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anczewska\Desktop\"/>
    </mc:Choice>
  </mc:AlternateContent>
  <xr:revisionPtr revIDLastSave="0" documentId="13_ncr:1_{184A4452-2166-4BFF-BE7E-9689E7681851}" xr6:coauthVersionLast="36" xr6:coauthVersionMax="36" xr10:uidLastSave="{00000000-0000-0000-0000-000000000000}"/>
  <bookViews>
    <workbookView xWindow="-110" yWindow="-110" windowWidth="19430" windowHeight="10430" tabRatio="905" activeTab="5" xr2:uid="{00000000-000D-0000-FFFF-FFFF00000000}"/>
  </bookViews>
  <sheets>
    <sheet name="Załącznik 1" sheetId="92" r:id="rId1"/>
    <sheet name="Załącznik 2" sheetId="94" r:id="rId2"/>
    <sheet name="Załącznik 3" sheetId="93" r:id="rId3"/>
    <sheet name="Załącznik 4" sheetId="33" r:id="rId4"/>
    <sheet name="Załącznik 4 a" sheetId="68" state="hidden" r:id="rId5"/>
    <sheet name="Załącznki 5" sheetId="34" r:id="rId6"/>
    <sheet name="Załącznki 5 a" sheetId="69" state="hidden" r:id="rId7"/>
    <sheet name="Załącznik 6" sheetId="95" r:id="rId8"/>
    <sheet name="Załącznik 7" sheetId="96" r:id="rId9"/>
    <sheet name="Załącznik 8" sheetId="97" r:id="rId10"/>
    <sheet name="Załącznik 9" sheetId="37" r:id="rId11"/>
    <sheet name="Załącznik 10" sheetId="98" r:id="rId12"/>
    <sheet name="Załącznik 11" sheetId="99" r:id="rId13"/>
    <sheet name="Załącznik 12" sheetId="100" r:id="rId14"/>
    <sheet name="Załącznik 13" sheetId="101" r:id="rId15"/>
    <sheet name="Załącznik 14" sheetId="103" r:id="rId16"/>
    <sheet name="Załącznik 15" sheetId="104" r:id="rId17"/>
    <sheet name="Załącznik 16" sheetId="102" r:id="rId18"/>
    <sheet name="Załącznik 17" sheetId="108" r:id="rId19"/>
    <sheet name="Załącznik 18" sheetId="107" r:id="rId20"/>
    <sheet name="Załącznik 19" sheetId="106" r:id="rId21"/>
    <sheet name="Załącznik 20" sheetId="105" r:id="rId22"/>
  </sheets>
  <definedNames>
    <definedName name="_xlnm._FilterDatabase" localSheetId="0" hidden="1">'Załącznik 1'!$A$4:$P$243</definedName>
    <definedName name="_xlnm._FilterDatabase" localSheetId="11" hidden="1">'Załącznik 10'!$A$2:$W$36</definedName>
    <definedName name="_xlnm._FilterDatabase" localSheetId="12" hidden="1">'Załącznik 11'!$A$2:$W$59</definedName>
    <definedName name="_xlnm._FilterDatabase" localSheetId="1" hidden="1">'Załącznik 2'!$A$2:$J$234</definedName>
    <definedName name="_xlnm._FilterDatabase" localSheetId="3" hidden="1">'Załącznik 4'!$J$2:$J$5</definedName>
    <definedName name="_xlnm._FilterDatabase" localSheetId="4" hidden="1">'Załącznik 4 a'!$B$4:$D$224</definedName>
    <definedName name="_xlnm._FilterDatabase" localSheetId="5" hidden="1">'Załącznki 5'!$A$2:$U$588</definedName>
    <definedName name="_xlnm._FilterDatabase" localSheetId="6" hidden="1">'Załącznki 5 a'!$A$4:$K$652</definedName>
  </definedNames>
  <calcPr calcId="191029"/>
</workbook>
</file>

<file path=xl/calcChain.xml><?xml version="1.0" encoding="utf-8"?>
<calcChain xmlns="http://schemas.openxmlformats.org/spreadsheetml/2006/main">
  <c r="Q68" i="99" l="1"/>
  <c r="W66" i="99"/>
  <c r="Q66" i="99"/>
  <c r="Q64" i="99"/>
  <c r="P55" i="99"/>
  <c r="Q43" i="99"/>
  <c r="Q37" i="99"/>
  <c r="Q25" i="99"/>
  <c r="Q22" i="99"/>
  <c r="Q4" i="99"/>
  <c r="Q36" i="98" l="1"/>
  <c r="P34" i="98"/>
  <c r="Q32" i="98"/>
  <c r="W31" i="98"/>
  <c r="Q31" i="98"/>
  <c r="Q27" i="98"/>
  <c r="W22" i="98"/>
  <c r="Q22" i="98"/>
  <c r="P6" i="98"/>
  <c r="M224" i="68" l="1"/>
  <c r="L224" i="68"/>
  <c r="K224" i="68"/>
  <c r="J224" i="68"/>
  <c r="I224" i="68"/>
  <c r="H224" i="68"/>
  <c r="G224" i="68"/>
  <c r="F224" i="68"/>
  <c r="E224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Karman Anna</author>
  </authors>
  <commentList>
    <comment ref="O2" authorId="0" shapeId="0" xr:uid="{0FE1DE9A-BA13-4975-B642-6E86C3999C3A}">
      <text>
        <r>
          <rPr>
            <b/>
            <sz val="9"/>
            <color indexed="81"/>
            <rFont val="Tahoma"/>
            <family val="2"/>
            <charset val="238"/>
          </rPr>
          <t>Karman Anna:</t>
        </r>
        <r>
          <rPr>
            <sz val="9"/>
            <color indexed="81"/>
            <rFont val="Tahoma"/>
            <family val="2"/>
            <charset val="238"/>
          </rPr>
          <t xml:space="preserve">
Do aktualizacji - zgodnie z danymi w SWD PRM</t>
        </r>
      </text>
    </comment>
  </commentList>
</comments>
</file>

<file path=xl/sharedStrings.xml><?xml version="1.0" encoding="utf-8"?>
<sst xmlns="http://schemas.openxmlformats.org/spreadsheetml/2006/main" count="17752" uniqueCount="3657">
  <si>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</si>
  <si>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</si>
  <si>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</si>
  <si>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</si>
  <si>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</si>
  <si>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</si>
  <si>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</si>
  <si>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>Chlewiska</t>
  </si>
  <si>
    <t>Kozienice</t>
  </si>
  <si>
    <t>Lipsko</t>
  </si>
  <si>
    <t>Zwoleń</t>
  </si>
  <si>
    <t>Adres dysponenta jednostki</t>
  </si>
  <si>
    <t xml:space="preserve">1465038 - Białołęka; </t>
  </si>
  <si>
    <t xml:space="preserve">1465118 - Targówek; 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</si>
  <si>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</si>
  <si>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</si>
  <si>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</si>
  <si>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</si>
  <si>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</si>
  <si>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</si>
  <si>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</si>
  <si>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Maków Mazowiecki</t>
  </si>
  <si>
    <t>Krasnosielc</t>
  </si>
  <si>
    <t>Różan</t>
  </si>
  <si>
    <t>Śródmieście</t>
  </si>
  <si>
    <t>Śródmieście - Muranów</t>
  </si>
  <si>
    <t xml:space="preserve">1465078 - Praga Południe </t>
  </si>
  <si>
    <t>1465188 - Wola</t>
  </si>
  <si>
    <t>Wola - Czyste</t>
  </si>
  <si>
    <t>8</t>
  </si>
  <si>
    <t>1437014 - Bieżuń miasto;
1437042 - Lutocin;
1437052 - Siemiątkowo;
1437015 - Bieżuń obszar wiejski;</t>
  </si>
  <si>
    <t>Żoliborz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</si>
  <si>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</si>
  <si>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</si>
  <si>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</si>
  <si>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</si>
  <si>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</si>
  <si>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</si>
  <si>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</si>
  <si>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</si>
  <si>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</si>
  <si>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</si>
  <si>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>Płock (Osiedle Łukasiewicza)</t>
  </si>
  <si>
    <t>Staroźreby</t>
  </si>
  <si>
    <t>Gąbin</t>
  </si>
  <si>
    <t>Wyszogród</t>
  </si>
  <si>
    <t>Węgrów</t>
  </si>
  <si>
    <t>Garwolin</t>
  </si>
  <si>
    <t xml:space="preserve">1415032 - Czerwin; </t>
  </si>
  <si>
    <t>Czerwin</t>
  </si>
  <si>
    <t>Kadzidło</t>
  </si>
  <si>
    <t>Góra Kalwaria</t>
  </si>
  <si>
    <t>Mroków</t>
  </si>
  <si>
    <t>Tarczyn</t>
  </si>
  <si>
    <t xml:space="preserve">1424044 - Pułtusk miasto;
1424045 - Pułtusk obszar wiejski;
1424012 - Gzy;
1424022 - Obryte;
1424072 - Zatory;
1424032 - Pokrzywnica;
1424062 - Winnica; </t>
  </si>
  <si>
    <t>1415012 - Baranowo;
1415052 - Kadzidło;</t>
  </si>
  <si>
    <t>Liczba pacjentów przewiezionych przez zespół ratownictwa medycznego do szpitala</t>
  </si>
  <si>
    <t>Lp.</t>
  </si>
  <si>
    <t>Wyjazdy do stanu nagłego zagrożenia zdrowotnego</t>
  </si>
  <si>
    <t>Żyrardów</t>
  </si>
  <si>
    <t>Pionki</t>
  </si>
  <si>
    <t>Iłża</t>
  </si>
  <si>
    <t>Skaryszew</t>
  </si>
  <si>
    <t>Szydłowiec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</si>
  <si>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</si>
  <si>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</si>
  <si>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</si>
  <si>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</si>
  <si>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</si>
  <si>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</si>
  <si>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</si>
  <si>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</si>
  <si>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</si>
  <si>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</si>
  <si>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</si>
  <si>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</si>
  <si>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>Przasnysz</t>
  </si>
  <si>
    <t>Przysucha</t>
  </si>
  <si>
    <t>Hołubla</t>
  </si>
  <si>
    <t>1414064 - Zakroczym miasto;
1414065 - Zakroczym obszar wiejski;</t>
  </si>
  <si>
    <t>1463011 - Radom;</t>
  </si>
  <si>
    <t>Wierzbica</t>
  </si>
  <si>
    <t xml:space="preserve">1430012 - Chlewiska; </t>
  </si>
  <si>
    <t>1435062 - Zabrodzie;
1435042 - Somianka;
1435032 - Rząśnik;
1435012 - Brańszczyk;
1435055 - Wyszków obszar wiejski;
1435054 - Wyszków miasto;</t>
  </si>
  <si>
    <t>1416112 - Zaręby Kościelne;
1416032 - Boguty Pianki;
1416022 - Andrzejewo;
1416092 - Szulborze Wielkie;
1416062 - Nur;</t>
  </si>
  <si>
    <t>1405044 - Grodzisk Mazowiecki miasto;
1405045 - Grodzisk Mazowiecki obszar wiejski;
1405032 - Baranów;
1405052 - Jaktorów;</t>
  </si>
  <si>
    <t>1405011 - Milanówek;
1405062 - Żabia Wola;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</si>
  <si>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</si>
  <si>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</si>
  <si>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</si>
  <si>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1418015 - Góra Kalwaria obszar wiejski;
1418014 - Góra Kalwaria miasto;</t>
  </si>
  <si>
    <t>Iłów</t>
  </si>
  <si>
    <t>Grodzisk Mazowiecki</t>
  </si>
  <si>
    <t>Milanówek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</si>
  <si>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</si>
  <si>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</si>
  <si>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</si>
  <si>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</si>
  <si>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</si>
  <si>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</si>
  <si>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</si>
  <si>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</si>
  <si>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</si>
  <si>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</si>
  <si>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</si>
  <si>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Ciechanów</t>
  </si>
  <si>
    <t>2.</t>
  </si>
  <si>
    <t>3.</t>
  </si>
  <si>
    <t>4.</t>
  </si>
  <si>
    <t>Gostynin</t>
  </si>
  <si>
    <t>5.</t>
  </si>
  <si>
    <t>Mława</t>
  </si>
  <si>
    <t>Nowy Dwór Mazowiecki</t>
  </si>
  <si>
    <t>1428032 - Iłów;
1419112 - Słubice;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</si>
  <si>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</si>
  <si>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</si>
  <si>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</si>
  <si>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</si>
  <si>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</si>
  <si>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</si>
  <si>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</si>
  <si>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</si>
  <si>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1414032 - Leoncin;</t>
  </si>
  <si>
    <t xml:space="preserve">1434031 - Ząbki; </t>
  </si>
  <si>
    <t>Ząbki</t>
  </si>
  <si>
    <t>1434021 - Marki;</t>
  </si>
  <si>
    <t>Chorzele</t>
  </si>
  <si>
    <t xml:space="preserve">1422042 - Jednorożec; </t>
  </si>
  <si>
    <t>Jednorożec</t>
  </si>
  <si>
    <t>Wyszków</t>
  </si>
  <si>
    <t>Liczba godzin na dobę pozostawania w gotowości zespołu ratownictwa medycznego</t>
  </si>
  <si>
    <t>7a</t>
  </si>
  <si>
    <t>7b</t>
  </si>
  <si>
    <t>1.</t>
  </si>
  <si>
    <t>Kryterium gęstości zaludnienia</t>
  </si>
  <si>
    <t>Platerów</t>
  </si>
  <si>
    <t>Sochaczew</t>
  </si>
  <si>
    <t>1465128 - Ursus;
1465178 - Włochy;</t>
  </si>
  <si>
    <t>Głowaczów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</si>
  <si>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</si>
  <si>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</si>
  <si>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</si>
  <si>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</si>
  <si>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</si>
  <si>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</si>
  <si>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</si>
  <si>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>Szulborze Wielkie</t>
  </si>
  <si>
    <t>Małkinia Górna</t>
  </si>
  <si>
    <t>Policzna</t>
  </si>
  <si>
    <t>Grójec</t>
  </si>
  <si>
    <t>Strzegowo</t>
  </si>
  <si>
    <t xml:space="preserve">Zakroczym </t>
  </si>
  <si>
    <t>Kazuń Polski</t>
  </si>
  <si>
    <t>Radom Józefów</t>
  </si>
  <si>
    <t>Jedlińsk</t>
  </si>
  <si>
    <t>1425104 - Skaryszew miasto;
1425105 - Skaryszew obszar wiekski;</t>
  </si>
  <si>
    <t xml:space="preserve">1425112 - Wierzbica;
1430032 - Mirów; </t>
  </si>
  <si>
    <t>Mszczonów</t>
  </si>
  <si>
    <t>Pruszków</t>
  </si>
  <si>
    <t>Otrębusy</t>
  </si>
  <si>
    <t>Piaseczno</t>
  </si>
  <si>
    <t>Województwo</t>
  </si>
  <si>
    <t>Wyjazdy zespołów ratownictwa medycznego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</si>
  <si>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</si>
  <si>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</si>
  <si>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1432072 - Stare Babice;
1432022 - Izabelin;</t>
  </si>
  <si>
    <t>1406114 - Warka miasto;
1406115 - Warka obszar wiejski;
1407042 - Grabów nad Pilicą (CZĘŚĆ);</t>
  </si>
  <si>
    <t>1418032 - Lesznowola;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</si>
  <si>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</si>
  <si>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</si>
  <si>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</si>
  <si>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</si>
  <si>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</si>
  <si>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</si>
  <si>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</si>
  <si>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</si>
  <si>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</si>
  <si>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</si>
  <si>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>Nowa Wieś</t>
  </si>
  <si>
    <t>Mińsk Mazowiecki</t>
  </si>
  <si>
    <t>Kałuszyn</t>
  </si>
  <si>
    <t>1418064 - Tarczyn miasto;
1418065 - Tarczyn obszar wiejski;
1418052 - Prażmów;</t>
  </si>
  <si>
    <t>Sierpc</t>
  </si>
  <si>
    <t>Żuromin</t>
  </si>
  <si>
    <t>Bieżuń</t>
  </si>
  <si>
    <t>Nowe Miasto</t>
  </si>
  <si>
    <t>Glinojeck</t>
  </si>
  <si>
    <t>Adres miejsca stacjonowania zespołu ratownictwa medycznego</t>
  </si>
  <si>
    <t>Nazwa dysponenta jednostki</t>
  </si>
  <si>
    <t>1411082 - Rzewnie;
1411052 - Młynarze;
1415042 - Goworowo (CZĘŚĆ);
1411075 - Różan obszar wiejski;
1411074 - Różan miasto;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</si>
  <si>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</si>
  <si>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</si>
  <si>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</si>
  <si>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</si>
  <si>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</si>
  <si>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</si>
  <si>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1407054 - Kozienice miasto;
1407055 - Kozienice obszar wiejski;
1407072 - Sieciechów;
1407012 - Garbatka Letnisko; </t>
  </si>
  <si>
    <t xml:space="preserve">1426132 - Zbuczyn;  </t>
  </si>
  <si>
    <t>Zbuczyn</t>
  </si>
  <si>
    <t>Łosice</t>
  </si>
  <si>
    <t>Wyjazdy zespołów ratownictwa medycznego, licząc od chwili przyjęcia zgłoszenia przez dyspozytora medycznego do przybycia zespołu ratownictwa medycznego na miejsce zdarzenia</t>
  </si>
  <si>
    <t>Przytyk</t>
  </si>
  <si>
    <t>Gózd</t>
  </si>
  <si>
    <t>Mokotów - Ksawerów</t>
  </si>
  <si>
    <t>Bielany - Wrzeciono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</si>
  <si>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</si>
  <si>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</si>
  <si>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</si>
  <si>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</si>
  <si>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</si>
  <si>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</si>
  <si>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Liczba dni w roku pozostawania w gotowości zespołu ratownictwa medyczngo</t>
  </si>
  <si>
    <t>Dni tygodnia pozostawania w gotowości zespołu ratownictwa medycznego</t>
  </si>
  <si>
    <t>Wyjazdy niezwiązane ze stanem nagłego zagrożenia zdrowotnego</t>
  </si>
  <si>
    <t>5c</t>
  </si>
  <si>
    <t>5a</t>
  </si>
  <si>
    <t>5b</t>
  </si>
  <si>
    <t>6a</t>
  </si>
  <si>
    <t>6b</t>
  </si>
  <si>
    <t>0-18 lat</t>
  </si>
  <si>
    <t>&gt; 18 lat</t>
  </si>
  <si>
    <t>Ostrołęka</t>
  </si>
  <si>
    <t>Myszyniec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</si>
  <si>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</si>
  <si>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</si>
  <si>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</si>
  <si>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1422062 - Krzynowłoga Mała;
1422025 - Chorzele obszar wiejski;
1422024 - Chorzele miasto;</t>
  </si>
  <si>
    <t>1465108 - Śródmieście</t>
  </si>
  <si>
    <t>Nazwa zespołu ratownictwa medycznego</t>
  </si>
  <si>
    <t>Nazwa zespołu
ratownictwa
medycznego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</si>
  <si>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</si>
  <si>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</si>
  <si>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</si>
  <si>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</si>
  <si>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</si>
  <si>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</si>
  <si>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</si>
  <si>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</si>
  <si>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</si>
  <si>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</si>
  <si>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Czas dyżuru</t>
  </si>
  <si>
    <t>RO14/01</t>
  </si>
  <si>
    <t>RO14/02</t>
  </si>
  <si>
    <t>RO14/03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</si>
  <si>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</si>
  <si>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</si>
  <si>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</si>
  <si>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</si>
  <si>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W01 102</t>
  </si>
  <si>
    <t>W01 104</t>
  </si>
  <si>
    <t>W01 112</t>
  </si>
  <si>
    <t>W01 121</t>
  </si>
  <si>
    <t>W01 122</t>
  </si>
  <si>
    <t>W01 141</t>
  </si>
  <si>
    <t>W01 142</t>
  </si>
  <si>
    <t>W01 144</t>
  </si>
  <si>
    <t>W01 151</t>
  </si>
  <si>
    <t>W01 152</t>
  </si>
  <si>
    <t>W01 161</t>
  </si>
  <si>
    <t>W01 162</t>
  </si>
  <si>
    <t>W01 164</t>
  </si>
  <si>
    <t>W01 171</t>
  </si>
  <si>
    <t>W01 172</t>
  </si>
  <si>
    <t>W01 174</t>
  </si>
  <si>
    <t>W01 181</t>
  </si>
  <si>
    <t>W01 182</t>
  </si>
  <si>
    <t>W01 184</t>
  </si>
  <si>
    <t>W01 186</t>
  </si>
  <si>
    <t>W02 102</t>
  </si>
  <si>
    <t>W02 104</t>
  </si>
  <si>
    <t>W03 101</t>
  </si>
  <si>
    <t>W03 102</t>
  </si>
  <si>
    <t>W03 112</t>
  </si>
  <si>
    <t>W03 114</t>
  </si>
  <si>
    <t>W03 121</t>
  </si>
  <si>
    <t>W03 122</t>
  </si>
  <si>
    <t>W03 131</t>
  </si>
  <si>
    <t>W03 132</t>
  </si>
  <si>
    <t>1432014 - Błonie miasto;
1432015 - Błonie obszar wiejski;
1432042 - Leszno;
1432032 - Kampinos;</t>
  </si>
  <si>
    <t>1465168 - Wilanów</t>
  </si>
  <si>
    <t>1465138 - Ursynów</t>
  </si>
  <si>
    <t>W03 152</t>
  </si>
  <si>
    <t>W03 151</t>
  </si>
  <si>
    <t>31.12</t>
  </si>
  <si>
    <t>W01 192</t>
  </si>
  <si>
    <t>W01 106</t>
  </si>
  <si>
    <t>W01 132</t>
  </si>
  <si>
    <t>W01 134</t>
  </si>
  <si>
    <t>W01 166</t>
  </si>
  <si>
    <t>W01 178</t>
  </si>
  <si>
    <t xml:space="preserve">1402034 - Glinojeck miasto; 
1402035 - Glinojeck obszar wiejski; </t>
  </si>
  <si>
    <t>Nazwa, adres, miejsca stacjonowania 
lotniczego zespołu ratownictwa medycznego</t>
  </si>
  <si>
    <t>W01 170</t>
  </si>
  <si>
    <t>W01 202</t>
  </si>
  <si>
    <t>W01 204</t>
  </si>
  <si>
    <t>W01 206</t>
  </si>
  <si>
    <t>W01 208</t>
  </si>
  <si>
    <t>W02 112</t>
  </si>
  <si>
    <t>W02 114</t>
  </si>
  <si>
    <t>W03 104</t>
  </si>
  <si>
    <t>W03 141</t>
  </si>
  <si>
    <t>W03 142</t>
  </si>
  <si>
    <t>W03 154</t>
  </si>
  <si>
    <t>Mazowieckie</t>
  </si>
  <si>
    <t>Razem</t>
  </si>
  <si>
    <t>DM07-01</t>
  </si>
  <si>
    <t>DM07-02</t>
  </si>
  <si>
    <t>DM07-03</t>
  </si>
  <si>
    <t>W01 210</t>
  </si>
  <si>
    <t>W01 212</t>
  </si>
  <si>
    <t>W01 124</t>
  </si>
  <si>
    <t>Mokobody</t>
  </si>
  <si>
    <t>1426042 - Mokobody;
1433022 - Grębków (część);</t>
  </si>
  <si>
    <t>Rembertów</t>
  </si>
  <si>
    <t xml:space="preserve">1465098 - Rembertów;
1434041 - Zielonka (część);
1465158 - Wesoła (część); 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</si>
  <si>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</si>
  <si>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</si>
  <si>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</si>
  <si>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</si>
  <si>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Radom Południe</t>
  </si>
  <si>
    <t>Radom Gołębiów - I, II</t>
  </si>
  <si>
    <t>W01 078</t>
  </si>
  <si>
    <t>W01 001</t>
  </si>
  <si>
    <t>W01 002</t>
  </si>
  <si>
    <t>W01 004</t>
  </si>
  <si>
    <t>W01 006</t>
  </si>
  <si>
    <t>W01 008</t>
  </si>
  <si>
    <t>W01 010</t>
  </si>
  <si>
    <t>W01 012</t>
  </si>
  <si>
    <t>W01 014</t>
  </si>
  <si>
    <t>W01 016</t>
  </si>
  <si>
    <t>W01 018</t>
  </si>
  <si>
    <t>W01 020</t>
  </si>
  <si>
    <t>W01 022</t>
  </si>
  <si>
    <t>W01 024</t>
  </si>
  <si>
    <t>W01 026</t>
  </si>
  <si>
    <t>W01 030</t>
  </si>
  <si>
    <t>W01 032</t>
  </si>
  <si>
    <t>W01 034</t>
  </si>
  <si>
    <t>W01 036</t>
  </si>
  <si>
    <t>W01 038</t>
  </si>
  <si>
    <t>W01 041</t>
  </si>
  <si>
    <t>W01 042</t>
  </si>
  <si>
    <t>W01 044</t>
  </si>
  <si>
    <t>W01 046</t>
  </si>
  <si>
    <t>W01 048</t>
  </si>
  <si>
    <t>W01 051</t>
  </si>
  <si>
    <t>W01 052</t>
  </si>
  <si>
    <t>W01 054</t>
  </si>
  <si>
    <t>W01 056</t>
  </si>
  <si>
    <t>W01 062</t>
  </si>
  <si>
    <t>W01 064</t>
  </si>
  <si>
    <t>W01 066</t>
  </si>
  <si>
    <t>W01 071</t>
  </si>
  <si>
    <t>W01 072</t>
  </si>
  <si>
    <t>W01 074</t>
  </si>
  <si>
    <t>W01 076</t>
  </si>
  <si>
    <t>W01 082</t>
  </si>
  <si>
    <t>W01 084</t>
  </si>
  <si>
    <t>W01 086</t>
  </si>
  <si>
    <t>W01 092</t>
  </si>
  <si>
    <t>W01 094</t>
  </si>
  <si>
    <t>W01 068</t>
  </si>
  <si>
    <t>1462011 - Płock;
1419032 - Brudzeń Duży;
1419132 - Stara Biała;</t>
  </si>
  <si>
    <t>W02 001</t>
  </si>
  <si>
    <t>W02 002</t>
  </si>
  <si>
    <t>W02 004</t>
  </si>
  <si>
    <t>W02 006</t>
  </si>
  <si>
    <t>W02 008</t>
  </si>
  <si>
    <t>W02 012</t>
  </si>
  <si>
    <t>W02 014</t>
  </si>
  <si>
    <t>W02 022</t>
  </si>
  <si>
    <t>W02 032</t>
  </si>
  <si>
    <t>W02 042</t>
  </si>
  <si>
    <t>W02 044</t>
  </si>
  <si>
    <t>W02 052</t>
  </si>
  <si>
    <t>W02 056</t>
  </si>
  <si>
    <t>W02 062</t>
  </si>
  <si>
    <t>W02 064</t>
  </si>
  <si>
    <t>W02 071</t>
  </si>
  <si>
    <t>W02 072</t>
  </si>
  <si>
    <t>W02 074</t>
  </si>
  <si>
    <t>W02 076</t>
  </si>
  <si>
    <t>W02 078</t>
  </si>
  <si>
    <t>W02 082</t>
  </si>
  <si>
    <t>W02 084</t>
  </si>
  <si>
    <t>W02 086</t>
  </si>
  <si>
    <t>W02 092</t>
  </si>
  <si>
    <t>W02 094</t>
  </si>
  <si>
    <t>W02 096</t>
  </si>
  <si>
    <t>Gołymin-Ośrodek</t>
  </si>
  <si>
    <t>W02 106</t>
  </si>
  <si>
    <t>W02 108</t>
  </si>
  <si>
    <t>W02 110</t>
  </si>
  <si>
    <t>Pułtusk</t>
  </si>
  <si>
    <t>Dąbrówka-Ług</t>
  </si>
  <si>
    <t>W02 066</t>
  </si>
  <si>
    <t>W02 041</t>
  </si>
  <si>
    <t>Konstancin-Jeziorna</t>
  </si>
  <si>
    <t>1418024 - Konstancin-Jeziorna miasto;
1418025 - Konstancin-Jeziorna obszar wiejski</t>
  </si>
  <si>
    <t>W01 096</t>
  </si>
  <si>
    <t>Radom Potkanów</t>
  </si>
  <si>
    <t>1463011 - Radom;
1425072 - Kowala;</t>
  </si>
  <si>
    <t>W02 021</t>
  </si>
  <si>
    <t>W02 031</t>
  </si>
  <si>
    <t>W02 034</t>
  </si>
  <si>
    <t>W02 036</t>
  </si>
  <si>
    <t>W02 054</t>
  </si>
  <si>
    <t>W02 061</t>
  </si>
  <si>
    <t>W02 081</t>
  </si>
  <si>
    <t>W01 114</t>
  </si>
  <si>
    <t>Latowicz</t>
  </si>
  <si>
    <t>Wilga</t>
  </si>
  <si>
    <t>W03 001</t>
  </si>
  <si>
    <t>W03 002</t>
  </si>
  <si>
    <t>W03 004</t>
  </si>
  <si>
    <t>W03 006</t>
  </si>
  <si>
    <t>W03 008</t>
  </si>
  <si>
    <t>W03 010</t>
  </si>
  <si>
    <t>W03 018</t>
  </si>
  <si>
    <t>W03 012</t>
  </si>
  <si>
    <t>W03 014</t>
  </si>
  <si>
    <t>W03 016</t>
  </si>
  <si>
    <t>W03 011</t>
  </si>
  <si>
    <t>W03 022</t>
  </si>
  <si>
    <t>W03 013</t>
  </si>
  <si>
    <t>W03 024</t>
  </si>
  <si>
    <t>W03 026</t>
  </si>
  <si>
    <t>W03 028</t>
  </si>
  <si>
    <t>W03 041</t>
  </si>
  <si>
    <t>W03 042</t>
  </si>
  <si>
    <t>W03 044</t>
  </si>
  <si>
    <t>W03 051</t>
  </si>
  <si>
    <t>W03 052</t>
  </si>
  <si>
    <t>W03 056</t>
  </si>
  <si>
    <t>W03 058</t>
  </si>
  <si>
    <t>W03 060</t>
  </si>
  <si>
    <t>W03 062</t>
  </si>
  <si>
    <t>W03 064</t>
  </si>
  <si>
    <t>W03 066</t>
  </si>
  <si>
    <t>W03 071</t>
  </si>
  <si>
    <t>W03 072</t>
  </si>
  <si>
    <t>W03 074</t>
  </si>
  <si>
    <t>W03 076</t>
  </si>
  <si>
    <t>W03 078</t>
  </si>
  <si>
    <t>W03 080</t>
  </si>
  <si>
    <t>W03 082</t>
  </si>
  <si>
    <t>W03 084</t>
  </si>
  <si>
    <t>W03 086</t>
  </si>
  <si>
    <t>W03 088</t>
  </si>
  <si>
    <t>W03 090</t>
  </si>
  <si>
    <t>W03 092</t>
  </si>
  <si>
    <t>W03 096</t>
  </si>
  <si>
    <t>W03 106</t>
  </si>
  <si>
    <t>W03 108</t>
  </si>
  <si>
    <t>W03 110</t>
  </si>
  <si>
    <t>W03 124</t>
  </si>
  <si>
    <t>W03 126</t>
  </si>
  <si>
    <t>W03 134</t>
  </si>
  <si>
    <t>W03 161</t>
  </si>
  <si>
    <t>W03 162</t>
  </si>
  <si>
    <t>W03 164</t>
  </si>
  <si>
    <t>W03 166</t>
  </si>
  <si>
    <t>W03 171</t>
  </si>
  <si>
    <t>W03 172</t>
  </si>
  <si>
    <t>W03 173</t>
  </si>
  <si>
    <t>W03 174</t>
  </si>
  <si>
    <t>W03 176</t>
  </si>
  <si>
    <t>W03 184</t>
  </si>
  <si>
    <t>1425052 - Jedlińsk; 
1425042 - Jastrzębia;</t>
  </si>
  <si>
    <t>W02 111</t>
  </si>
  <si>
    <t>Wilanów</t>
  </si>
  <si>
    <t>Śródmieście - Ujazdów</t>
  </si>
  <si>
    <t>W03 081</t>
  </si>
  <si>
    <t>W03 015</t>
  </si>
  <si>
    <t>W03 091</t>
  </si>
  <si>
    <t>W03 130</t>
  </si>
  <si>
    <t>W02 051</t>
  </si>
  <si>
    <t>W01 021</t>
  </si>
  <si>
    <t>W03 031</t>
  </si>
  <si>
    <t>W03 032</t>
  </si>
  <si>
    <t>W03 181</t>
  </si>
  <si>
    <t>Świerże Górne</t>
  </si>
  <si>
    <t>6.</t>
  </si>
  <si>
    <t>W03 068</t>
  </si>
  <si>
    <t>TABELA 4 – Wyjazdy zespołów ratownictwa medycznego w roku 2021 od 1 kwietnia</t>
  </si>
  <si>
    <t>7.</t>
  </si>
  <si>
    <t>8.</t>
  </si>
  <si>
    <t>9.</t>
  </si>
  <si>
    <t>W03 D 016</t>
  </si>
  <si>
    <t>10.</t>
  </si>
  <si>
    <t>11.</t>
  </si>
  <si>
    <t>12.</t>
  </si>
  <si>
    <t>13.</t>
  </si>
  <si>
    <t>14.</t>
  </si>
  <si>
    <t>15.</t>
  </si>
  <si>
    <t>1408011 - Legionowo (gmina miejska)</t>
  </si>
  <si>
    <t>W01 D 014</t>
  </si>
  <si>
    <t>W01 D 012</t>
  </si>
  <si>
    <t>1408022 - Jabłonna (gmina wiejska)</t>
  </si>
  <si>
    <t>1408032 - Nieporęt (gmina wiejska)</t>
  </si>
  <si>
    <t>05-130 Zegrze Warszawska 39B</t>
  </si>
  <si>
    <t>W01 176W</t>
  </si>
  <si>
    <t>1408044 - Serock (miasto); 1408045 - Serock (obszar wiejski)</t>
  </si>
  <si>
    <t>1412074 - Halinów (miasto); 1412075 - Halinów (obszar wiejski); 1412151 - Sulejówek (gmina miejska); 1465158 - Wesoła (dzielnica); 1417082 - Wiązowna (gmina wiejska)</t>
  </si>
  <si>
    <t>05-070 Sulejówek Dworcowa 109 A</t>
  </si>
  <si>
    <t>1417011 - Józefów (gmina miejska); 1417044 - Karczew (miasto); 1417045 - Karczew (obszar wiejski); 1417021 - Otwock (gmina miejska)</t>
  </si>
  <si>
    <t>05-400 Otwock Niemcewicza 2</t>
  </si>
  <si>
    <t>1417032 - Celestynów (gmina wiejska); 1417052 - Kołbiel (gmina wiejska); 1417062 - Osieck (gmina wiejska); 1417072 - Sobienie-Jeziory (gmina wiejska)</t>
  </si>
  <si>
    <t>05-340 Nowa Wieś Nowa Wieś 4A</t>
  </si>
  <si>
    <t>1418014 - Góra Kalwaria (miasto); 1418015 - Góra Kalwaria (obszar wiejski)</t>
  </si>
  <si>
    <t>05-530 Góra Kalwaria Szpitalna 1</t>
  </si>
  <si>
    <t>1418024 - Konstancin-Jeziorna (miasto); 1418025 - Konstancin-Jeziorna (obszar wiejski)</t>
  </si>
  <si>
    <t>05-510 Konstancin-Jeziorna Wąska 8</t>
  </si>
  <si>
    <t>1418032 - Lesznowola (gmina wiejska)</t>
  </si>
  <si>
    <t>05-552 Mroków Marii Świątkiewicz 2</t>
  </si>
  <si>
    <t>1418044 - Piaseczno (miasto); 1418045 - Piaseczno (obszar wiejski)</t>
  </si>
  <si>
    <t>05-500 Piaseczno Syrenki 13</t>
  </si>
  <si>
    <t>1418052 - Prażmów (gmina wiejska); 1418064 - Tarczyn (miasto); 1418065 - Tarczyn (obszar wiejski)</t>
  </si>
  <si>
    <t>1421034 - Brwinów (miasto); 1421035 - Brwinów (obszar wiejski); 1405021 - Podkowa Leśna (gmina miejska)</t>
  </si>
  <si>
    <t>05-805 Otrębusy Świerkowa 2</t>
  </si>
  <si>
    <t>1421042 - Michałowice (gmina wiejska); 1421052 - Nadarzyn (gmina wiejska); 1421011 - Piastów (gmina miejska); 1421021 - Pruszków (gmina miejska)</t>
  </si>
  <si>
    <t>05-800 Pruszków Andrzeja 23</t>
  </si>
  <si>
    <t>1421042 - Michałowice (gmina wiejska); 1421062 - Raszyn (gmina wiejska)</t>
  </si>
  <si>
    <t>1434011 - Kobyłka (gmina miejska); 1434082 - Poświętne (gmina wiejska); 1434124 - Wołomin (miasto); 1434125 - Wołomin (obszar wiejski); 1434041 - Zielonka (gmina miejska)</t>
  </si>
  <si>
    <t>05-200 Wołomin 1 Maja 36</t>
  </si>
  <si>
    <t>1434021 - Marki (gmina miejska)</t>
  </si>
  <si>
    <t>05-270 Marki Klonowa 7</t>
  </si>
  <si>
    <t>1434031 - Ząbki (gmina miejska)</t>
  </si>
  <si>
    <t>05-091 Ząbki Karola Rychlińskiego 1</t>
  </si>
  <si>
    <t>1434052 - Dąbrówka (gmina wiejska); 1434094 - Radzymin (miasto); 1434095 - Radzymin (obszar wiejski)</t>
  </si>
  <si>
    <t>05-250 Radzymin Al. Jana Pawła II 59</t>
  </si>
  <si>
    <t>1434072 - Klembów (gmina wiejska); 1434114 - Tłuszcz (miasto); 1434115 - Tłuszcz (obszar wiejski)</t>
  </si>
  <si>
    <t>05-240 Tłuszcz Warszawska 3</t>
  </si>
  <si>
    <t>1465028 - Bemowo (dzielnica)</t>
  </si>
  <si>
    <t>01-480 Warszawa Kartezjusza 2</t>
  </si>
  <si>
    <t>1465038 - Białołęka (dzielnica)</t>
  </si>
  <si>
    <t>03-042 Warszawa Marywilska 44</t>
  </si>
  <si>
    <t>03-195 Warszawa Dorodna 16</t>
  </si>
  <si>
    <t>1465048 - Bielany (dzielnica)</t>
  </si>
  <si>
    <t>01-963 Warszawa Wrzeciono 41</t>
  </si>
  <si>
    <t>1465058 - Mokotów (dzielnica)</t>
  </si>
  <si>
    <t>02-620 Warszawa Puławska 120</t>
  </si>
  <si>
    <t>02-626 Warszawa Woronicza 19</t>
  </si>
  <si>
    <t>02-760 Warszawa Soczi 1</t>
  </si>
  <si>
    <t>1465068 - Ochota (dzielnica)</t>
  </si>
  <si>
    <t>02-317 Warszawa Joteyki 9</t>
  </si>
  <si>
    <t>1465078 - Praga-Południe (dzielnica)</t>
  </si>
  <si>
    <t>04-073 Warszawa Grenadierów 34</t>
  </si>
  <si>
    <t>1465088 - Praga-Północ (dzielnica)</t>
  </si>
  <si>
    <t>03-737 Warszawa Brzeska 12</t>
  </si>
  <si>
    <t>W01 D 06</t>
  </si>
  <si>
    <t>1465098 - Rembertów (dzielnica); 1465158 - Wesoła (dzielnica); 1434041 - Zielonka (gmina miejska)</t>
  </si>
  <si>
    <t>00-910 Warszawa Aleja gen. Chruściela „Montera” Antoniego 103</t>
  </si>
  <si>
    <t>1465108 - Śródmieście (dzielnica)</t>
  </si>
  <si>
    <t>00-189 Warszawa Inflancka 6</t>
  </si>
  <si>
    <t>00-467 Warszawa Jazdów 5</t>
  </si>
  <si>
    <t>00-685 Warszawa Poznańska 22</t>
  </si>
  <si>
    <t>W01 D 04</t>
  </si>
  <si>
    <t>1465118 - Targówek (dzielnica)</t>
  </si>
  <si>
    <t>03-214 Warszawa Krasnobrodzka 11</t>
  </si>
  <si>
    <t>1465128 - Ursus (dzielnica)</t>
  </si>
  <si>
    <t>02-495 Warszawa Sosnkowskiego 18</t>
  </si>
  <si>
    <t>W01 D 08</t>
  </si>
  <si>
    <t>1465138 - Ursynów (dzielnica)</t>
  </si>
  <si>
    <t>02-786 Warszawa Jastrzębowskiego 22</t>
  </si>
  <si>
    <t>1465148 - Wawer (dzielnica)</t>
  </si>
  <si>
    <t>04-749 Warszawa Bursztynowa 2</t>
  </si>
  <si>
    <t>1465168 - Wilanów (dzielnica)</t>
  </si>
  <si>
    <t>02-956 Warszawa Stanisława Lentza 3</t>
  </si>
  <si>
    <t>1465188 - Wola (dzielnica)</t>
  </si>
  <si>
    <t>01-211 Warszawa Kasprzaka 17</t>
  </si>
  <si>
    <t>1465198 - Żoliborz (dzielnica)</t>
  </si>
  <si>
    <t>01-710 Warszawa Włościańska 52</t>
  </si>
  <si>
    <t>1403032 - Borowie (gmina wiejska); 1403011 - Garwolin (gmina miejska); 1403042 - Garwolin (gmina wiejska); 1403052 - Górzno (gmina wiejska); 1403082 - Miastków Kościelny (gmina wiejska); 1403092 - Parysów (gmina wiejska); 1403104 - Pilawa (miasto); 1403105 - Pilawa (obszar wiejski)</t>
  </si>
  <si>
    <t>08-400 Garwolin Staszica 18</t>
  </si>
  <si>
    <t>05-334 Latowicz Rynek 24/3</t>
  </si>
  <si>
    <t>1403072 - Maciejowice (gmina wiejska); 1403132 - Wilga (gmina wiejska)</t>
  </si>
  <si>
    <t>08-470 Wilga Wojska Polskiego 8</t>
  </si>
  <si>
    <t>1403112 - Sobolew (gmina wiejska); 1403122 - Trojanów (gmina wiejska); 1403021 - Łaskarzew (gmina miejska); 1403062 - Łaskarzew (gmina wiejska); 1403144 - Żelechów (miasto); 1403145 - Żelechów (obszar wiejski)</t>
  </si>
  <si>
    <t>08-460 Gończyce Gończyce 15</t>
  </si>
  <si>
    <t>1410012 - Huszlew (gmina wiejska); 1410032 - Olszanka (gmina wiejska); 1410062 - Stara Kornica (gmina wiejska); 1410024 - Łosice (miasto); 1410025 - Łosice (obszar wiejski)</t>
  </si>
  <si>
    <t>08-200 Łosice Szpitalna 2</t>
  </si>
  <si>
    <t>1410042 - Platerów (gmina wiejska); 1410052 - Sarnaki (gmina wiejska)</t>
  </si>
  <si>
    <t>08-210 Platerów Kościelna 17</t>
  </si>
  <si>
    <t>1411022 - Czerwonka (gmina wiejska); 1411032 - Karniewo (gmina wiejska); 1411011 - Maków Mazowiecki (gmina miejska); 1411102 - Szelków (gmina wiejska)</t>
  </si>
  <si>
    <t>06-200 Maków Mazowiecki Wincentego Witosa 6</t>
  </si>
  <si>
    <t>1411042 - Krasnosielc (gmina wiejska); 1411062 - Płoniawy-Bramura (gmina wiejska); 1411092 - Sypniewo (gmina wiejska)</t>
  </si>
  <si>
    <t>06-212 Krasnosielc Plac Kościelny 6</t>
  </si>
  <si>
    <t>1412042 - Cegłów (gmina wiejska); 1433022 - Grębków (gmina wiejska); 1412082 - Jakubów (gmina wiejska); 1412094 - Kałuszyn (miasto); 1412095 - Kałuszyn (obszar wiejski); 1412124 - Mrozy (miasto); 1412125 - Mrozy (obszar wiejski)</t>
  </si>
  <si>
    <t>05-310 Kałuszyn Wojska Polskiego 20</t>
  </si>
  <si>
    <t>1412062 - Dobre (gmina wiejska); 1412052 - Dębe Wielkie (gmina wiejska); 1412011 - Mińsk Mazowiecki (gmina miejska); 1412112 - Mińsk Mazowiecki (gmina wiejska); 1412132 - Siennica (gmina wiejska); 1412142 - Stanisławów (gmina wiejska)</t>
  </si>
  <si>
    <t>05-300 Mińsk Mazowiecki dr Jana Huberta 37</t>
  </si>
  <si>
    <t>W04 D 06</t>
  </si>
  <si>
    <t>W02 D 008</t>
  </si>
  <si>
    <t>1415012 - Baranowo (gmina wiejska); 1415052 - Kadzidło (gmina wiejska)</t>
  </si>
  <si>
    <t>07-420 Kadzidło Targowa 6</t>
  </si>
  <si>
    <t>1415022 - Czarnia (gmina wiejska); 1415084 - Myszyniec (miasto); 1415085 - Myszyniec (obszar wiejski); 1415072 - Łyse (gmina wiejska)</t>
  </si>
  <si>
    <t>07-430 Myszyniec Pawłowskiego  15</t>
  </si>
  <si>
    <t>1415032 - Czerwin (gmina wiejska)</t>
  </si>
  <si>
    <t>07-407 Czerwin Parkowa 1</t>
  </si>
  <si>
    <t>1415042 - Goworowo (gmina wiejska); 1411052 - Młynarze (gmina wiejska); 1411082 - Rzewnie (gmina wiejska); 1411074 - Różan (miasto); 1411075 - Różan (obszar wiejski)</t>
  </si>
  <si>
    <t>06-230 Różan Szkolna 4</t>
  </si>
  <si>
    <t>1415042 - Goworowo (gmina wiejska); 1415062 - Lelis (gmina wiejska); 1415092 - Olszewo-Borki (gmina wiejska); 1461011 - Ostrołęka (gmina miejska); 1415102 - Rzekuń (gmina wiejska); 1415112 - Troszyn (gmina wiejska)</t>
  </si>
  <si>
    <t>07-410 Ostrołęka Kościuszki 49</t>
  </si>
  <si>
    <t>1416011 - Ostrów Mazowiecka (gmina miejska); 1416072 - Ostrów Mazowiecka (gmina wiejska); 1416082 - Stary Lubotyń (gmina wiejska); 1416102 - Wąsewo (gmina wiejska)</t>
  </si>
  <si>
    <t>07-300 Ostrów Mazowiecka Duboisa Stanisława 66</t>
  </si>
  <si>
    <t>1416022 - Andrzejewo (gmina wiejska); 1416032 - Boguty-Pianki (gmina wiejska); 1416062 - Nur (gmina wiejska); 1416092 - Szulborze Wielkie (gmina wiejska); 1416112 - Zaręby Kościelne (gmina wiejska)</t>
  </si>
  <si>
    <t>07-324 Szulborze Wielkie Romantyczna 2a</t>
  </si>
  <si>
    <t>1416044 - Brok (miasto); 1416045 - Brok (obszar wiejski); 1416052 - Małkinia Górna (gmina wiejska)</t>
  </si>
  <si>
    <t>07-320 Małkinia Górna Biegańskiego 3</t>
  </si>
  <si>
    <t>1422024 - Chorzele (miasto); 1422025 - Chorzele (obszar wiejski); 1422062 - Krzynowłoga Mała (gmina wiejska)</t>
  </si>
  <si>
    <t>06-330 Chorzele Stara Targowica 17</t>
  </si>
  <si>
    <t>1422032 - Czernice Borowe (gmina wiejska); 1422052 - Krasne (gmina wiejska); 1422011 - Przasnysz (gmina miejska); 1422072 - Przasnysz (gmina wiejska)</t>
  </si>
  <si>
    <t>06-300 Przasnysz Gołymińska 11</t>
  </si>
  <si>
    <t>1422042 - Jednorożec (gmina wiejska)</t>
  </si>
  <si>
    <t>06-323 Jednorożec Odrodzenia 12</t>
  </si>
  <si>
    <t>1424012 - Gzy (gmina wiejska); 1424022 - Obryte (gmina wiejska); 1424032 - Pokrzywnica (gmina wiejska); 1424044 - Pułtusk (miasto); 1424045 - Pułtusk (obszar wiejski); 1424062 - Winnica (gmina wiejska); 1424072 - Zatory (gmina wiejska)</t>
  </si>
  <si>
    <t>06-100 Pułtusk Pana Tadeusza 18</t>
  </si>
  <si>
    <t>1426012 - Domanice (gmina wiejska); 1426092 - Skórzec (gmina wiejska); 1426122 - Wodynie (gmina wiejska)</t>
  </si>
  <si>
    <t>08-114 Dąbrówka Ług Garwolińska 2</t>
  </si>
  <si>
    <t>1426022 - Korczew (gmina wiejska); 1426062 - Paprotnia (gmina wiejska); 1426072 - Przesmyki (gmina wiejska)</t>
  </si>
  <si>
    <t>08-107 Hołubla Siedlecka 68</t>
  </si>
  <si>
    <t>1426032 - Kotuń (gmina wiejska); 1426054 - Mordy (miasto); 1426055 - Mordy (obszar wiejski); 1464011 - Siedlce (gmina miejska); 1426082 - Siedlce (gmina wiejska); 1426102 - Suchożebry (gmina wiejska); 1426112 - Wiśniew (gmina wiejska)</t>
  </si>
  <si>
    <t>08-110 Siedlce B-pa I Świrskiego 38</t>
  </si>
  <si>
    <t>W02 D 010</t>
  </si>
  <si>
    <t>W04 D 08</t>
  </si>
  <si>
    <t>1426132 - Zbuczyn (gmina wiejska)</t>
  </si>
  <si>
    <t>08-106 Zbuczyn Terespolska 11</t>
  </si>
  <si>
    <t>1429022 - Bielany (gmina wiejska); 1429042 - Jabłonna Lacka (gmina wiejska); 1429062 - Repki (gmina wiejska); 1429072 - Sabnie (gmina wiejska); 1429011 - Sokołów Podlaski (gmina miejska); 1429082 - Sokołów Podlaski (gmina wiejska)</t>
  </si>
  <si>
    <t>08-300 Sokołów Podlaski Bartoszowa 5</t>
  </si>
  <si>
    <t>1429032 - Ceranów (gmina wiejska); 1429054 - Kosów Lacki (miasto); 1429055 - Kosów Lacki (obszar wiejski); 1429092 - Sterdyń (gmina wiejska)</t>
  </si>
  <si>
    <t>08-330 Kosów Lacki Kościelna 20</t>
  </si>
  <si>
    <t>1433022 - Grębków (gmina wiejska); 1426042 - Mokobody (gmina wiejska)</t>
  </si>
  <si>
    <t>08-124 Mokobody Leśna 22</t>
  </si>
  <si>
    <t>1433032 - Korytnica (gmina wiejska); 1433042 - Liw (gmina wiejska); 1433062 - Miedzna (gmina wiejska); 1433092 - Wierzbno (gmina wiejska); 1433011 - Węgrów (gmina miejska)</t>
  </si>
  <si>
    <t>07-100 Węgrów Mickiewicza  5</t>
  </si>
  <si>
    <t>1435012 - Brańszczyk (gmina wiejska); 1435032 - Rząśnik (gmina wiejska); 1435042 - Somianka (gmina wiejska); 1435054 - Wyszków (miasto); 1435055 - Wyszków (obszar wiejski); 1435062 - Zabrodzie (gmina wiejska)</t>
  </si>
  <si>
    <t>07-200 Wyszków Komisji Edukacji Narodowej 1</t>
  </si>
  <si>
    <t>1435022 - Długosiodło (gmina wiejska)</t>
  </si>
  <si>
    <t>07-210 Długosiodło Mickiewicza Adama 15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</si>
  <si>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</t>
  </si>
  <si>
    <t>26-800 Białobrzegi Spacerowa 10</t>
  </si>
  <si>
    <t>W03 D 08</t>
  </si>
  <si>
    <t>1402011 - Ciechanów (gmina miejska); 1402022 - Ciechanów (gmina wiejska); 1402052 - Grudusk (gmina wiejska); 1402062 - Ojrzeń (gmina wiejska); 1402072 - Opinogóra Górna (gmina wiejska); 1402082 - Regimin (gmina wiejska)</t>
  </si>
  <si>
    <t>06-400 Ciechanów Powstańców Wielkopolskich 2</t>
  </si>
  <si>
    <t>1402022 - Ciechanów (gmina wiejska); 1402042 - Gołymin-Ośrodek (gmina wiejska); 1402092 - Sońsk (gmina wiejska)</t>
  </si>
  <si>
    <t>06-420 Gołymin Ośrodek Ks. Michalaka 10c</t>
  </si>
  <si>
    <t>1402034 - Glinojeck (miasto); 1402035 - Glinojeck (obszar wiejski)</t>
  </si>
  <si>
    <t>06-450 Glinojeck Targowa 6/2</t>
  </si>
  <si>
    <t>1404011 - Gostynin (gmina miejska); 1404022 - Gostynin (gmina wiejska); 1419092 - Nowy Duninów (gmina wiejska); 1404052 - Szczawin Kościelny (gmina wiejska); 1419072 - Łąck (gmina wiejska)</t>
  </si>
  <si>
    <t>09-500 Gostynin Przemysłowa  1</t>
  </si>
  <si>
    <t>1405011 - Milanówek (gmina miejska); 1405062 - Żabia Wola (gmina wiejska)</t>
  </si>
  <si>
    <t>1405032 - Baranów (gmina wiejska); 1405044 - Grodzisk Mazowiecki (miasto); 1405045 - Grodzisk Mazowiecki (obszar wiejski); 1405052 - Jaktorów (gmina wiejska)</t>
  </si>
  <si>
    <t>1406012 - Belsk Duży (gmina wiejska); 1406032 - Chynów (gmina wiejska); 1406054 - Grójec (miasto); 1406055 - Grójec (obszar wiejski); 1406062 - Jasieniec (gmina wiejska); 1406092 - Pniewy (gmina wiejska)</t>
  </si>
  <si>
    <t>05-600 Grójec Księdza Piotra Skargi 10</t>
  </si>
  <si>
    <t>05-600 Grójec Piotra Skargi 10</t>
  </si>
  <si>
    <t>1406022 - Błędów (gmina wiejska); 1406042 - Goszczyn (gmina wiejska); 1406074 - Mogielnica (miasto); 1406075 - Mogielnica (obszar wiejski)</t>
  </si>
  <si>
    <t>05-640 Mogielnica Dziarnowska 40/1</t>
  </si>
  <si>
    <t>1407012 - Garbatka-Letnisko (gmina wiejska); 1407054 - Kozienice (miasto); 1407055 - Kozienice (obszar wiejski); 1407072 - Sieciechów (gmina wiejska)</t>
  </si>
  <si>
    <t>26-900 Kozienice Al. Władysława Sikorskiego 10</t>
  </si>
  <si>
    <t>1407022 - Głowaczów (gmina wiejska)</t>
  </si>
  <si>
    <t>26-903 Głowaczów Warecka 13</t>
  </si>
  <si>
    <t>1407032 - Gniewoszów (gmina wiejska); 1436022 - Policzna (gmina wiejska)</t>
  </si>
  <si>
    <t>26-720 Policzna Osiedlowa 1A</t>
  </si>
  <si>
    <t>1407042 - Grabów nad Pilicą (gmina wiejska); 1406114 - Warka (miasto); 1406115 - Warka (obszar wiejski)</t>
  </si>
  <si>
    <t>05-660 Warka Piotra Wysockiego 12</t>
  </si>
  <si>
    <t>1407042 - Grabów nad Pilicą (gmina wiejska); 1407062 - Magnuszew (gmina wiejska)</t>
  </si>
  <si>
    <t>26-900 Świerże Górne Świerże Górne 0</t>
  </si>
  <si>
    <t>27-300 Lipsko Śniadeckiego 2</t>
  </si>
  <si>
    <t>1413022 - Dzierzgowo (gmina wiejska); 1402052 - Grudusk (gmina wiejska); 1413032 - Lipowiec Kościelny (gmina wiejska); 1413011 - Mława (gmina miejska); 1413072 - Szreńsk (gmina wiejska); 1413082 - Szydłowo (gmina wiejska); 1413092 - Wieczfnia Kościelna (gmina wiejska); 1413102 - Wiśniewo (gmina wiejska)</t>
  </si>
  <si>
    <t>06-500 Mława Anny Dobrskiej 1</t>
  </si>
  <si>
    <t>1413042 - Radzanów (gmina wiejska); 1413052 - Strzegowo (gmina wiejska)</t>
  </si>
  <si>
    <t>06-445 Strzegowo Ciechanowska 20</t>
  </si>
  <si>
    <t>1414022 - Czosnów (gmina wiejska); 1414011 - Nowy Dwór Mazowiecki (gmina miejska); 1414052 - Pomiechówek (gmina wiejska)</t>
  </si>
  <si>
    <t>05-100 Nowy Dwór Mazowiecki Miodowa 2</t>
  </si>
  <si>
    <t>05-154 Kazuń Polski Leśna 29</t>
  </si>
  <si>
    <t>1414044 - Nasielsk (miasto); 1414045 - Nasielsk (obszar wiejski); 1424052 - Świercze (gmina wiejska)</t>
  </si>
  <si>
    <t>05-190 Nasielsk Tadeusza Kościuszki 29</t>
  </si>
  <si>
    <t>1414064 - Zakroczym (miasto); 1414065 - Zakroczym (obszar wiejski)</t>
  </si>
  <si>
    <t>05-170 Zakroczym Rynek 8</t>
  </si>
  <si>
    <t>09-450 Wyszogród Płocka 29a</t>
  </si>
  <si>
    <t>1419042 - Bulkowo (gmina wiejska); 1419142 - Staroźreby (gmina wiejska)</t>
  </si>
  <si>
    <t>09-440 Staroźreby Płocka 34</t>
  </si>
  <si>
    <t>1419054 - Drobin (miasto); 1419055 - Drobin (obszar wiejski); 1420021 - Raciąż (gmina miejska); 1420102 - Raciąż (gmina wiejska)</t>
  </si>
  <si>
    <t>09-140 Raciąż Mławska 15</t>
  </si>
  <si>
    <t>1419064 - Gąbin (miasto); 1419065 - Gąbin (obszar wiejski); 1404032 - Pacyna (gmina wiejska); 1404042 - Sanniki (gmina wiejska)</t>
  </si>
  <si>
    <t>09-530 Gąbin Płocka 19a</t>
  </si>
  <si>
    <t>1420032 - Baboszewo (gmina wiejska); 1420052 - Dzierzążnia (gmina wiejska); 1420072 - Naruszewo (gmina wiejska); 1420011 - Płońsk (gmina miejska); 1420092 - Płońsk (gmina wiejska); 1420112 - Sochocin (gmina wiejska); 1420122 - Załuski (gmina wiejska)</t>
  </si>
  <si>
    <t>09-100 Płońsk Henryka Sienkiewicza 7</t>
  </si>
  <si>
    <t>1420062 - Joniec (gmina wiejska); 1420082 - Nowe Miasto (gmina wiejska)</t>
  </si>
  <si>
    <t>09-120 Nowe Misto Apteczna  5</t>
  </si>
  <si>
    <t>1423012 - Borkowice (gmina wiejska); 1423022 - Gielniów (gmina wiejska); 1423064 - Przysucha (miasto); 1423065 - Przysucha (obszar wiejski); 1423072 - Rusinów (gmina wiejska); 1423082 - Wieniawa (gmina wiejska)</t>
  </si>
  <si>
    <t>W 03 D 12</t>
  </si>
  <si>
    <t>1423032 - Klwów (gmina wiejska); 1406084 - Nowe Miasto nad Pilicą (miasto); 1406085 - Nowe Miasto nad Pilicą (obszar wiejski); 1423042 - Odrzywół (gmina wiejska); 1423052 - Potworów (gmina wiejska)</t>
  </si>
  <si>
    <t>26-420 Nowe Miasto nad Pilicą Tomaszowska 43</t>
  </si>
  <si>
    <t>1425011 - Pionki (gmina miejska); 1425082 - Pionki (gmina wiejska)</t>
  </si>
  <si>
    <t>26-670 Pionki Legionistów 38</t>
  </si>
  <si>
    <t>1425022 - Gózd (gmina wiejska); 1425062 - Jedlnia-Letnisko (gmina wiejska)</t>
  </si>
  <si>
    <t>26-634 Gózd Radomska 34B</t>
  </si>
  <si>
    <t>1425034 - Iłża (miasto); 1425035 - Iłża (obszar wiejski); 1409042 - Rzeczniów (gmina wiejska)</t>
  </si>
  <si>
    <t>27-100 Iłża D. Siedzikówny "Inki" 4</t>
  </si>
  <si>
    <t>1425042 - Jastrzębia (gmina wiejska); 1425052 - Jedlińsk (gmina wiejska)</t>
  </si>
  <si>
    <t>26-660 Jedlińsk Warszawska 55</t>
  </si>
  <si>
    <t>1425072 - Kowala (gmina wiejska); 1463011 - Radom (gmina miejska)</t>
  </si>
  <si>
    <t>26-600 Radom Potkanowska 50</t>
  </si>
  <si>
    <t>W03 D 14</t>
  </si>
  <si>
    <t>1425092 - Przytyk (gmina wiejska); 1425122 - Wolanów (gmina wiejska); 1425132 - Zakrzew (gmina wiejska)</t>
  </si>
  <si>
    <t>26-650 Przytyk Zachęta 57</t>
  </si>
  <si>
    <t>1425104 - Skaryszew (miasto); 1425105 - Skaryszew (obszar wiejski)</t>
  </si>
  <si>
    <t>26-640 Skaryszew Skłodowskiej 12</t>
  </si>
  <si>
    <t>1427022 - Gozdowo (gmina wiejska); 1427032 - Mochowo (gmina wiejska); 1427042 - Rościszewo (gmina wiejska); 1427011 - Sierpc (gmina miejska); 1427052 - Sierpc (gmina wiejska); 1427062 - Szczutowo (gmina wiejska); 1427072 - Zawidz (gmina wiejska)</t>
  </si>
  <si>
    <t>09-200 Sierpc Braci Tułodzieckich 19</t>
  </si>
  <si>
    <t>1428022 - Brochów (gmina wiejska); 1428042 - Młodzieszyn (gmina wiejska); 1428052 - Nowa Sucha (gmina wiejska); 1428062 - Rybno (gmina wiejska); 1428011 - Sochaczew (gmina miejska); 1428072 - Sochaczew (gmina wiejska); 1428082 - Teresin (gmina wiejska)</t>
  </si>
  <si>
    <t>96-500 Sochaczew 15 Sierpnia 6</t>
  </si>
  <si>
    <t>1428032 - Iłów (gmina wiejska); 1419112 - Słubice (gmina wiejska)</t>
  </si>
  <si>
    <t>96-520 Iłów Wyzwolenia 5A</t>
  </si>
  <si>
    <t>1430012 - Chlewiska (gmina wiejska)</t>
  </si>
  <si>
    <t>26-510 Chlewiska Szkolna 15</t>
  </si>
  <si>
    <t>26-500 Szydłowiec Stanisława Staszica 4</t>
  </si>
  <si>
    <t>1430032 - Mirów (gmina wiejska); 1425112 - Wierzbica (gmina wiejska)</t>
  </si>
  <si>
    <t>26-680 Wierzbica Sienkiewicza 55</t>
  </si>
  <si>
    <t>1430042 - Orońsko (gmina wiejska)</t>
  </si>
  <si>
    <t>26-505 Orońsko Szkolna 3</t>
  </si>
  <si>
    <t>1432014 - Błonie (miasto); 1432015 - Błonie (obszar wiejski); 1432032 - Kampinos (gmina wiejska); 1432042 - Leszno (gmina wiejska)</t>
  </si>
  <si>
    <t>05-870 Błonie Lesznowska 20A</t>
  </si>
  <si>
    <t>W03 D 10</t>
  </si>
  <si>
    <t>1432022 - Izabelin (gmina wiejska); 1432072 - Stare Babice (gmina wiejska)</t>
  </si>
  <si>
    <t>05-082 Stare Babice Rynek 21</t>
  </si>
  <si>
    <t>1432054 - Łomianki (miasto); 1432055 - Łomianki (obszar wiejski)</t>
  </si>
  <si>
    <t>05-092 Łomianki Warszawska 31</t>
  </si>
  <si>
    <t>1432064 - Ożarów Mazowiecki (miasto); 1432065 - Ożarów Mazowiecki (obszar wiejski)</t>
  </si>
  <si>
    <t>05-850 Ożarów Mazowiecki Marii Konopnickiej 8</t>
  </si>
  <si>
    <t>1436012 - Kazanów (gmina wiejska); 1436032 - Przyłęk (gmina wiejska); 1436042 - Tczów (gmina wiejska); 1436054 - Zwoleń (miasto); 1436055 - Zwoleń (obszar wiejski)</t>
  </si>
  <si>
    <t>1437014 - Bieżuń (miasto); 1437015 - Bieżuń (obszar wiejski); 1437042 - Lutocin (gmina wiejska); 1437052 - Siemiątkowo (gmina wiejska)</t>
  </si>
  <si>
    <t>09-320 Bieżuń Zacisze 2</t>
  </si>
  <si>
    <t>1437022 - Kuczbork-Osada (gmina wiejska); 1437032 - Lubowidz (gmina wiejska); 1437064 - Żuromin (miasto); 1437065 - Żuromin (obszar wiejski)</t>
  </si>
  <si>
    <t>09-300 Żuromin Szpitalna 56</t>
  </si>
  <si>
    <t>1438024 - Mszczonów (miasto); 1438025 - Mszczonów (obszar wiejski); 1438042 - Radziejowice (gmina wiejska)</t>
  </si>
  <si>
    <t>96-320 Mszczonów Fabryczna 6</t>
  </si>
  <si>
    <t>1438032 - Puszcza Mariańska (gmina wiejska); 1438052 - Wiskitki (gmina wiejska); 1438011 - Żyrardów (gmina miejska)</t>
  </si>
  <si>
    <t>96-300 Żyrardów Jaktorowska 15a</t>
  </si>
  <si>
    <t>1462011 - Płock (gmina miejska); 1419122 - Słupno (gmina wiejska)</t>
  </si>
  <si>
    <t>09-400 Płock Narodowych Sił Zbrojnych 5</t>
  </si>
  <si>
    <t>09-402 Płock Strzelecka  3</t>
  </si>
  <si>
    <t>09-410 Płock Armii Krajowej 62</t>
  </si>
  <si>
    <t>1463011 - Radom (gmina miejska)</t>
  </si>
  <si>
    <t>26-600 Radom Tochtermana 1</t>
  </si>
  <si>
    <t>26-615 Radom płk. Zientarskiego Jana 4</t>
  </si>
  <si>
    <t>26-616 Radom Gębarzewska 15</t>
  </si>
  <si>
    <t>26-617 Radom Aleksandrowicza 5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</si>
  <si>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</si>
  <si>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</si>
  <si>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</si>
  <si>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</si>
  <si>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</si>
  <si>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</si>
  <si>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</si>
  <si>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</si>
  <si>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</si>
  <si>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</si>
  <si>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</si>
  <si>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</si>
  <si>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</si>
  <si>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</si>
  <si>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</si>
  <si>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</si>
  <si>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</si>
  <si>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</si>
  <si>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</si>
  <si>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</si>
  <si>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</si>
  <si>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</si>
  <si>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</si>
  <si>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</si>
  <si>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</si>
  <si>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</si>
  <si>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</si>
  <si>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</si>
  <si>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</si>
  <si>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</si>
  <si>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</si>
  <si>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</si>
  <si>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</si>
  <si>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</si>
  <si>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</si>
  <si>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</si>
  <si>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</si>
  <si>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</si>
  <si>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</si>
  <si>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</si>
  <si>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</si>
  <si>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</si>
  <si>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</si>
  <si>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</si>
  <si>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</si>
  <si>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</si>
  <si>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</si>
  <si>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</si>
  <si>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</si>
  <si>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</si>
  <si>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</si>
  <si>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</si>
  <si>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</si>
  <si>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</si>
  <si>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</si>
  <si>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</si>
  <si>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</si>
  <si>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</si>
  <si>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</si>
  <si>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</si>
  <si>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</si>
  <si>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</si>
  <si>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</si>
  <si>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</si>
  <si>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</si>
  <si>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</si>
  <si>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</si>
  <si>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</si>
  <si>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</si>
  <si>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</si>
  <si>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</si>
  <si>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</si>
  <si>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</si>
  <si>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</si>
  <si>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</si>
  <si>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</si>
  <si>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</si>
  <si>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</si>
  <si>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</si>
  <si>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</si>
  <si>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</si>
  <si>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</si>
  <si>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</si>
  <si>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</si>
  <si>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</si>
  <si>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</si>
  <si>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</si>
  <si>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</si>
  <si>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</si>
  <si>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</si>
  <si>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</si>
  <si>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</si>
  <si>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</si>
  <si>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</si>
  <si>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</si>
  <si>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</si>
  <si>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</si>
  <si>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</si>
  <si>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</si>
  <si>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</si>
  <si>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</si>
  <si>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</si>
  <si>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</si>
  <si>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</si>
  <si>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</si>
  <si>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</si>
  <si>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</si>
  <si>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</si>
  <si>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</si>
  <si>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</si>
  <si>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</si>
  <si>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</si>
  <si>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</si>
  <si>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</si>
  <si>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</si>
  <si>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</si>
  <si>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</si>
  <si>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</si>
  <si>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</si>
  <si>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</si>
  <si>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</si>
  <si>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</si>
  <si>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</si>
  <si>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</si>
  <si>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</si>
  <si>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</si>
  <si>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</si>
  <si>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</si>
  <si>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</si>
  <si>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</si>
  <si>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</si>
  <si>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</si>
  <si>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</si>
  <si>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</si>
  <si>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</si>
  <si>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</si>
  <si>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</si>
  <si>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</si>
  <si>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</si>
  <si>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</si>
  <si>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</si>
  <si>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</si>
  <si>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</si>
  <si>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</si>
  <si>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</si>
  <si>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</si>
  <si>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</si>
  <si>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</si>
  <si>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</si>
  <si>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</si>
  <si>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</si>
  <si>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</si>
  <si>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</si>
  <si>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</si>
  <si>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</si>
  <si>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</si>
  <si>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</si>
  <si>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</si>
  <si>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</si>
  <si>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</si>
  <si>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</si>
  <si>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</si>
  <si>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</si>
  <si>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</si>
  <si>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</si>
  <si>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</si>
  <si>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</si>
  <si>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</si>
  <si>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</si>
  <si>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</si>
  <si>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</si>
  <si>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</si>
  <si>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</si>
  <si>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</si>
  <si>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</si>
  <si>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</si>
  <si>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</si>
  <si>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</si>
  <si>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</si>
  <si>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</si>
  <si>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</si>
  <si>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</si>
  <si>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</si>
  <si>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</si>
  <si>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</si>
  <si>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</si>
  <si>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</si>
  <si>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</si>
  <si>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</si>
  <si>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</si>
  <si>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</si>
  <si>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</si>
  <si>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</si>
  <si>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</si>
  <si>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</si>
  <si>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</si>
  <si>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</si>
  <si>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</si>
  <si>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</si>
  <si>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</si>
  <si>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</si>
  <si>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Dane pobrane z raportu predefiniowanego: Tabele WPDS, WPDS - Tabela 4</t>
  </si>
  <si>
    <t>Nazwa ZRM i obszar działania</t>
  </si>
  <si>
    <t>Miasta powyżej 10 tys. mieszkańców</t>
  </si>
  <si>
    <t>Poza miastem powyżej 10 tys. mieszkańców</t>
  </si>
  <si>
    <t>1434041 - Zielonka (gmina miejska); 1465098 - Rembertów (dzielnica); 1465158 - Wesoła (dzielnica)</t>
  </si>
  <si>
    <t>1417011 - Józefów (gmina miejska); 1417021 - Otwock (gmina miejska); 1417044 - Karczew (miasto); 1417045 - Karczew (obszar wiejski)</t>
  </si>
  <si>
    <t>1412074 - Halinów (miasto); 1412075 - Halinów (obszar wiejski); 1412151 - Sulejówek (gmina miejska); 1417082 - Wiązowna (gmina wiejska); 1465158 - Wesoła (dzielnica)</t>
  </si>
  <si>
    <t>1421011 - Piastów (gmina miejska); 1421021 - Pruszków (gmina miejska); 1421042 - Michałowice (gmina wiejska); 1421052 - Nadarzyn (gmina wiejska)</t>
  </si>
  <si>
    <t>1405021 - Podkowa Leśna (gmina miejska); 1421034 - Brwinów (miasto); 1421035 - Brwinów (obszar wiejski)</t>
  </si>
  <si>
    <t>1408044 - Serock (miasto); 1408044 - Serock (miasto); 1408045 - Serock (obszar wiejski); 1408045 - Serock (obszar wiejski)</t>
  </si>
  <si>
    <t>1408011 - Legionowo (gmina miejska); 1408011 - Legionowo (gmina miejska)</t>
  </si>
  <si>
    <t>1408032 - Nieporęt (gmina wiejska); 1408032 - Nieporęt (gmina wiejska)</t>
  </si>
  <si>
    <t>1408022 - Jabłonna (gmina wiejska); 1408022 - Jabłonna (gmina wiejska)</t>
  </si>
  <si>
    <t>1434011 - Kobyłka (gmina miejska); 1434041 - Zielonka (gmina miejska); 1434082 - Poświętne (gmina wiejska); 1434124 - Wołomin (miasto); 1434125 - Wołomin (obszar wiejski)</t>
  </si>
  <si>
    <t>1418014 - Góra Kalwaria (miasto); 1418015 - Góra Kalwaria (obszar wiejski); 1418044 - Piaseczno (miasto); 1418045 - Piaseczno (obszar wiejski)</t>
  </si>
  <si>
    <t>1418032 - Lesznowola (gmina wiejska); 1418052 - Prażmów (gmina wiejska); 1418064 - Tarczyn (miasto); 1418065 - Tarczyn (obszar wiejski)</t>
  </si>
  <si>
    <t>1418044 - Piaseczno (miasto); 1418045 - Piaseczno (obszar wiejski); 1418052 - Prażmów (gmina wiejska); 1418064 - Tarczyn (miasto); 1418065 - Tarczyn (obszar wiejski)</t>
  </si>
  <si>
    <t>1419122 - Słupno (gmina wiejska); 1462011 - Płock (gmina miejska)</t>
  </si>
  <si>
    <t>1411042 - Krasnosielc (gmina wiejska); 1411062 - Płoniawy-Bramura (gmina wiejska); 1411092 - Sypniewo (gmina wiejska); 1413042 - Radzanów (gmina wiejska); 1413052 - Strzegowo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</si>
  <si>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wiejska); 1435012 - Brańszczyk (gmina wiejska); 1435032 - Rząśnik (gmina wiejska); 1435042 - Somianka (gmina wiejska); 1435054 - Wyszków (miasto); 1435055 - Wyszków (obszar wiejski); 1435062 - Zabrodzie (gmina wiejska)</t>
  </si>
  <si>
    <t>1419112 - Słubice (gmina wiejska); 1428032 - Iłów (gmina wiejska); 1435022 - Długosiodło (gmina wiejska)</t>
  </si>
  <si>
    <t>1427011 - Sierpc (gmina miejska); 1427022 - Gozdowo (gmina wiejska); 1427032 - Mochowo (gmina wiejska); 1427042 - Rościszewo (gmina wiejska); 1427052 - Sierpc (gmina wiejska); 1427062 - Szczutowo (gmina wiejska); 1427072 - Zawidz (gmina wiejska)</t>
  </si>
  <si>
    <t>1414011 - Nowy Dwór Mazowiecki (gmina miejska); 1414022 - Czosnów (gmina wiejska); 1414052 - Pomiechówek (gmina wiejska)</t>
  </si>
  <si>
    <t>1407032 - Gniewoszów (gmina wiejska); 1419122 - Słupno (gmina wiejska); 1436022 - Policzna (gmina wiejska); 1462011 - Płock (gmina miejska)</t>
  </si>
  <si>
    <t>1419122 - Słupno (gmina wiejska); 1436012 - Kazanów (gmina wiejska); 1436032 - Przyłęk (gmina wiejska); 1436042 - Tczów (gmina wiejska); 1436054 - Zwoleń (miasto); 1436055 - Zwoleń (obszar wiejski); 1462011 - Płock (gmina miejska)</t>
  </si>
  <si>
    <t>1404032 - Pacyna (gmina wiejska); 1404042 - Sanniki (gmina wiejska); 1406012 - Belsk Duży (gmina wiejska); 1406032 - Chynów (gmina wiejska); 1406054 - Grójec (miasto); 1406055 - Grójec (obszar wiejski); 1406062 - Jasieniec (gmina wiejska); 1406092 - Pniewy (gmina wiejska); 1419064 - Gąbin (miasto); 1419065 - Gąbin (obszar wiejski)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</si>
  <si>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wiejski); 1420011 - Płońsk (gmina miejska); 1420032 - Baboszewo (gmina wiejska); 1420052 - Dzierzążnia (gmina wiejska); 1420072 - Naruszewo (gmina wiejska); 1420092 - Płońsk (gmina wiejska); 1420112 - Sochocin (gmina wiejska); 1420122 - Załuski (gmina wiejska)</t>
  </si>
  <si>
    <t>1402011 - Ciechanów (gmina miejska); 1402022 - Ciechanów (gmina wiejska); 1402052 - Grudusk (gmina wiejska); 1402062 - Ojrzeń (gmina wiejska); 1402072 - Opinogóra Górna (gmina wiejska); 1402082 - Regimin (gmina wiejska); 1423012 - Borkowice (gmina wiejska); 1423022 - Gielniów (gmina wiejska); 1423064 - Przysucha (miasto); 1423065 - Przysucha (obszar wiejski); 1423072 - Rusinów (gmina wiejska); 1423082 - Wieniawa (gmina wiejska)</t>
  </si>
  <si>
    <t>1404011 - Gostynin (gmina miejska); 1404022 - Gostynin (gmina wiejska); 1404052 - Szczawin Kościelny (gmina wiejska); 1419072 - Łąck (gmina wiejska); 1419092 - Nowy Duninów (gmina wiejska); 1438011 - Żyrardów (gmina miejska); 1438032 - Puszcza Mariańska (gmina wiejska); 1438052 - Wiskitki (gmina wiejska)</t>
  </si>
  <si>
    <t>1402052 - Grudusk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wiejska); 1432014 - Błonie (miasto); 1432015 - Błonie (obszar wiejski); 1432032 - Kampinos (gmina wiejska); 1432042 - Leszno (gmina wiejska)</t>
  </si>
  <si>
    <t>1413042 - Radzanów (gmina wiejska); 1413052 - Strzegowo (gmina wiejska); 1432064 - Ożarów Mazowiecki (miasto); 1432065 - Ożarów Mazowiecki (obszar wiejski)</t>
  </si>
  <si>
    <t>1412011 - Mińsk Mazowiecki (gmina miejska); 1412052 - Dębe Wielkie (gmina wiejska); 1412062 - Dobre (gmina wiejska); 1412112 - Mińsk Mazowiecki (gmina wiejska); 1412132 - Siennica (gmina wiejska); 1412142 - Stanisławów (gmina wiejska)</t>
  </si>
  <si>
    <t>1426032 - Kotuń (gmina wiejska); 1426054 - Mordy (miasto); 1426055 - Mordy (obszar wiejski); 1426082 - Siedlce (gmina wiejska); 1426102 - Suchożebry (gmina wiejska); 1426112 - Wiśniew (gmina wiejska); 1464011 - Siedlce (gmina miejska)</t>
  </si>
  <si>
    <t>1415042 - Goworowo (gmina wiejska); 1415062 - Lelis (gmina wiejska); 1415092 - Olszewo-Borki (gmina wiejska); 1415102 - Rzekuń (gmina wiejska); 1415112 - Troszyn (gmina wiejska); 1461011 - Ostrołęka (gmina miejska)</t>
  </si>
  <si>
    <t>1415022 - Czarnia (gmina wiejska); 1415072 - Łyse (gmina wiejska); 1415084 - Myszyniec (miasto); 1415085 - Myszyniec (obszar wiejski)</t>
  </si>
  <si>
    <t>1411052 - Młynarze (gmina wiejska); 1411074 - Różan (miasto); 1411075 - Różan (obszar wiejski); 1411082 - Rzewnie (gmina wiejska); 1415042 - Goworowo (gmina wiejska)</t>
  </si>
  <si>
    <t>1422011 - Przasnysz (gmina miejska); 1422032 - Czernice Borowe (gmina wiejska); 1422052 - Krasne (gmina wiejska); 1422072 - Przasnysz (gmina wiejska)</t>
  </si>
  <si>
    <t>Województwo mazowieckie</t>
  </si>
  <si>
    <t>mazowieckie</t>
  </si>
  <si>
    <t>Dane pobrane z raportu predefiniowanego: Tabele WPDS, WPDS - Tabela 5</t>
  </si>
  <si>
    <t>1426042 - Mokobody (gmina wiejska); 1433022 - Grębków (gmina wiejska)</t>
  </si>
  <si>
    <t>1410012 - Huszlew (gmina wiejska); 1410024 - Łosice (miasto); 1410025 - Łosice (obszar wiejski); 1410032 - Olszanka (gmina wiejska); 1410062 - Stara Kornica (gmina wiejska)</t>
  </si>
  <si>
    <t>1412042 - Cegłów (gmina wiejska); 1412082 - Jakubów (gmina wiejska); 1412094 - Kałuszyn (miasto); 1412095 - Kałuszyn (obszar wiejski); 1412124 - Mrozy (miasto); 1412125 - Mrozy (obszar wiejski); 1433022 - Grębków (gmina wiejska)</t>
  </si>
  <si>
    <t>1403032 - Borowie (gmina wiejska); 1403092 - Parysów (gmina wiejska); 1412042 - Cegłów (gmina wiejska); 1412102 - Latowicz (gmina wiejska); 1412125 - Mrozy (obszar wiejski); 1412132 - Siennica (gmina wiejska)</t>
  </si>
  <si>
    <t>1429011 - Sokołów Podlaski (gmina miejska); 1429022 - Bielany (gmina wiejska); 1429042 - Jabłonna Lacka (gmina wiejska); 1429062 - Repki (gmina wiejska); 1429072 - Sabnie (gmina wiejska); 1429082 - Sokołów Podlaski (gmina wiejska)</t>
  </si>
  <si>
    <t>1433011 - Węgrów (gmina miejska); 1433011 - Węgrów (gmina miejska); 1433032 - Korytnica (gmina wiejska); 1433032 - Korytnica (gmina wiejska); 1433042 - Liw (gmina wiejska); 1433042 - Liw (gmina wiejska); 1433062 - Miedzna (gmina wiejska); 1433062 - Miedzna (gmina wiejska); 1433092 - Wierzbno (gmina wiejska); 1433092 - Wierzbno (gmina wiejska)</t>
  </si>
  <si>
    <t>1403011 - Garwolin (gmina miejska); 1403011 - Garwolin (gmina miejska); 1403032 - Borowie (gmina wiejska); 1403032 - Borowie (gmina wiejska); 1403042 - Garwolin (gmina wiejska); 1403042 - Garwolin (gmina wiejska); 1403052 - Górzno (gmina wiejska); 1403052 - Górzno (gmina wiejska); 1403082 - Miastków Kościelny (gmina wiejska); 1403082 - Miastków Kościelny (gmina wiejska); 1403092 - Parysów (gmina wiejska); 1403092 - Parysów (gmina wiejska); 1403104 - Pilawa (miasto); 1403104 - Pilawa (miasto); 1403105 - Pilawa (obszar wiejski); 1403105 - Pilawa (obszar wiejski)</t>
  </si>
  <si>
    <t>1403021 - Łaskarzew (gmina miejska); 1403021 - Łaskarzew (gmina miejska); 1403062 - Łaskarzew (gmina wiejska); 1403062 - Łaskarzew (gmina wiejska); 1403112 - Sobolew (gmina wiejska); 1403112 - Sobolew (gmina wiejska); 1403122 - Trojanów (gmina wiejska); 1403122 - Trojanów (gmina wiejska); 1403144 - Żelechów (miasto); 1403144 - Żelechów (miasto); 1403145 - Żelechów (obszar wiejski); 1403145 - Żelechów (obszar wiejski)</t>
  </si>
  <si>
    <t>1403072 - Maciejowice (gmina wiejska); 1403072 - Maciejowice (gmina wiejska); 1403132 - Wilga (gmina wiejska); 1403132 - Wilga (gmina wiejska)</t>
  </si>
  <si>
    <t>1402052 - Grudusk (gmina wiejska); 1411011 - Maków Mazowiecki (gmina miejska); 1411022 - Czerwonka (gmina wiejska); 1411032 - Karniewo (gmina wiejska); 1411102 - Szelków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</t>
  </si>
  <si>
    <t>1409042 - Rzeczniów (gmina wiejska); 1409042 - Rzeczniów (gmina wiejska); 1425034 - Iłża (miasto); 1425034 - Iłża (miasto); 1425035 - Iłża (obszar wiejski); 1425035 - Iłża (obszar wiejski)</t>
  </si>
  <si>
    <t>1425112 - Wierzbica (gmina wiejska); 1425112 - Wierzbica (gmina wiejska); 1430032 - Mirów (gmina wiejska); 1430032 - Mirów (gmina wiejska)</t>
  </si>
  <si>
    <t>1401014 - Białobrzegi (miasto); 1401014 - Białobrzegi (miasto); 1401015 - Białobrzegi (obszar wiejski); 1401015 - Białobrzegi (obszar wiejski); 1401022 - Promna (gmina wiejska); 1401022 - Promna (gmina wiejska); 1401032 - Radzanów (gmina wiejska); 1401032 - Radzanów (gmina wiejska); 1401042 - Stara Błotnica (gmina wiejska); 1401042 - Stara Błotnica (gmina wiejska); 1401052 - Stromiec (gmina wiejska); 1401052 - Stromiec (gmina wiejska); 1401064 - Wyśmierzyce (miasto); 1401064 - Wyśmierzyce (miasto); 1401065 - Wyśmierzyce (obszar wiejski); 1401065 - Wyśmierzyce (obszar wiejski)</t>
  </si>
  <si>
    <t>1407012 - Garbatka-Letnisko (gmina wiejska); 1407012 - Garbatka-Letnisko (gmina wiejska); 1407054 - Kozienice (miasto); 1407054 - Kozienice (miasto); 1407055 - Kozienice (obszar wiejski); 1407055 - Kozienice (obszar wiejski); 1407072 - Sieciechów (gmina wiejska); 1407072 - Sieciechów (gmina wiejska)</t>
  </si>
  <si>
    <t>1407042 - Grabów nad Pilicą (gmina wiejska); 1407042 - Grabów nad Pilicą (gmina wiejska); 1407062 - Magnuszew (gmina wiejska); 1407062 - Magnuszew (gmina wiejska)</t>
  </si>
  <si>
    <t>1407022 - Głowaczów (gmina wiejska); 1407022 - Głowaczów (gmina wiejska)</t>
  </si>
  <si>
    <t>1423012 - Borkowice (gmina wiejska); 1423012 - Borkowice (gmina wiejska); 1423022 - Gielniów (gmina wiejska); 1423022 - Gielniów (gmina wiejska); 1423064 - Przysucha (miasto); 1423064 - Przysucha (miasto); 1423065 - Przysucha (obszar wiejski); 1423065 - Przysucha (obszar wiejski); 1423072 - Rusinów (gmina wiejska); 1423072 - Rusinów (gmina wiejska); 1423082 - Wieniawa (gmina wiejska); 1423082 - Wieniawa (gmina wiejska)</t>
  </si>
  <si>
    <t>1409012 - Chotcza (gmina wiejska); 1409012 - Chotcza (gmina wiejska); 1409022 - Ciepielów (gmina wiejska); 1409022 - Ciepielów (gmina wiejska); 1409034 - Lipsko (miasto); 1409034 - Lipsko (miasto); 1409035 - Lipsko (obszar wiejski); 1409035 - Lipsko (obszar wiejski); 1409052 - Sienno (gmina wiejska); 1409052 - Sienno (gmina wiejska); 1409062 - Solec nad Wisłą (gmina wiejska); 1409062 - Solec nad Wisłą (gmina wiejska)</t>
  </si>
  <si>
    <t>1430012 - Chlewiska (gmina wiejska); 1430012 - Chlewiska (gmina wiejska)</t>
  </si>
  <si>
    <t>1436012 - Kazanów (gmina wiejska); 1436012 - Kazanów (gmina wiejska); 1436032 - Przyłęk (gmina wiejska); 1436032 - Przyłęk (gmina wiejska); 1436042 - Tczów (gmina wiejska); 1436042 - Tczów (gmina wiejska); 1436054 - Zwoleń (miasto); 1436054 - Zwoleń (miasto); 1436055 - Zwoleń (obszar wiejski); 1436055 - Zwoleń (obszar wiejski)</t>
  </si>
  <si>
    <t>1407032 - Gniewoszów (gmina wiejska); 1407032 - Gniewoszów (gmina wiejska); 1436022 - Policzna (gmina wiejska); 1436022 - Policzna (gmina wiejska)</t>
  </si>
  <si>
    <t>1430042 - Orońsko (gmina wiejska); 1430042 - Orońsko (gmina wiejska)</t>
  </si>
  <si>
    <t>1406012 - Belsk Duży (gmina wiejska); 1406012 - Belsk Duży (gmina wiejska); 1406032 - Chynów (gmina wiejska); 1406032 - Chynów (gmina wiejska); 1406054 - Grójec (miasto); 1406054 - Grójec (miasto); 1406055 - Grójec (obszar wiejski); 1406055 - Grójec (obszar wiejski); 1406062 - Jasieniec (gmina wiejska); 1406062 - Jasieniec (gmina wiejska); 1406092 - Pniewy (gmina wiejska); 1406092 - Pniewy (gmina wiejska)</t>
  </si>
  <si>
    <t>1406114 - Warka (miasto); 1406114 - Warka (miasto); 1406115 - Warka (obszar wiejski); 1406115 - Warka (obszar wiejski); 1407042 - Grabów nad Pilicą (gmina wiejska); 1407042 - Grabów nad Pilicą (gmina wiejska)</t>
  </si>
  <si>
    <t>1406084 - Nowe Miasto nad Pilicą (miasto); 1406084 - Nowe Miasto nad Pilicą (miasto); 1406085 - Nowe Miasto nad Pilicą (obszar wiejski); 1406085 - Nowe Miasto nad Pilicą (obszar wiejski); 1423032 - Klwów (gmina wiejska); 1423032 - Klwów (gmina wiejska); 1423042 - Odrzywół (gmina wiejska); 1423042 - Odrzywół (gmina wiejska); 1423052 - Potworów (gmina wiejska); 1423052 - Potworów (gmina wiejska)</t>
  </si>
  <si>
    <t>1406022 - Błędów (gmina wiejska); 1406022 - Błędów (gmina wiejska); 1406042 - Goszczyn (gmina wiejska); 1406042 - Goszczyn (gmina wiejska); 1406074 - Mogielnica (miasto); 1406074 - Mogielnica (miasto); 1406075 - Mogielnica (obszar wiejski); 1406075 - Mogielnica (obszar wiejski)</t>
  </si>
  <si>
    <t>1438011 - Żyrardów (gmina miejska); 1438032 - Puszcza Mariańska (gmina wiejska); 1438052 - Wiskitki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</si>
  <si>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</t>
  </si>
  <si>
    <t>1419112 - Słubice (gmina wiejska); 1428032 - Iłów (gmina wiejska)</t>
  </si>
  <si>
    <t>W02 D 06</t>
  </si>
  <si>
    <t>W02 D 08</t>
  </si>
  <si>
    <t>W03 178</t>
  </si>
  <si>
    <t>W02 058</t>
  </si>
  <si>
    <t>01.01</t>
  </si>
  <si>
    <t>1430042 - Orońsko</t>
  </si>
  <si>
    <t>Orońsko</t>
  </si>
  <si>
    <t>W03 094</t>
  </si>
  <si>
    <t xml:space="preserve">1462011 - Płock;
1419102 - Radzanowo;
1419012 - Bielsk; </t>
  </si>
  <si>
    <t>TABELA 5 – Wyjazdy zespołów ratownictwa medycznego w roku 2021 od 1 kwietnia</t>
  </si>
  <si>
    <t>W02 121</t>
  </si>
  <si>
    <t>W02 122</t>
  </si>
  <si>
    <t>W02 124</t>
  </si>
  <si>
    <t>W02 131</t>
  </si>
  <si>
    <t>W02 132</t>
  </si>
  <si>
    <t>W02 134</t>
  </si>
  <si>
    <t>W02 136w</t>
  </si>
  <si>
    <t>W02 138</t>
  </si>
  <si>
    <t>W02 140</t>
  </si>
  <si>
    <t>W02 152</t>
  </si>
  <si>
    <t>W02 154</t>
  </si>
  <si>
    <t>05-120 Legionowo Mickiewicza 11</t>
  </si>
  <si>
    <t>05-555 Tarczyn Błóńska 52</t>
  </si>
  <si>
    <t>07-130 Łochów Aleja Pokoju 73</t>
  </si>
  <si>
    <t>05-110 Jabłonna Piaskowa 5</t>
  </si>
  <si>
    <t>05-140 Serock Pułtuska 53 F</t>
  </si>
  <si>
    <t>05-825 Grodzisk Mazowiecki 1 Maja 33</t>
  </si>
  <si>
    <t>26-700 Zwoleń Ludowa 7A</t>
  </si>
  <si>
    <t>1409012 - Chotcza (gmina wiejska); 1409022 - Ciepielów (gmina wiejska); 1409034 - Lipsko (miasto); 1409035 - Lipsko (obszar wiejski); 1409052 - Sienno (gmina wiejska); 1409064 - Solec nad Wisłą miasto; 1409065 - Solec nad Wisłą obszar wiejski;</t>
  </si>
  <si>
    <t>05-822 Milanówek Cicha 1</t>
  </si>
  <si>
    <t>26-400 Przysucha Al. Jana Pawła II 4A</t>
  </si>
  <si>
    <t>1403032 - Borowie (gmina wiejska); 1412042 - Cegłów (gmina wiejska); 1412104 - Latowicz (miasto); 1412125 - Mrozy (obszar wiejski); 1403092 - Parysów (gmina wiejska); 1412132 - Siennica (gmina wiejska)</t>
  </si>
  <si>
    <t>1419024 - Bodzanów (miasto); 1420042 - Czerwińsk nad Wisłą (gmina wiejska); 1419082 - Mała Wieś (gmina wiejska); 1419154 - Wyszogród (miasto); 1419155 - Wyszogród (obszar wiejski)</t>
  </si>
  <si>
    <t>1406022 - Błędów (gmina wiejska); 1406042 - Goszczyn (gmina wiejska); 1406074 - Mogielnica (miasto); 1406075 - Mogielnica (obszar wiejski); 1419024 - Bodzanów (miasto); 1419082 - Mała Wieś (gmina wiejska); 1419154 - Wyszogród (miasto); 1419155 - Wyszogród (obszar wiejski); 1420042 - Czerwińsk nad Wisłą (gmina wiejska)</t>
  </si>
  <si>
    <t>1430024 - Jastrząb (miasto); 1430054 - Szydłowiec (miasto); 1430055 - Szydłowiec (obszar wiejski)</t>
  </si>
  <si>
    <t>1430024 - Jastrząb (miasto); 1430022 - Jastrząb (gmina wiejska); 1430042 - Orońsko (gmina wiejska); 1430042 - Orońsko (gmina wiejska); 1430054 - Szydłowiec (miasto); 1430054 - Szydłowiec (miasto); 1430055 - Szydłowiec (obszar wiejski); 1430055 - Szydłowiec (obszar wiejski)</t>
  </si>
  <si>
    <t>1434064 - Jadów (miasto); 1433072 - Sadowne (gmina wiejska); 1433082 - Stoczek (gmina wiejska); 1434102 - Strachówka (gmina wiejska); 1433054 - Łochów (miasto); 1433055 - Łochów (obszar wiejski)</t>
  </si>
  <si>
    <t>1433054 - Łochów (miasto); 1433054 - Łochów (miasto); 1433055 - Łochów (obszar wiejski); 1433055 - Łochów (obszar wiejski); 1433072 - Sadowne (gmina wiejska); 1433072 - Sadowne (gmina wiejska); 1433082 - Stoczek (gmina wiejska); 1433082 - Stoczek (gmina wiejska); 1434062 - Jadów (gmina wiejska); 1434064 - Jadów (miasto); 1434102 - Strachówka (gmina wiejska); 1434102 - Strachówka (gmina wiejska)</t>
  </si>
  <si>
    <t>1403032 - Borowie (gmina wiejska); 1412042 - Cegłów (gmina wiejska); 1412102 - Latowicz (gmina wiejska); 1412125 - Mrozy (obszar wiejski); 1403092 - Parysów (gmina wiejska); 1412132 - Siennica (gmina wiejska)</t>
  </si>
  <si>
    <t>1409012 - Chotcza (gmina wiejska); 1409022 - Ciepielów (gmina wiejska); 1409034 - Lipsko (miasto); 1409035 - Lipsko (obszar wiejski); 1409052 - Sienno (gmina wiejska); 1409062 - Solec nad Wisłą (gmina wiejska)</t>
  </si>
  <si>
    <t>1419022 - Bodzanów (gmina wiejska); 1420042 - Czerwińsk nad Wisłą (gmina wiejska); 1419082 - Mała Wieś (gmina wiejska); 1419154 - Wyszogród (miasto); 1419155 - Wyszogród (obszar wiejski)</t>
  </si>
  <si>
    <t>1430022 - Jastrząb (gmina wiejska); 1430054 - Szydłowiec (miasto); 1430055 - Szydłowiec (obszar wiejski)</t>
  </si>
  <si>
    <t xml:space="preserve">Wawer </t>
  </si>
  <si>
    <t>W01 302</t>
  </si>
  <si>
    <t>W01 312</t>
  </si>
  <si>
    <t>W01 322</t>
  </si>
  <si>
    <t>W01 402</t>
  </si>
  <si>
    <t>W02 302</t>
  </si>
  <si>
    <t>W02 332</t>
  </si>
  <si>
    <t>W02 372</t>
  </si>
  <si>
    <t>W03 302</t>
  </si>
  <si>
    <t>W03 318</t>
  </si>
  <si>
    <t>W03 312</t>
  </si>
  <si>
    <t>W03 402</t>
  </si>
  <si>
    <t>W01 304</t>
  </si>
  <si>
    <t>Liczba wyjazdów przekraczających maksymalny czas dotarcia na miejsce zdarzenia</t>
  </si>
  <si>
    <t>31.10</t>
  </si>
  <si>
    <t>01.05</t>
  </si>
  <si>
    <t>Śródmieście - Mirów</t>
  </si>
  <si>
    <t>Józefów</t>
  </si>
  <si>
    <t>1417011 - Józefów</t>
  </si>
  <si>
    <t>W01 306</t>
  </si>
  <si>
    <t>W01 040</t>
  </si>
  <si>
    <t>W01 050</t>
  </si>
  <si>
    <t>W01 308</t>
  </si>
  <si>
    <t>W01 070</t>
  </si>
  <si>
    <t>W01 098</t>
  </si>
  <si>
    <t>W01 404</t>
  </si>
  <si>
    <t>W03 098</t>
  </si>
  <si>
    <t>W01 126</t>
  </si>
  <si>
    <t xml:space="preserve">Radom Gołębiów </t>
  </si>
  <si>
    <t>Nazwa zespołu ratownictwa
medycznego</t>
  </si>
  <si>
    <t>W02 136W</t>
  </si>
  <si>
    <t>1408032 - Nieporęt (gmina wiejska); 1408052 - Wieliszew (gmina wiejska)</t>
  </si>
  <si>
    <t>1417032 - Celestynów (gmina wiejska); 1417044 - Karczew (miasto); 1417045 - Karczew (obszar wiejski); 1417052 - Kołbiel (gmina wiejska); 1417062 - Osieck (gmina wiejska); 1417021 - Otwock (gmina miejska); 1417072 - Sobienie-Jeziory (gmina wiejska)</t>
  </si>
  <si>
    <t>1433072 - Sadowne (gmina wiejska); 1433082 - Stoczek (gmina wiejska); 1434102 - Strachówka (gmina wiejska); 1433054 - Łochów (miasto); 1433055 - Łochów (obszar wiejski)</t>
  </si>
  <si>
    <t>Numer rejonu operacyjnego</t>
  </si>
  <si>
    <t>Rodzaj zespołu ratownictwa medycznego</t>
  </si>
  <si>
    <t xml:space="preserve">Kod TERYT miejsca stacjonowania zespołu ratownictwa medycznego </t>
  </si>
  <si>
    <t>Powiat miejsca stacjonowania zespołu ratownictwa medycznego</t>
  </si>
  <si>
    <t>Gmina miejsca stacjonowania zespołu ratownictwa medycznego</t>
  </si>
  <si>
    <t>Numer księgi rejestrowej podmiotu leczniczego dysponenta jednostki</t>
  </si>
  <si>
    <t>Numer REGON zakładu leczniczego (14-znakowy)</t>
  </si>
  <si>
    <t xml:space="preserve">Numer reojnu operacyjnego </t>
  </si>
  <si>
    <t xml:space="preserve">Kod zespołu ratownictwa medycznego </t>
  </si>
  <si>
    <t xml:space="preserve">Rodzaj zespołu ratownictwa medycznego </t>
  </si>
  <si>
    <t>Wyjazdy do stanów nagłego zagrożenia zdrowotnego (0-18 lat)</t>
  </si>
  <si>
    <t>Wyjazdy do stanów nagłego zagrożenia zdrowotnego (&gt; 18 lat)</t>
  </si>
  <si>
    <t>Liczba wyjazdów zespołów ratownictwa medycznego realizowanych w kodzie pierwszym</t>
  </si>
  <si>
    <t>Liczba wyjazdów zespołów ratownictwa medycznego realizowanych w kodzie drugim</t>
  </si>
  <si>
    <t>Wyjazdy niezwiązane ze stanem nagłego zagrożenia zdrowotnego (0-18 lat)</t>
  </si>
  <si>
    <t>Wyjazdy niezwiązane ze stanem nagłego zagrożenia zdrowotnego (&gt; 18 lat)</t>
  </si>
  <si>
    <t>Zgony przed podjęciem albo w trakcie wykonywania medycznych czynności ratunkowych (0-18 lat)</t>
  </si>
  <si>
    <t>Zgony przed podjęciem albo w trakcie wykonywania medycznych czynności ratunkowych (&gt;18)</t>
  </si>
  <si>
    <t>Mediana czasu dotarcia  na miejsce zdarzenia [gg:mm:ss]</t>
  </si>
  <si>
    <t xml:space="preserve">Powiat </t>
  </si>
  <si>
    <t>Mediana czasu dotarcia na miejsce zdarzenia [gg:mm:ss]</t>
  </si>
  <si>
    <t>Maksymalny czas dotarcia na miejsce zdarzenia [gg:mm:ss]</t>
  </si>
  <si>
    <t>Kod dyspozytorni medycznej</t>
  </si>
  <si>
    <t>Godziny pozostawania w gotowości:
od [gg:mm] do [gg:mm]</t>
  </si>
  <si>
    <t>Kod TERYT miejsca stacjonowania zespołu ratownictwa medycznego</t>
  </si>
  <si>
    <t>część IV systemu resortowych kodów identyfikacyjnych określająca formę organizacyjno-prawną podmiotu wykonującego działalność leczniczą</t>
  </si>
  <si>
    <t>część VII systemu resortowych kodów identyfikacyjnych</t>
  </si>
  <si>
    <t xml:space="preserve">Wyjazdy - razem </t>
  </si>
  <si>
    <t>Zgony przed podjęciem albo w trakcie wykonywania medycznych czynności ratunkowych - razem</t>
  </si>
  <si>
    <t>Liczba wyjazdów zespołów ratownictwa medycznego zakończonych przewiezieniem pacjenta do szpitala - razem</t>
  </si>
  <si>
    <t>Ogólna liczba wyjazdów zespołu
ratownictwa medycznego</t>
  </si>
  <si>
    <t>Średni czas akcji medycznej od przyjęcia zgłoszenia o zdarzeniu do powrotu do gotowości operacyjnej [gg:mm:ss]</t>
  </si>
  <si>
    <t>Maksymalny czas akcji medycznej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</si>
  <si>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</si>
  <si>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</si>
  <si>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Ogólna liczba wyjazdów zespołów
ratownictwa medycznego</t>
  </si>
  <si>
    <t>Ogólna liczba wyjazdów zespołów ratownictwa medycznego</t>
  </si>
  <si>
    <t>Wyjazdy do stanów nagłego zagrożenia zdrowotnego - razem</t>
  </si>
  <si>
    <t>Wyjazdy niezwiązane ze stanem nagłego zagrożenia zdrowotnego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</si>
  <si>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</si>
  <si>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(&gt;18)</t>
  </si>
  <si>
    <t>Kod dyspozytorni medycznej i nazwa miejscowości, w której zlokalizowana jest dyspozytornia
medyczna</t>
  </si>
  <si>
    <t xml:space="preserve">Okres w roku pozostawania w gotowości zespołu ratownictwa medycznego od: </t>
  </si>
  <si>
    <t>Okres w roku pozostawania w gotowości zespołu ratownictwa medycznego do:</t>
  </si>
  <si>
    <t>S</t>
  </si>
  <si>
    <t>P3</t>
  </si>
  <si>
    <t>P2</t>
  </si>
  <si>
    <t>M</t>
  </si>
  <si>
    <t>1.05</t>
  </si>
  <si>
    <t>30.09</t>
  </si>
  <si>
    <t>WP2</t>
  </si>
  <si>
    <t>1465148 - Wawer</t>
  </si>
  <si>
    <t xml:space="preserve">1425094 - Przytyk miasto;         1425095 - Przytyk obszar wiejski;
1425122 - Wolanów;
1425132 - Zakrzew;  </t>
  </si>
  <si>
    <t xml:space="preserve">1406054 - Grójec miasto;
1406055 - Grójec obszar wiejski;
1406012 - Belsk duzy;
1406032 - Chynów;
1406062 - Jasieniec;
1406092 - Pniewy; </t>
  </si>
  <si>
    <t xml:space="preserve">1404011 - Gostynin-miasto;
1404022 - Gostynin obszar wiejski;  
1419072 - Łąck;
1419092 - Nowy Duninów;
1404052 - Szczawin Kościelny; </t>
  </si>
  <si>
    <t>1428011 - Sochaczew miasto;
1428072 - Sochaczew obszar wiejski;
1428042 - Młodzieszyn;
1428022 - Brochów;
1428052 - Nowa Sucha;
1428062 - Rybno;
1428082 - Teresin</t>
  </si>
  <si>
    <r>
      <t xml:space="preserve">* </t>
    </r>
    <r>
      <rPr>
        <b/>
        <sz val="10"/>
        <rFont val="Arial"/>
        <family val="2"/>
        <charset val="238"/>
      </rPr>
      <t xml:space="preserve">dane statystyczne  za rok 2025 zostaną umieszczone w pierwszej aktualizacji WPDS PRM w roku 2026 </t>
    </r>
  </si>
  <si>
    <t>Województwo zakładu leczniczego</t>
  </si>
  <si>
    <t>Nazwa zakładu leczniczego</t>
  </si>
  <si>
    <t>Adres zakładu leczniczego – powiat</t>
  </si>
  <si>
    <t>Adres zakładu leczniczego – gmina</t>
  </si>
  <si>
    <t>Adres zakładu leczniczego – miejscowość</t>
  </si>
  <si>
    <t xml:space="preserve"> Adres zakładu leczniczego – kod pocztowy</t>
  </si>
  <si>
    <t>Adres zakładu leczniczego – ulica</t>
  </si>
  <si>
    <t>Adres zakładu leczniczego - budynek</t>
  </si>
  <si>
    <t>Nazwa podmiotu leczniczego</t>
  </si>
  <si>
    <t>Adres siedziby podmiotu leczniczego</t>
  </si>
  <si>
    <t>Numer REGON podmiotu leczniczego</t>
  </si>
  <si>
    <t>Liczba pacjentów w wieku 0-18 lat przekazanych przez zespoły ratownictwa medycznego</t>
  </si>
  <si>
    <t>Liczba pacjentów w wieku &gt;18 lat przekazanych przez zespoły ratownictwa medycznego</t>
  </si>
  <si>
    <t>Liczba pacjentów przekazanych przez zespoły ratownictwa medycznego - razem</t>
  </si>
  <si>
    <t>Liczba zgonów pacjentów w wieku 0–18 lat w szpitalnym oddziale ratunkowym</t>
  </si>
  <si>
    <t>Liczba zgonów pacjentów w wieku &gt;18 lat w szpitalnym oddziale ratunkowym</t>
  </si>
  <si>
    <t>Liczba zgonów pacjentów w szpitalnym oddziale ratunkowym – razem</t>
  </si>
  <si>
    <r>
      <t xml:space="preserve">Kod TERYT zakładu leczniczego </t>
    </r>
    <r>
      <rPr>
        <vertAlign val="superscript"/>
        <sz val="10"/>
        <rFont val="Arial"/>
        <family val="2"/>
        <charset val="238"/>
      </rPr>
      <t>1)</t>
    </r>
  </si>
  <si>
    <t>Numer księgi rejestrowej podmiotu leczniczego2)</t>
  </si>
  <si>
    <t>Liczba zgonów pacjentów w wieku 0–18 lat w izbie przyjęć</t>
  </si>
  <si>
    <t>Liczba zgonów pacjentów w wieku &gt;18 lat w izbie przyjęć</t>
  </si>
  <si>
    <t>Liczba zgonów pacjentów w izbie przyjęć – razem</t>
  </si>
  <si>
    <r>
      <t xml:space="preserve">Numer księgi rejestrowej podmiotu leczniczego </t>
    </r>
    <r>
      <rPr>
        <vertAlign val="superscript"/>
        <sz val="10"/>
        <rFont val="Arial"/>
        <family val="2"/>
        <charset val="238"/>
      </rPr>
      <t>2)</t>
    </r>
  </si>
  <si>
    <t>Liczba pacjentów zakwalifikowanych jako pacjent urazowy przez kierownika zespołu ratownictwa medycznego</t>
  </si>
  <si>
    <t>Liczba pacjentów zakwalifikowanych jako pacjent urazowy przez kierownika zespołu urazowego</t>
  </si>
  <si>
    <t>Średni czas pobytu pacjenta urazowego w centrum urazowym</t>
  </si>
  <si>
    <t>Maksymalny czas pobytu pacjenta urazowego w centrum urazowym (dni)</t>
  </si>
  <si>
    <t>Liczba zgonów pacjentów urazowych</t>
  </si>
  <si>
    <t>Liczba pacjentów zakwalifikowanych jako pacjent urazowy dziecięcy przez kierownika zespołu ratownictwa medycznego</t>
  </si>
  <si>
    <t>Liczba pacjentów zakwalifikowanych jako pacjent urazowy dziecięcy przez kierownika zespołu urazowego</t>
  </si>
  <si>
    <t>Średni czas pobytu pacjenta urazowego dziecięcego w centrum urazowym</t>
  </si>
  <si>
    <t>Maksymalny czas pobytu pacjenta urazowego  dziecięcego w centrum urazowym (dni)</t>
  </si>
  <si>
    <t>Liczba zgonów pacjentów urazowych dziecięcych</t>
  </si>
  <si>
    <t>Miesiąc</t>
  </si>
  <si>
    <t>Liczba odebranych połączeń z numeru 999</t>
  </si>
  <si>
    <t>Liczba odebranych połączeń z numeru 112</t>
  </si>
  <si>
    <t xml:space="preserve">Suma odebranych połączeń 
z numerów 999 i 112 </t>
  </si>
  <si>
    <t>Liczba połączeń z numeru 999 rozłączonych przed podjęciem obsługi  przez dyspozytora medycznego</t>
  </si>
  <si>
    <t>Liczba połączeń z numeru 112 rozłączonych przed podjęciem obsługi  przez dyspozytora medycznego</t>
  </si>
  <si>
    <t>Suma połączeń z numerów 999 i 112 rozłączonych przed podjęciem obsługi  przez dyspozytora medycznego</t>
  </si>
  <si>
    <r>
      <t>Mediana czasu oczekiwania zgłaszającego na połączenie z dyspozytorem medycznym [mm:ss]  (uwzględnia wszystkie czasy oczekiwania w ramach zastępowalności)</t>
    </r>
    <r>
      <rPr>
        <vertAlign val="superscript"/>
        <sz val="10"/>
        <rFont val="Arial"/>
        <family val="2"/>
        <charset val="238"/>
      </rPr>
      <t>2)</t>
    </r>
  </si>
  <si>
    <r>
      <t>Mediana czasu trwania połączenia zgłaszającego z dyspozytorem medycznym [mm:ss]</t>
    </r>
    <r>
      <rPr>
        <vertAlign val="superscript"/>
        <sz val="10"/>
        <rFont val="Arial"/>
        <family val="2"/>
        <charset val="238"/>
      </rPr>
      <t>2)</t>
    </r>
  </si>
  <si>
    <r>
      <t xml:space="preserve">Mediana czasu, licząc od początku oczekiwania zgłaszającego na 
połączenie z dyspozytorem 
medycznym do zakończenia 
połączenia z dyspozytorem medycznym 
[mm:ss]  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</t>
    </r>
  </si>
  <si>
    <r>
      <t>Mediana czasu oczekiwania na połączenie zgłaszającego z operatorem numerów alarmowych [mm:ss]</t>
    </r>
    <r>
      <rPr>
        <vertAlign val="superscript"/>
        <sz val="10"/>
        <rFont val="Arial"/>
        <family val="2"/>
        <charset val="238"/>
      </rPr>
      <t>3)</t>
    </r>
  </si>
  <si>
    <r>
      <t>Mediana czasu trwania połączenia
zgłaszającego z operatorem numerów 
alarmowych [mm:ss]</t>
    </r>
    <r>
      <rPr>
        <vertAlign val="superscript"/>
        <sz val="10"/>
        <rFont val="Arial"/>
        <family val="2"/>
        <charset val="238"/>
      </rPr>
      <t>3)</t>
    </r>
  </si>
  <si>
    <r>
      <t>Mediana czasu oczekiwania operatora numerów alarmowych na połączenie z dyspozytorem medycznym [mm:ss]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</t>
    </r>
  </si>
  <si>
    <r>
      <t>Mediana czasu trwania połączenia operatora numerów alarmowych i zgłaszającego z dyspozytorem medycznym [mm:ss]</t>
    </r>
    <r>
      <rPr>
        <vertAlign val="superscript"/>
        <sz val="10"/>
        <rFont val="Arial"/>
        <family val="2"/>
        <charset val="238"/>
      </rPr>
      <t xml:space="preserve">3) </t>
    </r>
  </si>
  <si>
    <r>
      <t>Mediana czasu, licząc od początku 
oczekiwania zgłaszającego na 
połączenie z operatorem numerów 
alarmowych do zakończenia 
połączenia operatora numerów 
alarmowych i zgłaszającego z
dyspozytorem medycznym [mm:ss]</t>
    </r>
    <r>
      <rPr>
        <vertAlign val="superscript"/>
        <sz val="10"/>
        <rFont val="Arial"/>
        <family val="2"/>
        <charset val="238"/>
      </rPr>
      <t xml:space="preserve">3) 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</si>
  <si>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</si>
  <si>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</si>
  <si>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</si>
  <si>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</si>
  <si>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</si>
  <si>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</si>
  <si>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</si>
  <si>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</si>
  <si>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</si>
  <si>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</si>
  <si>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</si>
  <si>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</si>
  <si>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</si>
  <si>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</si>
  <si>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Województwo jednostki</t>
  </si>
  <si>
    <t>Dysponent jednostki – nazwa</t>
  </si>
  <si>
    <t>Dysponent jednostki – adres</t>
  </si>
  <si>
    <r>
      <t xml:space="preserve">Dysponent jednostki – numer księgi rejestrowej podmiotu wykonującego działalność leczniczą </t>
    </r>
    <r>
      <rPr>
        <vertAlign val="superscript"/>
        <sz val="10"/>
        <rFont val="Arial"/>
        <family val="2"/>
        <charset val="238"/>
      </rPr>
      <t>1)</t>
    </r>
  </si>
  <si>
    <r>
      <t xml:space="preserve">Dysponent jednostki – kod TERYT lokalizacji jednostki z opisem </t>
    </r>
    <r>
      <rPr>
        <vertAlign val="superscript"/>
        <sz val="10"/>
        <rFont val="Arial"/>
        <family val="2"/>
        <charset val="238"/>
      </rPr>
      <t>2)</t>
    </r>
  </si>
  <si>
    <t>Liczba lekarzy ogółem</t>
  </si>
  <si>
    <t>Liczba lekarzy systemu</t>
  </si>
  <si>
    <t>Liczba pielęgniarek ogółem</t>
  </si>
  <si>
    <t>Liczba pielęgniarek systemu</t>
  </si>
  <si>
    <t>Liczba ratowników medycznych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</si>
  <si>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</si>
  <si>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Okres, w jakim funkcjonowała wskazana liczba stanowisk dyspozytorów medycznych w danej lokalizacji w ciągu roku od [dd-mm]</t>
  </si>
  <si>
    <t>Okres, w jakim funkcjonowała wskazana liczba stanowisk dyspozytorów medycznych w danej lokalizacji w ciągu roku do [dd-mm]</t>
  </si>
  <si>
    <t>Liczba stanowisk dyspozytorów medycznych w danej lokalizacji</t>
  </si>
  <si>
    <t>Liczba dyspozytorów medycznych posiadających wykształcenie wymagane dla pielęgniarki systemu</t>
  </si>
  <si>
    <t>Liczba dyspozytorów medycznych posiadających wykształcenie wymagane dla ratownika medycznego</t>
  </si>
  <si>
    <t>Liczba dyspozytorów medycznych, o których mowa w art. 58 ust. 3 ustawy z dnia 8 września 2006 r. o Państwowym Ratownictwie Medycznym (Dz. U. z 2025 r. poz. 91, z późn. zm.)</t>
  </si>
  <si>
    <r>
      <t>Numer rejonu operacyjnego</t>
    </r>
    <r>
      <rPr>
        <vertAlign val="superscript"/>
        <sz val="10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</si>
  <si>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</si>
  <si>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r>
      <t>Kod dyspozytorni medycznej</t>
    </r>
    <r>
      <rPr>
        <vertAlign val="superscript"/>
        <sz val="10"/>
        <rFont val="Arial"/>
        <family val="2"/>
        <charset val="238"/>
      </rPr>
      <t xml:space="preserve">1) </t>
    </r>
  </si>
  <si>
    <r>
      <t>Obszar działania zespołu ratownictwa 
medycznego</t>
    </r>
    <r>
      <rPr>
        <vertAlign val="superscript"/>
        <sz val="10"/>
        <rFont val="Arial"/>
        <family val="2"/>
        <charset val="238"/>
      </rPr>
      <t>3)</t>
    </r>
  </si>
  <si>
    <r>
      <t>Rodzaj zespołu ratownictwa medycznego</t>
    </r>
    <r>
      <rPr>
        <vertAlign val="superscript"/>
        <sz val="10"/>
        <rFont val="Arial"/>
        <family val="2"/>
        <charset val="238"/>
      </rPr>
      <t>4)</t>
    </r>
  </si>
  <si>
    <r>
      <t>Kod TERYT miejsca stacjonowania 
zespołu ratownictwa medycznego</t>
    </r>
    <r>
      <rPr>
        <vertAlign val="superscript"/>
        <sz val="10"/>
        <rFont val="Arial"/>
        <family val="2"/>
        <charset val="238"/>
      </rPr>
      <t>5)</t>
    </r>
  </si>
  <si>
    <r>
      <t>Miejsce stacjonowania zespołu 
ratownictwa medycznego</t>
    </r>
    <r>
      <rPr>
        <vertAlign val="superscript"/>
        <sz val="10"/>
        <rFont val="Arial"/>
        <family val="2"/>
        <charset val="238"/>
      </rPr>
      <t>6)</t>
    </r>
  </si>
  <si>
    <t>Liczba dni w roku pozostawania w gotowości zespołu ratownictwa medycznego</t>
  </si>
  <si>
    <t>Liczba godzin na dobę pozostawania
w gotowości zespołu ratownictwa 
medycznego</t>
  </si>
  <si>
    <r>
      <t>Dni tygodnia pozostawania w gotowości zespołu ratownictwa medycznego</t>
    </r>
    <r>
      <rPr>
        <vertAlign val="superscript"/>
        <sz val="10"/>
        <rFont val="Arial"/>
        <family val="2"/>
        <charset val="238"/>
      </rPr>
      <t>7)</t>
    </r>
  </si>
  <si>
    <t>Okres w roku pozostawania w gotowości zespołu ratownictwa medycznego:  od [dd -mm]</t>
  </si>
  <si>
    <t>Okres w roku pozostawania w gotowości zespołu ratownictwa medycznego:  do [dd -mm]</t>
  </si>
  <si>
    <t>Planowana data uruchomienia zespołu ratownictwa medycznego [dd-mm-rrrr]</t>
  </si>
  <si>
    <t>brak</t>
  </si>
  <si>
    <t>Różnica liczby zgłoszeń przekazanych do obsługi do właściwych dyspozytorni medycznych (suma końcowa z tabeli nr 18) i liczby zgłoszeń przekazanych do obsługi z innych dyspozytorni medycznych (suma końcowa z tabeli nr 19)</t>
  </si>
  <si>
    <t>suma końcowa</t>
  </si>
  <si>
    <t>Suma końcowa</t>
  </si>
  <si>
    <t>07:00-07:00</t>
  </si>
  <si>
    <t>08:00-20:00</t>
  </si>
  <si>
    <t>07:00-19:00</t>
  </si>
  <si>
    <t>10:00-22:00</t>
  </si>
  <si>
    <t>09:00-21:00</t>
  </si>
  <si>
    <t>W01 310</t>
  </si>
  <si>
    <t>W01 336</t>
  </si>
  <si>
    <t>W01 348</t>
  </si>
  <si>
    <t>W01 058</t>
  </si>
  <si>
    <t>DM07-01 Warszawa</t>
  </si>
  <si>
    <t>W01 116</t>
  </si>
  <si>
    <t>W01 120</t>
  </si>
  <si>
    <t>W01 128</t>
  </si>
  <si>
    <t>W01 130</t>
  </si>
  <si>
    <t>W01 168</t>
  </si>
  <si>
    <t>W01 180</t>
  </si>
  <si>
    <t>W01 160</t>
  </si>
  <si>
    <t>W02 120</t>
  </si>
  <si>
    <t>W02 130</t>
  </si>
  <si>
    <t>W02 432</t>
  </si>
  <si>
    <t>W03 020</t>
  </si>
  <si>
    <t>DM07-03 Radom</t>
  </si>
  <si>
    <t>W03 274</t>
  </si>
  <si>
    <t xml:space="preserve">mazowieckie </t>
  </si>
  <si>
    <t>DM07-02 Siedlce</t>
  </si>
  <si>
    <t>m.st. Warszawa</t>
  </si>
  <si>
    <t>otwocki</t>
  </si>
  <si>
    <t>pruszkowski</t>
  </si>
  <si>
    <t>Raszyn</t>
  </si>
  <si>
    <t>wołomiński</t>
  </si>
  <si>
    <t>miński</t>
  </si>
  <si>
    <t>Brwinów</t>
  </si>
  <si>
    <t>piaseczyński</t>
  </si>
  <si>
    <t>Lesznowola</t>
  </si>
  <si>
    <t>siedlecki</t>
  </si>
  <si>
    <t>Siedlce</t>
  </si>
  <si>
    <t>Mokobrody</t>
  </si>
  <si>
    <t>Paprotnia</t>
  </si>
  <si>
    <t>Skórzec</t>
  </si>
  <si>
    <t>łosicki</t>
  </si>
  <si>
    <t>sokołowski</t>
  </si>
  <si>
    <t>węgrowski</t>
  </si>
  <si>
    <t>garwoliński</t>
  </si>
  <si>
    <t>Sobolew</t>
  </si>
  <si>
    <t>ostrołęcki</t>
  </si>
  <si>
    <t>ostrowski</t>
  </si>
  <si>
    <t>przasnyski</t>
  </si>
  <si>
    <t>makowski</t>
  </si>
  <si>
    <t>pułtuski</t>
  </si>
  <si>
    <t>wyszkowski</t>
  </si>
  <si>
    <t>1417021 - Otwock;
1417045 - Karczew obszar wiejski;
1417044 - Karczew miasto;</t>
  </si>
  <si>
    <t>Kołbiel</t>
  </si>
  <si>
    <t>legionowski</t>
  </si>
  <si>
    <t>Nieporęt</t>
  </si>
  <si>
    <t>Radzymin</t>
  </si>
  <si>
    <t>radomski</t>
  </si>
  <si>
    <t>Radom</t>
  </si>
  <si>
    <t>białobrzeski</t>
  </si>
  <si>
    <t>kozienicki</t>
  </si>
  <si>
    <t>przysuski</t>
  </si>
  <si>
    <t>lipski</t>
  </si>
  <si>
    <t>szydłowiecki</t>
  </si>
  <si>
    <t>zwoleński</t>
  </si>
  <si>
    <t>grójecki</t>
  </si>
  <si>
    <t>grodziski</t>
  </si>
  <si>
    <t>warszawski zachodni</t>
  </si>
  <si>
    <t>Błonie</t>
  </si>
  <si>
    <t>żyrardowski</t>
  </si>
  <si>
    <t>płocki</t>
  </si>
  <si>
    <t>Płock</t>
  </si>
  <si>
    <t>płoński</t>
  </si>
  <si>
    <t>ciechanowski</t>
  </si>
  <si>
    <t>gostyniński</t>
  </si>
  <si>
    <t>mławski</t>
  </si>
  <si>
    <t>nowodworski</t>
  </si>
  <si>
    <t>Czosnów</t>
  </si>
  <si>
    <t>Zakroczym</t>
  </si>
  <si>
    <t>Nasielsk</t>
  </si>
  <si>
    <t>sierpecki</t>
  </si>
  <si>
    <t>sochaczewski</t>
  </si>
  <si>
    <t>żuromiński</t>
  </si>
  <si>
    <t>Radomska Stacja Pogotowia Ratunkowego w Radomiu</t>
  </si>
  <si>
    <t>ul. Tochtermana 1, 26-600 Radom</t>
  </si>
  <si>
    <t>000000009171</t>
  </si>
  <si>
    <t>Miński</t>
  </si>
  <si>
    <t>ul. Dworcowa 109 A, 05-070 Sulejówek</t>
  </si>
  <si>
    <t>WSPRiTS "Meditrans" SPZOZ w Warszawie</t>
  </si>
  <si>
    <t>Piaseczyński</t>
  </si>
  <si>
    <t>ul. Szpitalna 1, 05-530 Góra Kalwaria</t>
  </si>
  <si>
    <t>ul. Wąska 8, 05-510 Konstancin-Jeziorna</t>
  </si>
  <si>
    <t>ul. Marii Świątkiewicz 2, 05-552 Mroków</t>
  </si>
  <si>
    <t>ul. Syrenki 13, 05-500 Piaseczno</t>
  </si>
  <si>
    <t>ul. Błońska 52, 05-555 Tarczyn</t>
  </si>
  <si>
    <t>Pruszkowski</t>
  </si>
  <si>
    <t>ul. Helenowska 1, 05-805 Otrębusy</t>
  </si>
  <si>
    <t>ul. Andrzeja 23, 05-800 Pruszków</t>
  </si>
  <si>
    <t>ul. Sportowa 1A, 05-090 Raszyn</t>
  </si>
  <si>
    <t>Wołomiński</t>
  </si>
  <si>
    <t>ul. 1 Maja 36, 05-200 Wołomin</t>
  </si>
  <si>
    <t>ul. Klonowa 7, 05-270 Marki</t>
  </si>
  <si>
    <t>ul. Karola Rychlińskiego 1, 05-091 Ząbki</t>
  </si>
  <si>
    <t>Warszawa</t>
  </si>
  <si>
    <t>ul. Kartezjusza 2, 01-480 Warszawa</t>
  </si>
  <si>
    <t>Wawer</t>
  </si>
  <si>
    <t>ul. Wydawnicza 70, 04-601 Warszawa</t>
  </si>
  <si>
    <t>ul. Dorodna 16, 03-195 Warszawa</t>
  </si>
  <si>
    <t>Białołęka</t>
  </si>
  <si>
    <t>ul. Marywilska 44, 03-042 Warszawa</t>
  </si>
  <si>
    <t>Bielany</t>
  </si>
  <si>
    <t>ul. Wrzeciono 41, 01-963 Warszawa</t>
  </si>
  <si>
    <t>Mokotów</t>
  </si>
  <si>
    <t>ul. Puławska 120, 02-620 Warszawa</t>
  </si>
  <si>
    <t>ul. Woronicza 19, 02-626 Warszawa</t>
  </si>
  <si>
    <t>ul. Soczi 1, 02-760 Warszawa</t>
  </si>
  <si>
    <t>ul. Adolfa Pawińskiego 30, 02-102 Warszawa</t>
  </si>
  <si>
    <t>Praga Południe</t>
  </si>
  <si>
    <t>ul. Grenadierów 34, 04-073 Warszawa</t>
  </si>
  <si>
    <t>ul. Brzeska 12, 03-737 Warszawa</t>
  </si>
  <si>
    <t>ul. Aleja gen. Chruściela „Montera” Antoniego 103, 00-910 Warszawa</t>
  </si>
  <si>
    <t>ul. Poznańska 22, 00-685 Warszawa</t>
  </si>
  <si>
    <t>Muranów</t>
  </si>
  <si>
    <t>ul. Inflancka 6, 00-189 Warszawa</t>
  </si>
  <si>
    <t>ul. Jazdów 5, 00-467 Warszawa</t>
  </si>
  <si>
    <t>Targówek</t>
  </si>
  <si>
    <t>ul. Krasnobrodzka 11, 03-214 Warszawa</t>
  </si>
  <si>
    <t>ul. Sosnkowskiego 18, 02-495 Warszawa</t>
  </si>
  <si>
    <t>ul. Jastrzębowskiego 22, 02-786 Warszawa</t>
  </si>
  <si>
    <t>ul. rtm. Witolda Pileckiego 99, 02-781 Warszawa</t>
  </si>
  <si>
    <t>ul. Stanisława Lentza 3, 02-956 Warszawa</t>
  </si>
  <si>
    <t>Wola</t>
  </si>
  <si>
    <t>ul. Kasprzaka 17, 01-211 Warszawa</t>
  </si>
  <si>
    <t>ul. Włościańska 52, 01-710 Warszawa</t>
  </si>
  <si>
    <t>Garwoliński</t>
  </si>
  <si>
    <t>ul. Staszica 18, 08-400 Garwolin</t>
  </si>
  <si>
    <t>SPZOZ w Garwolinie</t>
  </si>
  <si>
    <t>ul. Rynek 24/3, 05-334 Latowicz</t>
  </si>
  <si>
    <t>SPZOZ RM-MEDITRANS SPRiTS w Siedlcach</t>
  </si>
  <si>
    <t>ul. Wojska Polskiego 8, 08-470 Wilga</t>
  </si>
  <si>
    <t>ul. Gończyce 15, 08-460 Gończyce</t>
  </si>
  <si>
    <t>Legionowski</t>
  </si>
  <si>
    <t>ul. Adama Mickiewicza 11, 05-120 Legionowo</t>
  </si>
  <si>
    <t>ZOZ Legionowo Sp z o.o.</t>
  </si>
  <si>
    <t>ul. Modlińska 175, 05-110 Jabłonna</t>
  </si>
  <si>
    <t>ul. Warszawska 39B, 05-130 Zegrze</t>
  </si>
  <si>
    <t>ul. Pułtuska 4, 05-140 Serock</t>
  </si>
  <si>
    <t>ul. Szpitalna 2, 08-200 Łosice</t>
  </si>
  <si>
    <t>ul. Kościelna 17, 08-210 Platerów</t>
  </si>
  <si>
    <t>Makowski</t>
  </si>
  <si>
    <t>ul. Duńskiego Czerwonego Krzyża 7, 06-200 Maków Mazowiecki</t>
  </si>
  <si>
    <t>SPZOZ - Zespół Zakładów w Makowie Mazowieckim</t>
  </si>
  <si>
    <t>ul. Plac Kościelny 6, 06-212 Krasnosielc</t>
  </si>
  <si>
    <t>ul. Adama Mickiewicza 15, 05-310 Kałuszyn</t>
  </si>
  <si>
    <t>ul. dr Jana Huberta 37, 05-300 Mińsk Mazowiecki</t>
  </si>
  <si>
    <t>Ostrołęcki</t>
  </si>
  <si>
    <t>ul. Targowa 6, 07-420 Kadzidło</t>
  </si>
  <si>
    <t>SPZOZ MEDITRANS OSTROŁĘKA SPRiTS w Ostrołęce</t>
  </si>
  <si>
    <t>ul. Pawłowskiego  15, 07-430 Myszyniec</t>
  </si>
  <si>
    <t>ul. Parkowa 1, 07-407 Czerwin</t>
  </si>
  <si>
    <t>ul. Szkolna 4, 06-230 Różan</t>
  </si>
  <si>
    <t>ul. Kościuszki 49, 07-410 Ostrołęka</t>
  </si>
  <si>
    <t>Ostrowski</t>
  </si>
  <si>
    <t>ul. Duboisa Stanisława 66, 07-300 Ostrów Mazowiecka</t>
  </si>
  <si>
    <t>ul. Romantyczna 2a, 07-324 Szulborze Wielkie</t>
  </si>
  <si>
    <t>ul. Biegańskiego 3, 07-320 Małkinia Górna</t>
  </si>
  <si>
    <t>Otwocki</t>
  </si>
  <si>
    <t>ul. Niemcewicza 2, 05-400 Otwock</t>
  </si>
  <si>
    <t>ul. Nowa Wieś 4A, 05-340 Nowa Wieś</t>
  </si>
  <si>
    <t>Przasnyski</t>
  </si>
  <si>
    <t>ul. Stara Targowica 17, 06-330 Chorzele</t>
  </si>
  <si>
    <t>ul. Gołymińska 11, 06-300 Przasnysz</t>
  </si>
  <si>
    <t>ul. Odrodzenia 12, 06-323 Jednorożec</t>
  </si>
  <si>
    <t>Pułtuski</t>
  </si>
  <si>
    <t>ul. Szkolna 3, 06-100 Pułtusk</t>
  </si>
  <si>
    <t>ul. Garwolińska 2, 08-114 Dąbrówka Ług</t>
  </si>
  <si>
    <t>ul. Siedlecka 68, 08-107 Hołubla</t>
  </si>
  <si>
    <t>ul. B-pa I Świrskiego 38, 08-110 Siedlce</t>
  </si>
  <si>
    <t>ul. Terespolska 11, 08-106 Zbuczyn</t>
  </si>
  <si>
    <t>ul. Bartoszowa 5, 08-300 Sokołów Podlaski</t>
  </si>
  <si>
    <t>ul. Kolejowa 2, 08-330 Kosów Lacki</t>
  </si>
  <si>
    <t>Siedlecki</t>
  </si>
  <si>
    <t>ul. Leśna 22, 08-124 Mokobody</t>
  </si>
  <si>
    <t>Węgrowski</t>
  </si>
  <si>
    <t>ul. Mickiewicza Adama 5, 07-100 Węgrów</t>
  </si>
  <si>
    <t>SPZOZ w Węgrowie</t>
  </si>
  <si>
    <t>ul. Aleja Pokoju 73, 07-130 Łochów</t>
  </si>
  <si>
    <t>ul. Al. Jana Pawła II 59, 05-250 Radzymin</t>
  </si>
  <si>
    <t>ul. Warszawska 3, 05-240 Tłuszcz</t>
  </si>
  <si>
    <t>Wyszkowski</t>
  </si>
  <si>
    <t>ul. Aleja Róż 3, 07-200 Wyszków</t>
  </si>
  <si>
    <t>ul. Mickiewicza Adama 15, 07-210 Długosiodło</t>
  </si>
  <si>
    <t>Białobrzeski</t>
  </si>
  <si>
    <t>ul. Spacerowa 10, 26-800 Białobrzegi</t>
  </si>
  <si>
    <t>SPZZOZ w Białobrzegach Sp. z o.o.</t>
  </si>
  <si>
    <t>Ciechanowski</t>
  </si>
  <si>
    <t>Miasto Ciechanów</t>
  </si>
  <si>
    <t>ul. Powstańców Wielkopolskich 2, 06-400 Ciechanów</t>
  </si>
  <si>
    <t>Specjalistyczny Szpital Wojewódzki w Ciechanowie</t>
  </si>
  <si>
    <t>ul. Ks. Michalaka 10c, 06-420 Gołymin-Ośrodek</t>
  </si>
  <si>
    <t>Gostyniński</t>
  </si>
  <si>
    <t>Miasto Gostynin</t>
  </si>
  <si>
    <t>ul. Przemysłowa  1, 09-500 Gostynin</t>
  </si>
  <si>
    <t>SPZZOZ WSPRiTS w Płocku</t>
  </si>
  <si>
    <t>Grodziski</t>
  </si>
  <si>
    <t>ul. Cicha 1, 05-822 Milanówek</t>
  </si>
  <si>
    <t>SPZOZPSRMPWZ w Błoniu</t>
  </si>
  <si>
    <t>ul. 1 Maja 33, 05-825 Grodzisk Mazowiecki</t>
  </si>
  <si>
    <t>Grójecki</t>
  </si>
  <si>
    <t>ul. Księdza Piotra Skargi 10, 05-600 Grójec</t>
  </si>
  <si>
    <t>Powiatowe Centrum Medyczne w Grójcu Sp. z o. o.</t>
  </si>
  <si>
    <t>ul. Dziarnowska 40/1, 05-640 Mogielnica</t>
  </si>
  <si>
    <t>SPZZOZ Nowe Miasto nad Pilicą</t>
  </si>
  <si>
    <t>Kozienicki</t>
  </si>
  <si>
    <t>ul. Al. Władysława Sikorskiego 10, 26-900 Kozienice</t>
  </si>
  <si>
    <t>SPZZOZ w Kozienicach</t>
  </si>
  <si>
    <t>ul. Warecka 13, 26-903 Głowaczów</t>
  </si>
  <si>
    <t>Zwoleński</t>
  </si>
  <si>
    <t>ul. Bolesława Prusa 11B, 26-720 Policzna</t>
  </si>
  <si>
    <t>SPZZOZ w Zwoleniu</t>
  </si>
  <si>
    <t>ul. Wysockiego Piotra 12, 05-660 Warka</t>
  </si>
  <si>
    <t>ul. Aleja Józefa Zielińskiego 1, 26-900 Świerże Górne</t>
  </si>
  <si>
    <t>Lipski</t>
  </si>
  <si>
    <t>ul. Śniadeckiego Jędrzeja 2, 27-300 Lipsko</t>
  </si>
  <si>
    <t>SPZZOZ w Lipsku</t>
  </si>
  <si>
    <t>Płocki</t>
  </si>
  <si>
    <t>Miasto Wyszogród</t>
  </si>
  <si>
    <t>ul. Płocka 29a, 09-450 Wyszogród</t>
  </si>
  <si>
    <t>ul. Płocka 34, 09-440 Staroźreby</t>
  </si>
  <si>
    <t>Miasto Gąbin</t>
  </si>
  <si>
    <t>ul. Płocka 19a, 09-530 Gąbin</t>
  </si>
  <si>
    <t>Przysuski</t>
  </si>
  <si>
    <t>ul. Aleja Jana Pawła II 4 A, 26-400 Przysucha</t>
  </si>
  <si>
    <t>SPZZOZ w PRZYSUSZE</t>
  </si>
  <si>
    <t>ul. Tomaszowska 43, 26-420 Nowe Miasto nad Pilicą</t>
  </si>
  <si>
    <t>Radomski</t>
  </si>
  <si>
    <t>ul. Legionistów 38, 26-670 Pionki</t>
  </si>
  <si>
    <t>ul. Radomska 34B, 26-634 Gózd</t>
  </si>
  <si>
    <t>ul. D.Siedzikówny "Inki" 4, 27-100 Iłża</t>
  </si>
  <si>
    <t>SPZZOZ-SZPITAL W IŁŻY</t>
  </si>
  <si>
    <t>ul. Warszawska 55, 26-660 Jedlińsk</t>
  </si>
  <si>
    <t>ul. Gębarzewska 15, 26-616 Radom</t>
  </si>
  <si>
    <t>ul. Lipskiego Jana Józefa 10, 26-600 Radom</t>
  </si>
  <si>
    <t>ul. Zachęta 57, 26-650 Przytyk</t>
  </si>
  <si>
    <t>ul. Skłodowskiej 12, 26-640 Skaryszew</t>
  </si>
  <si>
    <t>Sierpecki</t>
  </si>
  <si>
    <t>Miasto Sierpc</t>
  </si>
  <si>
    <t>ul. Braci Tułodzieckich 19, 09-200 Sierpc</t>
  </si>
  <si>
    <t>Sochaczewski</t>
  </si>
  <si>
    <t>Miasto Sochaczew</t>
  </si>
  <si>
    <t>ul. 15 Sierpnia 6, 96-500 Sochaczew</t>
  </si>
  <si>
    <t>ul. Wyzwolenia 5A, 96-520 Iłów</t>
  </si>
  <si>
    <t>Szydłowiecki</t>
  </si>
  <si>
    <t>ul. Szkolna 15, 26-510 Chlewiska</t>
  </si>
  <si>
    <t>SPZZOZ w SZYDŁOWCU</t>
  </si>
  <si>
    <t>ul. Staszica Stanisława 4, 26-500 Szydłowiec</t>
  </si>
  <si>
    <t>ul. Szkolna 3, 26-505 Orońsko</t>
  </si>
  <si>
    <t>Warszawski Zachodni</t>
  </si>
  <si>
    <t>ul. Lesznowska 20A, 05-870 Błonie</t>
  </si>
  <si>
    <t>ul. Rynek 21, 05-082 Stare Babice</t>
  </si>
  <si>
    <t>ul. Warszawska 31, 05-092 Łomianki</t>
  </si>
  <si>
    <t>ul. Marii Konopnickiej 8, 05-850 Ożarów Mazowiecki</t>
  </si>
  <si>
    <t>ul. Władysława Jagiełły 12, 26-700 Zwoleń</t>
  </si>
  <si>
    <t>Żyrardowski</t>
  </si>
  <si>
    <t>ul. Jana Maklakiewicza 9, 96-320 Mszczonów</t>
  </si>
  <si>
    <t>ul. Jaktorowska 40, 96-300 Żyrardów</t>
  </si>
  <si>
    <t>Miasto Płock</t>
  </si>
  <si>
    <t>ul. Strzelecka  3, 09-402 Płock</t>
  </si>
  <si>
    <t>ul. Armii Krajowej 62, 09-410 Płock</t>
  </si>
  <si>
    <t>ul. Narodowych Sił Zbrojnych 5, 09-400 Płock</t>
  </si>
  <si>
    <t>ul. płk. Zientarskiego Jana 4, 26-615 Radom</t>
  </si>
  <si>
    <t>ul. Zofii Holszańskiej 1, 26-600 Radom</t>
  </si>
  <si>
    <t>ul. Aleksandrowicza 5, 26-617 Radom</t>
  </si>
  <si>
    <t>Żuromiński</t>
  </si>
  <si>
    <t>Miasto Bieżuń</t>
  </si>
  <si>
    <t>ul. Zacisze 2, 09-320 Bieżuń</t>
  </si>
  <si>
    <t>SAMODZIELNY PUBLICZNY ZESPÓŁ ZAKŁADÓW OPIEKI ZDROWOTNEJ W ŻUROMINIE</t>
  </si>
  <si>
    <t>Mławski</t>
  </si>
  <si>
    <t>Miasto Mława</t>
  </si>
  <si>
    <t>ul. Anny Dobrskiej 1, 06-500 Mława</t>
  </si>
  <si>
    <t>SAMODZIELNY PUBLICZNY ZAKŁAD OPIEKI ZDROWOTNEJ W MŁAWIE</t>
  </si>
  <si>
    <t>ul. Ciechanowska 20, 06-445 Strzegowo</t>
  </si>
  <si>
    <t>Nowodworski</t>
  </si>
  <si>
    <t>Miasto Nowy Dwór Mazowiecki</t>
  </si>
  <si>
    <t>ul. Miodowa 2, 05-100 Nowy Dwór Mazowiecki</t>
  </si>
  <si>
    <t>NOWODWORSKIE CENTRUM MEDYCZNE W NOWYM DWORZE MAZOWIECKIM</t>
  </si>
  <si>
    <t>ul. Leśna 29, 05-154 Kazuń Polski</t>
  </si>
  <si>
    <t>Miasto Zakroczym</t>
  </si>
  <si>
    <t>ul. Rynek 8, 05-170 Zakroczym</t>
  </si>
  <si>
    <t>Miasto Nasielsk</t>
  </si>
  <si>
    <t>ul. Tadeusza Kościuszki 29, 05-190 Nasielsk</t>
  </si>
  <si>
    <t>Miasto Glinojeck</t>
  </si>
  <si>
    <t>ul. Targowa 6/2, 06-450 Glinojeck</t>
  </si>
  <si>
    <t>SAMODZIELNY PUBLICZNY ZESPÓŁ ZAKŁADÓW OPIEKI ZDROWOTNEJ IM.MARSZAŁKA JÓZEFA PIŁSUDSKIEGO W PŁOŃSKU</t>
  </si>
  <si>
    <t>Płoński</t>
  </si>
  <si>
    <t>Miasto Płońsk</t>
  </si>
  <si>
    <t>ul. Henryka Sienkiewicza 7, 09-100 Płońsk</t>
  </si>
  <si>
    <t>ul. Apteczna 5, 09-120 Nowe Miasto</t>
  </si>
  <si>
    <t>Miasto Raciąż</t>
  </si>
  <si>
    <t>ul. Mławska 15, 09-140 Raciąż</t>
  </si>
  <si>
    <t>ul. Sienkiewicza 55, 26-680 Wierzbica</t>
  </si>
  <si>
    <t>Miasto Żuromin</t>
  </si>
  <si>
    <t>ul. Szpitalna 56, 09-300 Żuromin</t>
  </si>
  <si>
    <t>05-070 Sulejówek, Dworcowa 109 A</t>
  </si>
  <si>
    <t>00:54:51</t>
  </si>
  <si>
    <t>05-530 Góra Kalwaria, Szpitalna 1</t>
  </si>
  <si>
    <t>05-510 Konstancin-Jeziorna, Wąska 8</t>
  </si>
  <si>
    <t>05-552 Mroków, Marii Świątkiewicz 2</t>
  </si>
  <si>
    <t>03:28:44</t>
  </si>
  <si>
    <t>05-500 Piaseczno, Syrenki 13</t>
  </si>
  <si>
    <t>05-555 Tarczyn, Błońska 52</t>
  </si>
  <si>
    <t>05-800 Pruszków, Andrzeja 23</t>
  </si>
  <si>
    <t>05-805 Otrębusy, Helenowska 1</t>
  </si>
  <si>
    <t>05-090 Raszyn, Sportowa 1A</t>
  </si>
  <si>
    <t>05-270 Marki, Klonowa 7</t>
  </si>
  <si>
    <t>05-091 Ząbki, Karola Rychlińskiego 1</t>
  </si>
  <si>
    <t>05-200 Wołomin, 1 Maja 36</t>
  </si>
  <si>
    <t>03:50:52</t>
  </si>
  <si>
    <t>01-480 Warszawa, Kartezjusza 2</t>
  </si>
  <si>
    <t>03-195 Warszawa, Dorodna 16</t>
  </si>
  <si>
    <t>03-042 Warszawa, Marywilska 44</t>
  </si>
  <si>
    <t>01-963 Warszawa, Wrzeciono 41</t>
  </si>
  <si>
    <t>02-620 Warszawa, Puławska 120</t>
  </si>
  <si>
    <t>02-626 Warszawa, Woronicza 19</t>
  </si>
  <si>
    <t>02-760 Warszawa, Soczi 1</t>
  </si>
  <si>
    <t>02-102 Warszawa, Adolfa Pawińskiego 30</t>
  </si>
  <si>
    <t>04-073 Warszawa, Grenadierów 34</t>
  </si>
  <si>
    <t>03-737 Warszawa, Brzeska 12</t>
  </si>
  <si>
    <t>00-910 Warszawa, Aleja gen. Chruściela „Montera” Antoniego 103</t>
  </si>
  <si>
    <t>00-685 Warszawa, Poznańska 22</t>
  </si>
  <si>
    <t>00-467 Warszawa, Jazdów 5</t>
  </si>
  <si>
    <t>00-189 Warszawa, Inflancka 6</t>
  </si>
  <si>
    <t>03-214 Warszawa, Krasnobrodzka 11</t>
  </si>
  <si>
    <t>02-495 Warszawa, Sosnkowskiego 18</t>
  </si>
  <si>
    <t>05:12:52</t>
  </si>
  <si>
    <t>02-786 Warszawa, Jastrzębowskiego 22</t>
  </si>
  <si>
    <t>02-781 Warszawa, rtm. Witolda Pileckiego 99</t>
  </si>
  <si>
    <t>04-601 Warszawa, Wydawnicza 70</t>
  </si>
  <si>
    <t>02-956 Warszawa, Stanisława Lentza 3</t>
  </si>
  <si>
    <t>01-211 Warszawa, Kasprzaka 17</t>
  </si>
  <si>
    <t>01-710 Warszawa, Włościańska 52</t>
  </si>
  <si>
    <t>08-400 Garwolin, Staszica 18</t>
  </si>
  <si>
    <t>08-460 Gończyce, Gończyce 15</t>
  </si>
  <si>
    <t>08-470 Wilga, Wojska Polskiego 8</t>
  </si>
  <si>
    <t>02:06:27</t>
  </si>
  <si>
    <t>01:32:26</t>
  </si>
  <si>
    <t>05-120 Legionowo, Adama Mickiewicza 11</t>
  </si>
  <si>
    <t>05-110 Jabłonna, Modlińska 175</t>
  </si>
  <si>
    <t>05-130 Zegrze, Warszawska 39B</t>
  </si>
  <si>
    <t>05-140 Serock, Pułtuska 4</t>
  </si>
  <si>
    <t>08-200 Łosice, Szpitalna 2</t>
  </si>
  <si>
    <t>08-210 Platerów, Kościelna 17</t>
  </si>
  <si>
    <t>06-200 Maków Mazowiecki, Duńskiego Czerwonego Krzyża 7</t>
  </si>
  <si>
    <t>06-212 Krasnosielc, Plac Kościelny 6</t>
  </si>
  <si>
    <t>06-230 Różan, Szkolna 4</t>
  </si>
  <si>
    <t>05-300 Mińsk Mazowiecki, dr Jana Huberta 37</t>
  </si>
  <si>
    <t>05-310 Kałuszyn, Adama Mickiewicza 15</t>
  </si>
  <si>
    <t>05-334 Latowicz, Rynek 24/3</t>
  </si>
  <si>
    <t>07-407 Czerwin, Parkowa 1</t>
  </si>
  <si>
    <t>07-420 Kadzidło, Targowa 6</t>
  </si>
  <si>
    <t>07-430 Myszyniec, Pawłowskiego  15</t>
  </si>
  <si>
    <t>07-300 Ostrów Mazowiecka, Duboisa Stanisława 66</t>
  </si>
  <si>
    <t>07-320 Małkinia Górna, Biegańskiego 3</t>
  </si>
  <si>
    <t>07-324 Szulborze Wielkie, Romantyczna 2a</t>
  </si>
  <si>
    <t>02:59:15</t>
  </si>
  <si>
    <t>05-400 Otwock, Niemcewicza 2</t>
  </si>
  <si>
    <t>05-340 Nowa Wieś, Nowa Wieś 4A</t>
  </si>
  <si>
    <t>06-300 Przasnysz, Gołymińska 11</t>
  </si>
  <si>
    <t>06-330 Chorzele, Stara Targowica 17</t>
  </si>
  <si>
    <t>06-323 Jednorożec, Odrodzenia 12</t>
  </si>
  <si>
    <t>06-100 Pułtusk, Szkolna 3</t>
  </si>
  <si>
    <t>08-124 Mokobody, Leśna 22</t>
  </si>
  <si>
    <t>08-107 Hołubla, Siedlecka 68</t>
  </si>
  <si>
    <t>00:57:02</t>
  </si>
  <si>
    <t>08-114 Dąbrówka Ług, Garwolińska 2</t>
  </si>
  <si>
    <t>08-106 Zbuczyn, Terespolska 11</t>
  </si>
  <si>
    <t>08-300 Sokołów Podlaski, Bartoszowa 5</t>
  </si>
  <si>
    <t>01:38:53</t>
  </si>
  <si>
    <t>02:16:16</t>
  </si>
  <si>
    <t>08-330 Kosów Lacki, Kolejowa 2</t>
  </si>
  <si>
    <t>07-100 Węgrów, Mickiewicza Adama 5</t>
  </si>
  <si>
    <t>07-130 Łochów, Aleja Pokoju 73</t>
  </si>
  <si>
    <t>05-250 Radzymin, Al. Jana Pawła II 59</t>
  </si>
  <si>
    <t>05-240 Tłuszcz, Warszawska 3</t>
  </si>
  <si>
    <t>07-210 Długosiodło, Mickiewicza Adama 15</t>
  </si>
  <si>
    <t>07-200 Wyszków, Aleja Róż 3</t>
  </si>
  <si>
    <t>07-410 Ostrołęka, Kościuszki 49</t>
  </si>
  <si>
    <t>08-110 Siedlce, B-pa I Świrskiego 38</t>
  </si>
  <si>
    <t>26-800 Białobrzegi, Spacerowa 10</t>
  </si>
  <si>
    <t>06-400 Ciechanów, Powstańców Wielkopolskich 2</t>
  </si>
  <si>
    <t>06-450 Glinojeck, Targowa 6/2</t>
  </si>
  <si>
    <t>06-420 Gołymin-Ośrodek, Ks. Michalaka 10c</t>
  </si>
  <si>
    <t>02:55:46</t>
  </si>
  <si>
    <t>09-500 Gostynin, Przemysłowa  1</t>
  </si>
  <si>
    <t>05-822 Milanówek, Cicha 1</t>
  </si>
  <si>
    <t>05-825 Grodzisk Mazowiecki, 1 Maja 33</t>
  </si>
  <si>
    <t>02:46:25</t>
  </si>
  <si>
    <t>05-600 Grójec, Księdza Piotra Skargi 10</t>
  </si>
  <si>
    <t>03:10:55</t>
  </si>
  <si>
    <t>05-640 Mogielnica, Dziarnowska 40/1</t>
  </si>
  <si>
    <t>26-420 Nowe Miasto nad Pilicą, Tomaszowska 43</t>
  </si>
  <si>
    <t>05-660 Warka, Wysockiego Piotra 12</t>
  </si>
  <si>
    <t>26-903 Głowaczów, Warecka 13</t>
  </si>
  <si>
    <t>02:36:37</t>
  </si>
  <si>
    <t>26-900 Kozienice, Al. Władysława Sikorskiego 10</t>
  </si>
  <si>
    <t>26-900 Świerże Górne, Aleja Józefa Zielińskiego 1</t>
  </si>
  <si>
    <t>27-300 Lipsko, Śniadeckiego Jędrzeja 2</t>
  </si>
  <si>
    <t>06-500 Mława, Anny Dobrskiej 1</t>
  </si>
  <si>
    <t>06-445 Strzegowo, Ciechanowska 20</t>
  </si>
  <si>
    <t>05-100 Nowy Dwór Mazowiecki, Miodowa 2</t>
  </si>
  <si>
    <t>05-154 Kazuń Polski, Leśna 29</t>
  </si>
  <si>
    <t>05-190 Nasielsk, Tadeusza Kościuszki 29</t>
  </si>
  <si>
    <t>05-170 Zakroczym, Rynek 8</t>
  </si>
  <si>
    <t>09-530 Gąbin, Płocka 19a</t>
  </si>
  <si>
    <t>09-440 Staroźreby, Płocka 34</t>
  </si>
  <si>
    <t>09-450 Wyszogród, Płocka 29a</t>
  </si>
  <si>
    <t>09-100 Płońsk, Henryka Sienkiewicza 7</t>
  </si>
  <si>
    <t>09-140 Raciąż, Mławska 15</t>
  </si>
  <si>
    <t>09-120 Nowe Miasto, Apteczna 5</t>
  </si>
  <si>
    <t>26-400 Przysucha, Aleja Jana Pawła II 4 A</t>
  </si>
  <si>
    <t>26-670 Pionki, Legionistów 38</t>
  </si>
  <si>
    <t>26-634 Gózd, Radomska 34B</t>
  </si>
  <si>
    <t>27-100 Iłża, D.Siedzikówny "Inki" 4</t>
  </si>
  <si>
    <t>26-660 Jedlińsk, Warszawska 55</t>
  </si>
  <si>
    <t>02:48:22</t>
  </si>
  <si>
    <t>26-650 Przytyk, Zachęta 57</t>
  </si>
  <si>
    <t>26-640 Skaryszew, Skłodowskiej 12</t>
  </si>
  <si>
    <t>26-680 Wierzbica, Sienkiewicza 55</t>
  </si>
  <si>
    <t>09-200 Sierpc, Braci Tułodzieckich 19</t>
  </si>
  <si>
    <t>96-500 Sochaczew, 15 Sierpnia 6</t>
  </si>
  <si>
    <t>03:27:39</t>
  </si>
  <si>
    <t>96-520 Iłów, Wyzwolenia 5A</t>
  </si>
  <si>
    <t>26-510 Chlewiska, Szkolna 15</t>
  </si>
  <si>
    <t>26-505 Orońsko, Szkolna 3</t>
  </si>
  <si>
    <t>26-500 Szydłowiec, Staszica Stanisława 4</t>
  </si>
  <si>
    <t>05-870 Błonie, Lesznowska 20A</t>
  </si>
  <si>
    <t>03:46:38</t>
  </si>
  <si>
    <t>05-092 Łomianki, Warszawska 31</t>
  </si>
  <si>
    <t>05-850 Ożarów Mazowiecki, Marii Konopnickiej 8</t>
  </si>
  <si>
    <t>05-082 Stare Babice, Rynek 21</t>
  </si>
  <si>
    <t>26-720 Policzna, Bolesława Prusa 11B</t>
  </si>
  <si>
    <t>26-700 Zwoleń, Władysława Jagiełły 12</t>
  </si>
  <si>
    <t>09-320 Bieżuń, Zacisze 2</t>
  </si>
  <si>
    <t>09-300 Żuromin, Szpitalna 56</t>
  </si>
  <si>
    <t>96-300 Żyrardów, Jaktorowska 40</t>
  </si>
  <si>
    <t>96-320 Mszczonów, Jana Maklakiewicza 9</t>
  </si>
  <si>
    <t>09-400 Płock, Narodowych Sił Zbrojnych 5</t>
  </si>
  <si>
    <t>09-402 Płock, Strzelecka  3</t>
  </si>
  <si>
    <t>09-410 Płock, Armii Krajowej 62</t>
  </si>
  <si>
    <t>26-600 Radom, Tochtermana 1</t>
  </si>
  <si>
    <t>26-615 Radom, płk. Zientarskiego Jana 4</t>
  </si>
  <si>
    <t>26-617 Radom, Aleksandrowicza 5</t>
  </si>
  <si>
    <t>01:56:33</t>
  </si>
  <si>
    <t>26-616 Radom, Gębarzewska 15</t>
  </si>
  <si>
    <t>26-600 Radom, Lipskiego Jana Józefa 10</t>
  </si>
  <si>
    <t>26-600 Radom, Zofii Holszańskiej 1</t>
  </si>
  <si>
    <t>00:35:04</t>
  </si>
  <si>
    <t>000000007323</t>
  </si>
  <si>
    <t>Samodzielny Publiczny Zakład Opieki Zdrowotnej w Garwolinie</t>
  </si>
  <si>
    <t>000000007322</t>
  </si>
  <si>
    <t>000000024617</t>
  </si>
  <si>
    <t>SPZZOZ Kozienice-Szpital Powiatowy w Kozienicach</t>
  </si>
  <si>
    <t>Samodzielny Publiczny Zespół Zakładów Opieki Zdrowotnej w Kozienicach</t>
  </si>
  <si>
    <t>000000007316</t>
  </si>
  <si>
    <t>000000007325</t>
  </si>
  <si>
    <t>Szpital Powiatowy w Mińsku Mazowieckim</t>
  </si>
  <si>
    <t>ul. Szpitalna</t>
  </si>
  <si>
    <t>37</t>
  </si>
  <si>
    <t>Samodzielny Publiczny Zakład Opieki Zdrowotnej w Mławie</t>
  </si>
  <si>
    <t>000000009125</t>
  </si>
  <si>
    <t>Nowodworskie Centrum Medyczne w Nowym Dworze Mazowieckim</t>
  </si>
  <si>
    <t>000000007135</t>
  </si>
  <si>
    <t>Al. Jana Pawła II</t>
  </si>
  <si>
    <t>Samodzielny Publiczny Zespół Zakładów Opieki Zdrowotnej w Ostrowi Mazowieckiej</t>
  </si>
  <si>
    <t>Wojewódzki Szpital Zespolony w Płocku</t>
  </si>
  <si>
    <t>19</t>
  </si>
  <si>
    <t>000000007478</t>
  </si>
  <si>
    <t>Siedlecki Szpital Specjalistyczny</t>
  </si>
  <si>
    <t>Szpital Bielański</t>
  </si>
  <si>
    <t>Państwowy Instytut Medyczny MSWiA</t>
  </si>
  <si>
    <t>ul. Żwirki i Wigury</t>
  </si>
  <si>
    <t>63a</t>
  </si>
  <si>
    <t>Uniwersyteckie Centrum Kliniczne Warszawskiego Uniwersytetu Medycznego</t>
  </si>
  <si>
    <t>Praga-Południe</t>
  </si>
  <si>
    <t>ul. Szaserów</t>
  </si>
  <si>
    <t>128</t>
  </si>
  <si>
    <t>Szpital Praski p.w. Przemienienia Pańskiego Sp. z o.o.</t>
  </si>
  <si>
    <t>Szpital Południowy</t>
  </si>
  <si>
    <t>Międzyleski Szpital Specjalistyczny w Warszawie</t>
  </si>
  <si>
    <t>ul. Marcina Kasprzaka</t>
  </si>
  <si>
    <t>1/3</t>
  </si>
  <si>
    <t>Samodzielny Publiczny Zespół Zakładów Opieki Zdrowotnej w Wyszkowie</t>
  </si>
  <si>
    <t>Gorzewo</t>
  </si>
  <si>
    <t>Samodzielny Publiczny Zakład Opieki Zdrowotnej w Nowym Mieście nad Pilicą</t>
  </si>
  <si>
    <t>000000007201</t>
  </si>
  <si>
    <t>000000007200</t>
  </si>
  <si>
    <t>Samodzielny Publiczny Zakład Opieki Zdrowotnej w Łosicach</t>
  </si>
  <si>
    <t>Mrozy</t>
  </si>
  <si>
    <t>Rudka</t>
  </si>
  <si>
    <t>Centrum Kardiologii -Szpital</t>
  </si>
  <si>
    <t>ul. Nadwiślańska</t>
  </si>
  <si>
    <t>Centrum Kardiologii Sp. z o.o.</t>
  </si>
  <si>
    <t>13</t>
  </si>
  <si>
    <t>Mazowieckie Centrum Leczenia Chorób Płuc i Gruźlicy</t>
  </si>
  <si>
    <t>Szpital św. Anny w Piasecznie</t>
  </si>
  <si>
    <t>ul. Mickiewicza</t>
  </si>
  <si>
    <t>39</t>
  </si>
  <si>
    <t>EMC Piaseczno sp. z o.o.</t>
  </si>
  <si>
    <t>Mazowieckie Specjalistyczne Centrum Zdrowia im. prof. Jana Mazurkiewicza w Pruszkowie</t>
  </si>
  <si>
    <t>000000009274</t>
  </si>
  <si>
    <t>Szpital w Pułtusku</t>
  </si>
  <si>
    <t>ul. Teofila Kwiatkowskiego</t>
  </si>
  <si>
    <t>Szpital Powiatowy Gajda-Med Sp. z o.o.</t>
  </si>
  <si>
    <t>Samodzielny Wojewódzki Publiczny Zespół Zakładów Psychiatrycznej Opieki Zdrowotnej im. dr Barbary Borzym w Radomiu</t>
  </si>
  <si>
    <t>Samodzielny Publiczny Zespół Zakładów Opieki Zdrowotnej - Szpital w Iłży</t>
  </si>
  <si>
    <t>000000007211</t>
  </si>
  <si>
    <t>Samodzielny Publiczny Zakład Opieki Zdrowotnej w Siedlcach</t>
  </si>
  <si>
    <t>Samodzielny Publiczny Zespół Zakładów Opieki Zdrowotnej w Sierpcu</t>
  </si>
  <si>
    <t>Instytut Psychiatrii i Neurologii</t>
  </si>
  <si>
    <t>25</t>
  </si>
  <si>
    <t>Szpital Specjalistyczny im. Świętej Rodziny Samodzielny Publiczny Zakład Opieki Zdrowotnej</t>
  </si>
  <si>
    <t>Centralny Szpital Kliniczny</t>
  </si>
  <si>
    <t>16/20</t>
  </si>
  <si>
    <t>51/59</t>
  </si>
  <si>
    <t>Śródmiejskie Centrum Kliniczne</t>
  </si>
  <si>
    <t>Samodzielny Wojewódzki Zespół Publicznych Zakładów Psychiatrycznej Opieki Zdrowotnej w Warszawie</t>
  </si>
  <si>
    <t>Instytut Hematologii i Transfuzjologii</t>
  </si>
  <si>
    <t>Medicover Spółka z ograniczoną odpowiedzialnością</t>
  </si>
  <si>
    <t>Aleja Rzeczypospolitej</t>
  </si>
  <si>
    <t>Medicover Sp. z o. o.</t>
  </si>
  <si>
    <t>Instytut Gruźlicy i Chorób Płuc</t>
  </si>
  <si>
    <t>Instytut Matki i Dziecka-Szpital</t>
  </si>
  <si>
    <t>17a</t>
  </si>
  <si>
    <t>Instytut Matki i Dziecka</t>
  </si>
  <si>
    <t>Szpital Specjalistyczny św. Zofii w Warszawie</t>
  </si>
  <si>
    <t>90</t>
  </si>
  <si>
    <t>Wojewódzki Szpital Zakaźny w Warszawie</t>
  </si>
  <si>
    <t>Szpital Wojskowego Instytutu Medycyny Lotniczej</t>
  </si>
  <si>
    <t>54/56</t>
  </si>
  <si>
    <t>Wojskowy Instytut Medycyny Lotniczej</t>
  </si>
  <si>
    <t>Dziekanów Leśny</t>
  </si>
  <si>
    <t>201</t>
  </si>
  <si>
    <t>Samodzielny Publiczny Zakład Opieki Zdrowotnej w Węgrowie</t>
  </si>
  <si>
    <t>000000007321</t>
  </si>
  <si>
    <t>Szpital w Drewnicy</t>
  </si>
  <si>
    <t>Mazowiecki Szpital Wojewódzki Drewnica Sp. z o.o.</t>
  </si>
  <si>
    <t>000000007188</t>
  </si>
  <si>
    <t>Szpital w Żurominie</t>
  </si>
  <si>
    <t>56</t>
  </si>
  <si>
    <t>Samodzielny Publiczny Zespół Zakładów Opieki Zdrowotnej w Żurominie</t>
  </si>
  <si>
    <t>000000007481</t>
  </si>
  <si>
    <t>1414011 - Nowy Dwór Mazowiecki (gmina miejska)</t>
  </si>
  <si>
    <t>Ul. Piotra Skargi 10, 05-600 Grójec</t>
  </si>
  <si>
    <t>1406054 - Grójec (miasto)</t>
  </si>
  <si>
    <t>1413011 - Mława (gmina miejska)</t>
  </si>
  <si>
    <t>1420011 - Płońsk (gmina miejska)</t>
  </si>
  <si>
    <t>1437064 - Żuromin (miasto)</t>
  </si>
  <si>
    <t>1402011 - Ciechanów (gmina miejska)</t>
  </si>
  <si>
    <t>ul. Wincentego Witosa 2 06-200 Maków Mazowiecki</t>
  </si>
  <si>
    <t>1411011 - Maków Mazowiecki (gmina miejska)</t>
  </si>
  <si>
    <t>ul. gen. Tadeusza Kościuszki 49, 07-410 Ostrołęka</t>
  </si>
  <si>
    <t>000000007518</t>
  </si>
  <si>
    <t>1461011 - Ostrołęka (gmina miejska)</t>
  </si>
  <si>
    <t>ul. Bp. I. Świrskiego 38, 08-110 Siedlce</t>
  </si>
  <si>
    <t>000000008557</t>
  </si>
  <si>
    <t>1464011 - Siedlce (gmina miejska)</t>
  </si>
  <si>
    <t>161</t>
  </si>
  <si>
    <t>ul. Lubelska 50 08-400 Garwolin</t>
  </si>
  <si>
    <t>1403011 - Garwolin (gmina miejska)</t>
  </si>
  <si>
    <t>ul. Tadeusza Kosciuszki 15 07-100 Węgrów</t>
  </si>
  <si>
    <t>1433011 - Węgrów (gmina miejska)</t>
  </si>
  <si>
    <t>ul. Lesznowska 20, 05-870 Błonie</t>
  </si>
  <si>
    <t>000000020318</t>
  </si>
  <si>
    <t>1432014 - Błonie (miasto)</t>
  </si>
  <si>
    <t>1406084 - Nowe Miasto nad Pilicą (miasto)</t>
  </si>
  <si>
    <t>000000007242</t>
  </si>
  <si>
    <t>1401014 - Białobrzegi (miasto)</t>
  </si>
  <si>
    <t>ul. Aleja Władysława Sikorskiego 10, 26-900 Kozienice</t>
  </si>
  <si>
    <t>1407055 - Kozienice (obszar wiejski)</t>
  </si>
  <si>
    <t>ul. J.Śniadeckiego 2, 27-300 Lipsko</t>
  </si>
  <si>
    <t>1409034 - Lipsko (miasto)</t>
  </si>
  <si>
    <t>Aleja Jana Pawła II 9 A, 26-400 Przysucha</t>
  </si>
  <si>
    <t>1423064 - Przysucha (miasto)</t>
  </si>
  <si>
    <t>UL. Wschodnia 23, 26-500 Szydłowiec</t>
  </si>
  <si>
    <t>000000007210</t>
  </si>
  <si>
    <t>1430054 - Szydłowiec (miasto)</t>
  </si>
  <si>
    <t>ul. Aleje Pokoju 5, 26-700 Zwoleń</t>
  </si>
  <si>
    <t>1436054 - Zwoleń (miasto)</t>
  </si>
  <si>
    <t>000000007484</t>
  </si>
  <si>
    <t>1462011 - Płock (gmina miejska)</t>
  </si>
  <si>
    <t>UL. BODZENTYŃSKA 17, 27-100 IŁŻA</t>
  </si>
  <si>
    <t>1425034 - Iłża (miasto)</t>
  </si>
  <si>
    <t>000000007144</t>
  </si>
  <si>
    <t>1465011 - Warszawa (gmina miejska, miasto stołeczne)</t>
  </si>
  <si>
    <t>ul. gen. Józefa Sowińskiego 4, 05-120 Legionowo</t>
  </si>
  <si>
    <t>000000024735</t>
  </si>
  <si>
    <t>184</t>
  </si>
  <si>
    <t>160</t>
  </si>
  <si>
    <t>198</t>
  </si>
  <si>
    <t>163</t>
  </si>
  <si>
    <t>176</t>
  </si>
  <si>
    <t>Liczba zgłoszeń przekazanych do obsługi do właściwej dyspozytorni medycznej: DM01-01 Wrocław</t>
  </si>
  <si>
    <t>Liczba zgłoszeń przekazanych do obsługi do właściwej dyspozytorni medycznej: DM01-02 Legnica</t>
  </si>
  <si>
    <t>Liczba zgłoszeń przekazanych do obsługi do właściwej dyspozytorni medycznej: DM02-01 Toruń</t>
  </si>
  <si>
    <t>Liczba zgłoszeń przekazanych do obsługi do właściwej dyspozytorni medycznej: DM03-01 Lublin</t>
  </si>
  <si>
    <t>Liczba zgłoszeń przekazanych do obsługi do właściwej dyspozytorni medycznej: DM04-01 Gorzów Wielkopolski</t>
  </si>
  <si>
    <t>Liczba zgłoszeń przekazanych do obsługi do właściwej dyspozytorni medycznej: DM05-01 Łódź</t>
  </si>
  <si>
    <t>Liczba zgłoszeń przekazanych do obsługi do właściwej dyspozytorni medycznej: DM06-01 Kraków</t>
  </si>
  <si>
    <t>Liczba zgłoszeń przekazanych do obsługi do właściwej dyspozytorni medycznej: DM06-02 Tarnów</t>
  </si>
  <si>
    <t>Liczba zgłoszeń przekazanych do obsługi do właściwej dyspozytorni medycznej: DM07-02 Siedlce</t>
  </si>
  <si>
    <t>Liczba zgłoszeń przekazanych do obsługi do właściwej dyspozytorni medycznej: DM07-03 Radom</t>
  </si>
  <si>
    <t>Liczba zgłoszeń przekazanych do obsługi do właściwej dyspozytorni medycznej: DM08-01 Opole</t>
  </si>
  <si>
    <t>Liczba zgłoszeń przekazanych do obsługi do właściwej dyspozytorni medycznej: DM09-01 Rzeszów</t>
  </si>
  <si>
    <t>Liczba zgłoszeń przekazanych do obsługi do właściwej dyspozytorni medycznej: DM10-01 Białystok</t>
  </si>
  <si>
    <t>Liczba zgłoszeń przekazanych do obsługi do właściwej dyspozytorni medycznej: DM11-01 Gdańsk</t>
  </si>
  <si>
    <t>Liczba zgłoszeń przekazanych do obsługi do właściwej dyspozytorni medycznej: DM11-02 Słupsk</t>
  </si>
  <si>
    <t>Liczba zgłoszeń przekazanych do obsługi do właściwej dyspozytorni medycznej: DM12-01 Częstochowa</t>
  </si>
  <si>
    <t>Liczba zgłoszeń przekazanych do obsługi do właściwej dyspozytorni medycznej: DM12-02 Gliwice</t>
  </si>
  <si>
    <t>Liczba zgłoszeń przekazanych do obsługi do właściwej dyspozytorni medycznej: DM12-05 Bielsko-Biała</t>
  </si>
  <si>
    <t>Liczba zgłoszeń przekazanych do obsługi do właściwej dyspozytorni medycznej: DM13-01 Kielce</t>
  </si>
  <si>
    <t>Liczba zgłoszeń przekazanych do obsługi do właściwej dyspozytorni medycznej: DM14-01 Olsztyn</t>
  </si>
  <si>
    <t>Liczba zgłoszeń przekazanych do obsługi do właściwej dyspozytorni medycznej: DM15-01 Poznań</t>
  </si>
  <si>
    <t>Liczba zgłoszeń przekazanych do obsługi do właściwej dyspozytorni medycznej: DM16-01 Szczecin</t>
  </si>
  <si>
    <t>Liczba zgłoszeń przekazanych do obsługi do właściwej dyspozytorni medycznej: DM07-01 Warszawa</t>
  </si>
  <si>
    <t>Liczba zgłoszeń przekazanych do obsługi z innych dyspozytorni medycznych: DM01-01 Wrocław</t>
  </si>
  <si>
    <t>Liczba zgłoszeń przekazanych do obsługi z innych dyspozytorni medycznych: DM01-02 Legnica</t>
  </si>
  <si>
    <t>Liczba zgłoszeń przekazanych do obsługi z innych dyspozytorni medycznych: DM02-01 Toruń</t>
  </si>
  <si>
    <t>Liczba zgłoszeń przekazanych do obsługi z innych dyspozytorni medycznych: DM03-01 Lublin</t>
  </si>
  <si>
    <t>Liczba zgłoszeń przekazanych do obsługi z innych dyspozytorni medycznych: DM04-01 Gorzów Wielkopolski</t>
  </si>
  <si>
    <t>Liczba zgłoszeń przekazanych do obsługi z innych dyspozytorni medycznych: DM05-01 Łódź</t>
  </si>
  <si>
    <t>Liczba zgłoszeń przekazanych do obsługi z innych dyspozytorni medycznych: DM06-01 Kraków</t>
  </si>
  <si>
    <t>Liczba zgłoszeń przekazanych do obsługi z innych dyspozytorni medycznych: DM06-02 Tarnów</t>
  </si>
  <si>
    <t>Liczba zgłoszeń przekazanych do obsługi z innych dyspozytorni medycznych: DM07-02 Siedlce</t>
  </si>
  <si>
    <t>Liczba zgłoszeń przekazanych do obsługi z innych dyspozytorni medycznych: DM07-03 Radom</t>
  </si>
  <si>
    <t>Liczba zgłoszeń przekazanych do obsługi z innych dyspozytorni medycznych: DM08-01 Opole</t>
  </si>
  <si>
    <t>Liczba zgłoszeń przekazanych do obsługi z innych dyspozytorni medycznych: DM09-01 Rzeszów</t>
  </si>
  <si>
    <t>Liczba zgłoszeń przekazanych do obsługi z innych dyspozytorni medycznych: DM10-01 Białystok</t>
  </si>
  <si>
    <t>Liczba zgłoszeń przekazanych do obsługi z innych dyspozytorni medycznych: DM11-01 Gdańsk</t>
  </si>
  <si>
    <t>Liczba zgłoszeń przekazanych do obsługi z innych dyspozytorni medycznych: DM11-02 Słupsk</t>
  </si>
  <si>
    <t>Liczba zgłoszeń przekazanych do obsługi z innych dyspozytorni medycznych: DM12-01 Częstochowa</t>
  </si>
  <si>
    <t>Liczba zgłoszeń przekazanych do obsługi z innych dyspozytorni medycznych: DM12-02 Gliwice</t>
  </si>
  <si>
    <t>Liczba zgłoszeń przekazanych do obsługi z innych dyspozytorni medycznych: DM12-05 Bielsko-Biała</t>
  </si>
  <si>
    <t>Liczba zgłoszeń przekazanych do obsługi z innych dyspozytorni medycznych: DM13-01 Kielce</t>
  </si>
  <si>
    <t>Liczba zgłoszeń przekazanych do obsługi z innych dyspozytorni medycznych: DM14-01 Olsztyn</t>
  </si>
  <si>
    <t>Liczba zgłoszeń przekazanych do obsługi z innych dyspozytorni medycznych: DM15-01 Poznań</t>
  </si>
  <si>
    <t>Liczba zgłoszeń przekazanych do obsługi z innych dyspozytorni medycznych: DM16-01 Szczecin</t>
  </si>
  <si>
    <t>Liczba zgłoszeń przekazanych do obsługi z innych dyspozytorni medycznych: DM07-01 Warszawa</t>
  </si>
  <si>
    <t>Tabela nr 20: Planowane zespoły ratownictwa medycznego – według stanu na dzień 1 stycznia 2026 r.</t>
  </si>
  <si>
    <t xml:space="preserve">TABELA nr 1 – Rejony operacyjne i miejsca stacjonowania zespołów ratownictwa medycznego - obowiązuje od dnia  01.01.2026 r. </t>
  </si>
  <si>
    <t>W03 286</t>
  </si>
  <si>
    <t>W01 001m</t>
  </si>
  <si>
    <t>Nazwa dodatkowego zespołu ratownictwa medycznego</t>
  </si>
  <si>
    <t>Nazwa dysponenta
jednostki</t>
  </si>
  <si>
    <t>Maksymalny czas uruchomienia (w minutach)</t>
  </si>
  <si>
    <t>TABELA nr 3 – Dodatkowe zespoły ratownictwa medycznego –  według stanu na 01.01.2026</t>
  </si>
  <si>
    <t>ul. Tadeusza Kościuszki 15, 07-100 Węgrów</t>
  </si>
  <si>
    <t>Aleja Pokoju 5, 26-700 Zwoleń</t>
  </si>
  <si>
    <t>TABELA nr 2 – Zespoły ratownictwa medycznego włączone do systemu Państwowe Ratownictwo Medyczne – według stanu na dzień 01.01.2026 r.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</si>
  <si>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1417082 - Wiązowna;
1465158 - Wesoła;
1417011 - Józefów; 
1421062 - Raszyn;
1434124 - Wołomin miasto;
1434125 - Wołomin obszar wiejski;
1434011 - Kobyłka;
1434082 - Poświętne;
1434041 - Zielonka; 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</t>
  </si>
  <si>
    <t>1433054 - Łochów miasto;
1433055 - Łochów obszar wiejski;
1433072 - Sadowne;
1433082 - Stoczek;
1434064 - Jadów miasto;
1434065 - Jadów obszar wiejski;
1434102 - Strachówka;</t>
  </si>
  <si>
    <t>1403011 - Garwolin;
1403042 - Garwolin;
1403052 - Górzno;
1403082 - Miastków Kościelny;
1403104 - Pilawa miasto;
1403105 - Pilawa obszar wiejski;
1403092 - Parysów (część);
1403032 - Borowie (część);</t>
  </si>
  <si>
    <t>1403112 - Sobolew;
1403021 - Łaskarzew;
1403062 - Łaskarzew;
1403122 - Trojanów;
1403144 - Żelechów miasto;
1403145 - Żelechów obszar wiejski;</t>
  </si>
  <si>
    <t>1416102 - Wąsewo;
1416072 - Ostrów Mazowiecka;
1416011 - Ostrów Mazowiecka;
1416082 - Stary Lubotyń;</t>
  </si>
  <si>
    <t>1422052 - Krasne;
1422011 - Przasnysz;
1422072 - Przasnysz;
1422032 - Czernice Borowe;</t>
  </si>
  <si>
    <t xml:space="preserve">1417052 - Kołbiel;
1417032 - Celestynów;
1417064 - Osieck miasto;
1417065 - Osieck obszar wiejski;
1417072 - Sobienie Jeziory; </t>
  </si>
  <si>
    <t xml:space="preserve">
1425064 - Jedlnia Letnisko miasto; 1425065 - Jedlnia Letnisko obszar wiejski;
1425022 - Gózd; </t>
  </si>
  <si>
    <t xml:space="preserve">
1407064 - Magnuszew miasto; 
1407065 - Magnuszew obszar wiejski;
1407042 - Grabów nad Pilicą (CZĘŚĆ); </t>
  </si>
  <si>
    <t xml:space="preserve">
1407024 - Głowaczów miasto;
1407025 - Głowaczów obszar wiejski; </t>
  </si>
  <si>
    <t>1423072 - Rusinów;
1423082 - Wieniawa;
1423012 - Borkowice;
1423024 - Gielniów miasto; 
1423025 - Gielniów obszar wiejski;
1423064 - Przysucha miasto;
1423065 - Przysucha obszar wiejski;</t>
  </si>
  <si>
    <t>1409034 - Lipsko miasto;
1409035 - Lipsko obszar wiejski;
1409054 - Sienno miasto; 
1409055 - Sienno obszar wiejski
1409064 - Solec nad Wisłą miasto; 1409065 - Solec nad Wisłą obszar wiejski;
1409012 - Chotcza;
1409024 - Ciepielów miasto;
1409025 - Ciepielów obszar wiejski</t>
  </si>
  <si>
    <t>1430054 - Szydłowiec miasto;
1430055 - Szydłowiec obszar wiejski;
1430024 - Jastrząb miasto; 
1430025 - Jastrząb obszar wiejski</t>
  </si>
  <si>
    <t>1406084 - Nowe Miasto nad Pilicą miasto;
1406085 - Nowe Miasto nad Pilicą obszar wiejski;
1423032 - Klwów;
1423052 - Potworów;
1423044 - Odrzywół miasto; 
1423045 - Odrzywół obszar wiejski</t>
  </si>
  <si>
    <t>1438032 - Puszcza Mariańska;
1438054 - Wiskitki miasto;
1438055 - Wiskitki obszar wiejski
1438011 - Żyrardów;</t>
  </si>
  <si>
    <t>1420011 - Płońsk;
1420092 - Płońsk;
1420032 - Baboszewo;
1420052 - Dzierzążnia;
1420072 - Naruszewo;
1420122 - Załuski; 
1420114 - Sochocin miasto; 
1420115 - Sochocin obszar wiejski</t>
  </si>
  <si>
    <t xml:space="preserve">1420021 - Raciąż;
1420102 - Raciąż;
1419054 - Drobin miasto;
1419055 - Drobin obszar wiejski; </t>
  </si>
  <si>
    <t>1402011 - Ciechanów;
1402022 - Ciechanów;
1402052 - Grudusk (CZĘŚĆ);
1402072 - Opinogóra Górna;
1402082 - Regimin;
1402062 - Ojrzeń;</t>
  </si>
  <si>
    <t>1402022 - Ciechanów;
1402092 - Sońsk;
1402042 - Gołymin Ośrodek;</t>
  </si>
  <si>
    <t xml:space="preserve">1404011 - Gostynin;
1404022 - Gostynin;
1419072 - Łąck;
1419092 - Nowy Duninów;
1404052 - Szczawin Kościelny; </t>
  </si>
  <si>
    <t xml:space="preserve">1427011 - Sierpc;
1427022 - Gozdowo;
1427032 - Mochowo;
1427042 - Rościszewo;
1427052 - Sierpc;
1427062 - Szczutowo;
1427072 - Zawidz; </t>
  </si>
  <si>
    <t>1428011 - Sochaczew;
1428072 - Sochaczew;
1428042 - Młodzieszyn;
1428022 - Brochów;
1428052 - Nowa Sucha;
1428062 - Rybno;
1428082 - Teresin</t>
  </si>
  <si>
    <t xml:space="preserve">1437065 - Żuromin obszar wiejski;
1437064 - Żuromin miasto;
1437034 - Lubowidz miasto; 
1437035 - Lubowidz obszar wiejski;
1437022 - Kuczbork Osada; </t>
  </si>
  <si>
    <r>
      <rPr>
        <strike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1412044 - Cegłów miasto;
1412045 - Cegłów obszar wiejski (część)
1433022 - Grębków (część);
1412094 - Kałuszyn miasto;
1412095 - Kałuszyn obszar wiejski;
1412124 - Mrozy - miasto
1412125 - Mrozy - obszar wiejski (część);
1412082 - Jakubów;</t>
    </r>
  </si>
  <si>
    <t>1412104 - Latowicz;
1403092 - Parysów (część);
1403032 - Borowie (część);
1412045 - Cegłów obszar wiejski (część)
1412125 - Mrozy - obszar wiejski (część);
1412135 - Siennica obszar wiejski (część)</t>
  </si>
  <si>
    <t>1403132 - Wilga;
1403074 - Maciejowice miasto;
1403075 - Maciejowice obszar wiejski;</t>
  </si>
  <si>
    <r>
      <t>1425011 - Pionki;
1425082 - Pionki;</t>
    </r>
    <r>
      <rPr>
        <strike/>
        <sz val="9"/>
        <color theme="1"/>
        <rFont val="Arial"/>
        <family val="2"/>
        <charset val="238"/>
      </rPr>
      <t xml:space="preserve"> </t>
    </r>
  </si>
  <si>
    <t>1419064 - Gąbin miasto;
1419065 - Gąbin obszar wiejski;
1404032 - Pacyna;
1404044 - Sanniki miasto; 
1404045 - Sanniki obszar wiejski</t>
  </si>
  <si>
    <r>
      <t>1419154 - Wyszogród miasto;
1419155 - Wyszogród obszar wiejski;</t>
    </r>
    <r>
      <rPr>
        <strike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1419024 - Bodzanów miasto;
1419025 - Bodzanów obszar wisjaki;
1419082 - Mała Wieś;
1420044 - Czerwińsk nad Wisłą miasto;
1420045 - Czerwińsk nad Wisłą obszar wiejski;</t>
    </r>
  </si>
  <si>
    <t xml:space="preserve">1420084 - Nowe Miasto miasto;
1420085 - Nowe Miasto obszar wiejski;
1420062 - Joniec; </t>
  </si>
  <si>
    <t>Wojewódzka Stacja Pogotowia Ratunkowego i Transportu Sanitarnego "Meditrans" SPZOZ w Warszawie</t>
  </si>
  <si>
    <t>00029467400026</t>
  </si>
  <si>
    <t>0100</t>
  </si>
  <si>
    <t>001</t>
  </si>
  <si>
    <t>003</t>
  </si>
  <si>
    <t>072</t>
  </si>
  <si>
    <t>124</t>
  </si>
  <si>
    <t>282</t>
  </si>
  <si>
    <t>240</t>
  </si>
  <si>
    <t>259</t>
  </si>
  <si>
    <t>252</t>
  </si>
  <si>
    <t>ul. Jana Pawła II 32, 00-141 Warszawa</t>
  </si>
  <si>
    <t>263</t>
  </si>
  <si>
    <t>012</t>
  </si>
  <si>
    <t>126</t>
  </si>
  <si>
    <t>200</t>
  </si>
  <si>
    <t>202</t>
  </si>
  <si>
    <t>253</t>
  </si>
  <si>
    <t>014</t>
  </si>
  <si>
    <t>015</t>
  </si>
  <si>
    <t>084</t>
  </si>
  <si>
    <t>254</t>
  </si>
  <si>
    <t>197</t>
  </si>
  <si>
    <t>018</t>
  </si>
  <si>
    <t>085</t>
  </si>
  <si>
    <t>178</t>
  </si>
  <si>
    <t>271</t>
  </si>
  <si>
    <t>186</t>
  </si>
  <si>
    <t>258</t>
  </si>
  <si>
    <t>021</t>
  </si>
  <si>
    <t>086</t>
  </si>
  <si>
    <t>140</t>
  </si>
  <si>
    <t>199</t>
  </si>
  <si>
    <t>272</t>
  </si>
  <si>
    <t>257</t>
  </si>
  <si>
    <t>025</t>
  </si>
  <si>
    <t>088</t>
  </si>
  <si>
    <t>141</t>
  </si>
  <si>
    <t>273</t>
  </si>
  <si>
    <t>ul. Pawińskiego 30, 02-106 Warszawa</t>
  </si>
  <si>
    <t>267</t>
  </si>
  <si>
    <t>268</t>
  </si>
  <si>
    <t>269</t>
  </si>
  <si>
    <t>274</t>
  </si>
  <si>
    <t>030</t>
  </si>
  <si>
    <t>089</t>
  </si>
  <si>
    <t>031</t>
  </si>
  <si>
    <t>ul. Rotmistrza Witolda Pileckiego 99, 02-781 Warszawa</t>
  </si>
  <si>
    <t>256</t>
  </si>
  <si>
    <t>265</t>
  </si>
  <si>
    <t>235</t>
  </si>
  <si>
    <t>034</t>
  </si>
  <si>
    <t>189</t>
  </si>
  <si>
    <t>219</t>
  </si>
  <si>
    <t>130</t>
  </si>
  <si>
    <t>190</t>
  </si>
  <si>
    <t>241</t>
  </si>
  <si>
    <t>261</t>
  </si>
  <si>
    <t>155</t>
  </si>
  <si>
    <t>181</t>
  </si>
  <si>
    <t>187</t>
  </si>
  <si>
    <t>242</t>
  </si>
  <si>
    <t>275</t>
  </si>
  <si>
    <t>276</t>
  </si>
  <si>
    <t>251</t>
  </si>
  <si>
    <t>277</t>
  </si>
  <si>
    <t>ul. Nadwiślańska 137, 05-420 Józefów</t>
  </si>
  <si>
    <t>264</t>
  </si>
  <si>
    <t>Aleja Gen. Antoniego Chruściela "Montera" 103, 00-910 Warszawa</t>
  </si>
  <si>
    <t>220</t>
  </si>
  <si>
    <t>180</t>
  </si>
  <si>
    <t>188</t>
  </si>
  <si>
    <t>278</t>
  </si>
  <si>
    <t>ul. Dworcowa 109A, 05-070 Sulejówek</t>
  </si>
  <si>
    <t>215</t>
  </si>
  <si>
    <t>216</t>
  </si>
  <si>
    <t>ul. 1-go Maja 36, 05-200 Wołomin</t>
  </si>
  <si>
    <t>280</t>
  </si>
  <si>
    <t>279</t>
  </si>
  <si>
    <t>213</t>
  </si>
  <si>
    <t>214</t>
  </si>
  <si>
    <t>260</t>
  </si>
  <si>
    <t>223</t>
  </si>
  <si>
    <t>224</t>
  </si>
  <si>
    <t>255</t>
  </si>
  <si>
    <t>262</t>
  </si>
  <si>
    <t>209</t>
  </si>
  <si>
    <t>210</t>
  </si>
  <si>
    <t>ul. Błońska 52, 05-500 Tarczyn</t>
  </si>
  <si>
    <t>246</t>
  </si>
  <si>
    <t>ul. Wąska 8, 05-520 Konstancin Jeziorna</t>
  </si>
  <si>
    <t>233</t>
  </si>
  <si>
    <t>ul. B-Pa I. Świrskiego 38, 08-110 Siedlce</t>
  </si>
  <si>
    <t>Samodzielny Publiczny Zakład Opieki Zdrowotnej "RM-MEDITRANS" Stacja Pogotowia Ratunkowego i Transportu Sanitarnego w Siedlcach</t>
  </si>
  <si>
    <t xml:space="preserve">	00029755000027</t>
  </si>
  <si>
    <t>017</t>
  </si>
  <si>
    <t>059</t>
  </si>
  <si>
    <t>064</t>
  </si>
  <si>
    <t>052</t>
  </si>
  <si>
    <t>ul. Garwolińska 2, 08-114 Dąbrówka-Ług</t>
  </si>
  <si>
    <t>022</t>
  </si>
  <si>
    <t>036</t>
  </si>
  <si>
    <t>041</t>
  </si>
  <si>
    <t>038</t>
  </si>
  <si>
    <t>ul. dr. Jana Huberta 37, 05-300 Mińsk Mazowiecki</t>
  </si>
  <si>
    <t>056</t>
  </si>
  <si>
    <t>057</t>
  </si>
  <si>
    <t>065</t>
  </si>
  <si>
    <t>067</t>
  </si>
  <si>
    <t>ul. Rynek 24/3, 05-334 Latowicz, 05-334 Latowicz</t>
  </si>
  <si>
    <t>060</t>
  </si>
  <si>
    <t>006</t>
  </si>
  <si>
    <t>040</t>
  </si>
  <si>
    <t>066</t>
  </si>
  <si>
    <t>ul. Mickiewicza 5, 07-100 Węgrów</t>
  </si>
  <si>
    <t>00030462200033</t>
  </si>
  <si>
    <t>ul. Al. Pokoju 73, 07-130 Łochów</t>
  </si>
  <si>
    <t>ul. Lubelska 50, 08-400 Garwolin</t>
  </si>
  <si>
    <t xml:space="preserve">	71235395400034</t>
  </si>
  <si>
    <t>Gończyce 15, 08-460 Gończyce</t>
  </si>
  <si>
    <t>Samodzielny Publiczny Zakład Opieki Zdrowotnej 'MEDITRANS OSTROŁĘKA" Stacja Pogotowia Ratunkowego i Transportu Sanitarnego w Ostrołęce</t>
  </si>
  <si>
    <t>00029761000022</t>
  </si>
  <si>
    <t>019</t>
  </si>
  <si>
    <t>049</t>
  </si>
  <si>
    <t>ul. Pawłowskiego 15, 07-430 Myszyniec</t>
  </si>
  <si>
    <t>007</t>
  </si>
  <si>
    <t>ul. Stanisława Duboisa 66, 07-300 Ostrów Mazowiecka</t>
  </si>
  <si>
    <t>037</t>
  </si>
  <si>
    <t>ul. Biegańskiego 3, 07-300 Małkinia Górna</t>
  </si>
  <si>
    <t>044</t>
  </si>
  <si>
    <t>ul. Romantyczna 2, 07-324 Szulborze Wielkie</t>
  </si>
  <si>
    <t>027</t>
  </si>
  <si>
    <t>042</t>
  </si>
  <si>
    <t>035</t>
  </si>
  <si>
    <t>Samodzielny Publiczny Zakład Opieki Zdrowotnej - Zespół Zakładów w Makowie Mazowieckim</t>
  </si>
  <si>
    <t>ul. Wincentego Witosa 2, 06-200 Maków Mazowiecki</t>
  </si>
  <si>
    <t xml:space="preserve">	00030459100023</t>
  </si>
  <si>
    <t>134</t>
  </si>
  <si>
    <t>055</t>
  </si>
  <si>
    <t>051</t>
  </si>
  <si>
    <t>Aleja Róż 3, 07-200 Wyszków</t>
  </si>
  <si>
    <t>047</t>
  </si>
  <si>
    <t>046</t>
  </si>
  <si>
    <t>ul. Mickiewicza 15, 07-210 Długosiodło</t>
  </si>
  <si>
    <t>048</t>
  </si>
  <si>
    <t xml:space="preserve">	00029467400026</t>
  </si>
  <si>
    <t>ul. Nowa Wieś 4A, 05-340 Kołbiel</t>
  </si>
  <si>
    <t>ul. Mickiewicza 11, 05-120 Legionowo</t>
  </si>
  <si>
    <t>Zespół Opieki Zdrowotnej "Legionowo" Sp. z o.o. w Legionowie</t>
  </si>
  <si>
    <t>ul. gen. Józefa Sowńskiego 4, 05-120 Legionowo</t>
  </si>
  <si>
    <t>14154541100026</t>
  </si>
  <si>
    <t>1310</t>
  </si>
  <si>
    <t>082</t>
  </si>
  <si>
    <t>083</t>
  </si>
  <si>
    <t>080</t>
  </si>
  <si>
    <t>ul. Jana Pawła II 59, 05-250 Radzymin</t>
  </si>
  <si>
    <t>164</t>
  </si>
  <si>
    <t>67020628600027</t>
  </si>
  <si>
    <t>010</t>
  </si>
  <si>
    <t>005</t>
  </si>
  <si>
    <t>050</t>
  </si>
  <si>
    <t>ul. Zientarskiego 4, 26-600, Radom</t>
  </si>
  <si>
    <t>ul. Zofii Holszańskiej 1, 26-600, Radom</t>
  </si>
  <si>
    <t>054</t>
  </si>
  <si>
    <t>058</t>
  </si>
  <si>
    <t>ul. Gębarzewska 15, 26-600 Radom</t>
  </si>
  <si>
    <t>ul. Lipskiego 10, 26-600 Radom</t>
  </si>
  <si>
    <t>039</t>
  </si>
  <si>
    <t>ul. Danuty Siedzikówny "Inki" 4, 27-100 Iłża</t>
  </si>
  <si>
    <t xml:space="preserve">Samodzielny Publiczny Zespół Zakładów Opieki Zdrowotnej - Szpital w Iłży </t>
  </si>
  <si>
    <t>ul. Bodzentyńska 17 27-100 Iłża</t>
  </si>
  <si>
    <t xml:space="preserve">	67090229300061</t>
  </si>
  <si>
    <t xml:space="preserve">Samodzielny Publiczny Zespół Zakładów Opieki Zdrowotnej w Szydłowcu </t>
  </si>
  <si>
    <t>ul. Wschodnia 23, 26-500 Szydłowiec</t>
  </si>
  <si>
    <t>67012987000051</t>
  </si>
  <si>
    <t>ul. Spacerowa 10, 26-800, Białobrzegi</t>
  </si>
  <si>
    <t xml:space="preserve">Samorządowy Publiczny Zakład Opieki Zdrowotnej w Białobrzegach Spółka z o.o. </t>
  </si>
  <si>
    <t xml:space="preserve">	38024687300024</t>
  </si>
  <si>
    <t>016</t>
  </si>
  <si>
    <t>Al. Wł. Sikorskiego 10, 26-900 Kozienice</t>
  </si>
  <si>
    <t xml:space="preserve">	67014645000024</t>
  </si>
  <si>
    <t>Al. Józefa Zielińskiego 1, 26-900 Świerże Górne</t>
  </si>
  <si>
    <t>076</t>
  </si>
  <si>
    <t>ul. Warecka 13, 26-903, Głowaczów</t>
  </si>
  <si>
    <t>Aleja Jana Pawła II 4 A, 26-400 Przysucha</t>
  </si>
  <si>
    <t xml:space="preserve">Samodzielny Publiczny Zespół Zakładów Opieki Zdrowotnej w Przysusze </t>
  </si>
  <si>
    <t>67020513400028</t>
  </si>
  <si>
    <t>0102</t>
  </si>
  <si>
    <t>053</t>
  </si>
  <si>
    <t>ul. Jędrzeja Śniadeckiego 2, 27-300 Lipsko</t>
  </si>
  <si>
    <t>Samodzielny Publiczny Zespół Zakładów Opieki Zdrowotnej w Lipsku</t>
  </si>
  <si>
    <t xml:space="preserve">	67099777300044</t>
  </si>
  <si>
    <t>078</t>
  </si>
  <si>
    <t>ul.Staniława Staszica 4, 26-500 Szydłowiec</t>
  </si>
  <si>
    <t>095</t>
  </si>
  <si>
    <t>098</t>
  </si>
  <si>
    <t xml:space="preserve">Samodzielny Publiczny Zespół Zakładów Opieki Zdrowotnej w Zwoleniu </t>
  </si>
  <si>
    <t>67020489600039</t>
  </si>
  <si>
    <t>077</t>
  </si>
  <si>
    <t>ul. Piotra Skargi 10, 05-600 Grójec</t>
  </si>
  <si>
    <t>Powiatow Centrum Medyczne w Grójcu Spółka z o.o.</t>
  </si>
  <si>
    <t xml:space="preserve">	14220354600032</t>
  </si>
  <si>
    <t>ul. Piotra Wysockiego 12, 05-660 Warka</t>
  </si>
  <si>
    <t>Samodzielny Publiczny Zakład Opieki Zdrowotnej w Nowy Mieście nad Pilicą</t>
  </si>
  <si>
    <t>67020542400031</t>
  </si>
  <si>
    <t>074</t>
  </si>
  <si>
    <t>Samodzielny Publiczny Zakład Opieki zdrowotnej Powiatowa Stacja Ratownictwa Medycznego Powiatu Warszawskiego Zachodniego</t>
  </si>
  <si>
    <t>14016545100021</t>
  </si>
  <si>
    <t>023</t>
  </si>
  <si>
    <t>013</t>
  </si>
  <si>
    <t>004</t>
  </si>
  <si>
    <t>028</t>
  </si>
  <si>
    <t>ul. Rynek 21, 05-082, Stare Babice</t>
  </si>
  <si>
    <t>009</t>
  </si>
  <si>
    <t xml:space="preserve">ul. Jaktorowska 40, 96-300 Żyrardów </t>
  </si>
  <si>
    <t>024</t>
  </si>
  <si>
    <t>026</t>
  </si>
  <si>
    <t>SP ZOZ Wojewódzka Stacja Pogotowia Ratunkowego i Transportu Sanitarnego w Płocku</t>
  </si>
  <si>
    <t>61031784500020</t>
  </si>
  <si>
    <t>ul. Strzelecka 3, 09-402 Płock</t>
  </si>
  <si>
    <t>ul. Armii Krajowej 62, 09-410, Płock</t>
  </si>
  <si>
    <t>ul. Płocka 19A, 09-530 Gąbin</t>
  </si>
  <si>
    <t>033</t>
  </si>
  <si>
    <t>ul. Płocka 29 a, 09-450 Wyszogród</t>
  </si>
  <si>
    <t>045</t>
  </si>
  <si>
    <t xml:space="preserve">Samodzielny Publiczny Zespół Zakładów Opieki Zdrowotnej im. Marszałka Józefa Piłsudskiego w Płońsku </t>
  </si>
  <si>
    <t xml:space="preserve">	00030870300057</t>
  </si>
  <si>
    <t>ul. Apteczna 5, 09-120, Nowe Miasto</t>
  </si>
  <si>
    <t>073</t>
  </si>
  <si>
    <t xml:space="preserve">Specjalistyczny Szpital Wojewódzki w Ciechanowie </t>
  </si>
  <si>
    <t xml:space="preserve">	00031162200046</t>
  </si>
  <si>
    <t>ul. Ks. Michalaka 10C, 06-420 Gołymin Ośrodek</t>
  </si>
  <si>
    <t>ul. Przemysłowa 1, 09-500 Gostynin</t>
  </si>
  <si>
    <t>008</t>
  </si>
  <si>
    <t>ul. Dr Anny Dobrskiej 1, 06-500 Mława</t>
  </si>
  <si>
    <t xml:space="preserve">	00030247400039</t>
  </si>
  <si>
    <t>092</t>
  </si>
  <si>
    <t xml:space="preserve">Nowodworskie Centrum Medyczne w Nowym Dworze Mazowieckim, </t>
  </si>
  <si>
    <t xml:space="preserve">	00030673300027</t>
  </si>
  <si>
    <t>ul. Kościuszki 29, 05-190 Nasielsk</t>
  </si>
  <si>
    <t>011</t>
  </si>
  <si>
    <t xml:space="preserve">	00030127900050</t>
  </si>
  <si>
    <t>ul. Zacisze 2, 09-320, Bieżuń</t>
  </si>
  <si>
    <r>
      <t>Tabela nr 4 : Wyjazdy zespołów ratownictwa medycznego – dane za rok</t>
    </r>
    <r>
      <rPr>
        <b/>
        <sz val="11"/>
        <rFont val="Calibri"/>
        <family val="2"/>
        <charset val="238"/>
        <scheme val="minor"/>
      </rPr>
      <t xml:space="preserve"> 2025</t>
    </r>
  </si>
  <si>
    <t>1417011 - Józefów (gmina miejska); 1465148 - Wawer (dzielnica)</t>
  </si>
  <si>
    <t>ul. Aleja Jana Pawła II 32, 00-141 Warszawa</t>
  </si>
  <si>
    <r>
      <t>Tabela nr 5 : Czas trwania akcji medycznej – dane za rok</t>
    </r>
    <r>
      <rPr>
        <b/>
        <sz val="12"/>
        <color theme="1"/>
        <rFont val="Calibri"/>
        <family val="2"/>
        <charset val="238"/>
        <scheme val="minor"/>
      </rPr>
      <t xml:space="preserve"> 2025</t>
    </r>
  </si>
  <si>
    <t>04:40:29</t>
  </si>
  <si>
    <t>05:14:52</t>
  </si>
  <si>
    <t>05:01:21</t>
  </si>
  <si>
    <t>04:07:46</t>
  </si>
  <si>
    <t>05-420 Józefów, Nadwiślańska 137</t>
  </si>
  <si>
    <t>04:34:04</t>
  </si>
  <si>
    <t>02:44:55</t>
  </si>
  <si>
    <t>03:22:43</t>
  </si>
  <si>
    <t>04:01:34</t>
  </si>
  <si>
    <t>06:26:21</t>
  </si>
  <si>
    <t>03:13:41</t>
  </si>
  <si>
    <t>04:12:22</t>
  </si>
  <si>
    <t>05:39:41</t>
  </si>
  <si>
    <t>04:47:07</t>
  </si>
  <si>
    <t>03:32:28</t>
  </si>
  <si>
    <t>04:05:26</t>
  </si>
  <si>
    <t>04:56:48</t>
  </si>
  <si>
    <t>04:12:08</t>
  </si>
  <si>
    <t>04:49:03</t>
  </si>
  <si>
    <t>03:19:32</t>
  </si>
  <si>
    <t>04:00:46</t>
  </si>
  <si>
    <t>02:38:10</t>
  </si>
  <si>
    <t>03:33:49</t>
  </si>
  <si>
    <t>03:57:06</t>
  </si>
  <si>
    <t>02:33:07</t>
  </si>
  <si>
    <t>03:37:07</t>
  </si>
  <si>
    <t>04:47:27</t>
  </si>
  <si>
    <t>03:54:20</t>
  </si>
  <si>
    <t>02:38:35</t>
  </si>
  <si>
    <t>02:23:39</t>
  </si>
  <si>
    <t>03:37:05</t>
  </si>
  <si>
    <t>03:20:47</t>
  </si>
  <si>
    <t>03:10:05</t>
  </si>
  <si>
    <t>03:54:42</t>
  </si>
  <si>
    <t>02:57:02</t>
  </si>
  <si>
    <t>03:52:17</t>
  </si>
  <si>
    <t>05:22:29</t>
  </si>
  <si>
    <t>02:56:53</t>
  </si>
  <si>
    <t>04:13:39</t>
  </si>
  <si>
    <t>04:00:07</t>
  </si>
  <si>
    <t>05:29:52</t>
  </si>
  <si>
    <t>02:48:58</t>
  </si>
  <si>
    <t>04:39:13</t>
  </si>
  <si>
    <t>02:17:01</t>
  </si>
  <si>
    <t>06:57:15</t>
  </si>
  <si>
    <t>03:39:53</t>
  </si>
  <si>
    <t>02:20:06</t>
  </si>
  <si>
    <t>04:33:43</t>
  </si>
  <si>
    <t>01:53:52</t>
  </si>
  <si>
    <t>07:09:31</t>
  </si>
  <si>
    <t>07:52:44</t>
  </si>
  <si>
    <t>01:13:45</t>
  </si>
  <si>
    <t>06:21:45</t>
  </si>
  <si>
    <t>02:03:16</t>
  </si>
  <si>
    <t>04:44:08</t>
  </si>
  <si>
    <t>02:02:49</t>
  </si>
  <si>
    <t>05:21:04</t>
  </si>
  <si>
    <t>01:53:48</t>
  </si>
  <si>
    <t>05:59:30</t>
  </si>
  <si>
    <t>01:49:36</t>
  </si>
  <si>
    <t>02:53:28</t>
  </si>
  <si>
    <t>05:39:55</t>
  </si>
  <si>
    <t>03:55:59</t>
  </si>
  <si>
    <t>04:08:09</t>
  </si>
  <si>
    <t>04:29:40</t>
  </si>
  <si>
    <t>01:40:22</t>
  </si>
  <si>
    <t>03:29:15</t>
  </si>
  <si>
    <t>04:51:53</t>
  </si>
  <si>
    <t>04:23:43</t>
  </si>
  <si>
    <t>02:58:19</t>
  </si>
  <si>
    <t>04:47:39</t>
  </si>
  <si>
    <t>02:22:00</t>
  </si>
  <si>
    <t>10:41:09</t>
  </si>
  <si>
    <t>01:56:25</t>
  </si>
  <si>
    <t>04:59:22</t>
  </si>
  <si>
    <t>01:31:15</t>
  </si>
  <si>
    <t>04:37:26</t>
  </si>
  <si>
    <t>06:21:22</t>
  </si>
  <si>
    <t>05:20:50</t>
  </si>
  <si>
    <t>01:43:04</t>
  </si>
  <si>
    <t>05:34:11</t>
  </si>
  <si>
    <t>04:07:16</t>
  </si>
  <si>
    <t>02:15:20</t>
  </si>
  <si>
    <t>06:15:28</t>
  </si>
  <si>
    <t>04:45:11</t>
  </si>
  <si>
    <t>04:53:33</t>
  </si>
  <si>
    <t>05:02:10</t>
  </si>
  <si>
    <t>03:41:16</t>
  </si>
  <si>
    <t>05:30:06</t>
  </si>
  <si>
    <t>06:25:31</t>
  </si>
  <si>
    <t>01:01:13</t>
  </si>
  <si>
    <t>07:34:11</t>
  </si>
  <si>
    <t>03:44:01</t>
  </si>
  <si>
    <t>05:06:12</t>
  </si>
  <si>
    <t>07:36:47</t>
  </si>
  <si>
    <t>02:06:09</t>
  </si>
  <si>
    <t>06:10:10</t>
  </si>
  <si>
    <t>00-141 Warszawa, Aleja Jana Pawła II 32</t>
  </si>
  <si>
    <t>05:51:30</t>
  </si>
  <si>
    <t>04:58:06</t>
  </si>
  <si>
    <t>05:02:09</t>
  </si>
  <si>
    <t>05:58:26</t>
  </si>
  <si>
    <t>01:45:04</t>
  </si>
  <si>
    <t>06:16:22</t>
  </si>
  <si>
    <t>03:48:08</t>
  </si>
  <si>
    <t>04:27:41</t>
  </si>
  <si>
    <t>03:16:43</t>
  </si>
  <si>
    <t>03:16:15</t>
  </si>
  <si>
    <t>03:55:21</t>
  </si>
  <si>
    <t>03:46:23</t>
  </si>
  <si>
    <t>04:08:11</t>
  </si>
  <si>
    <t>03:11:51</t>
  </si>
  <si>
    <t>04:01:51</t>
  </si>
  <si>
    <t>03:57:19</t>
  </si>
  <si>
    <t>03:31:43</t>
  </si>
  <si>
    <t>02:52:45</t>
  </si>
  <si>
    <t>04:45:47</t>
  </si>
  <si>
    <t>04:59:46</t>
  </si>
  <si>
    <t>02:01:52</t>
  </si>
  <si>
    <t>05:37:11</t>
  </si>
  <si>
    <t>04:03:15</t>
  </si>
  <si>
    <t>03:51:40</t>
  </si>
  <si>
    <t>02:28:16</t>
  </si>
  <si>
    <t>04:16:56</t>
  </si>
  <si>
    <t>02:42:34</t>
  </si>
  <si>
    <t>04:24:12</t>
  </si>
  <si>
    <t>04:11:49</t>
  </si>
  <si>
    <t>04:38:46</t>
  </si>
  <si>
    <t>01:06:06</t>
  </si>
  <si>
    <t>06:19:53</t>
  </si>
  <si>
    <t>06:02:49</t>
  </si>
  <si>
    <t>06:52:36</t>
  </si>
  <si>
    <t>02:38:43</t>
  </si>
  <si>
    <t>03:31:18</t>
  </si>
  <si>
    <t>03:38:35</t>
  </si>
  <si>
    <t>03:21:23</t>
  </si>
  <si>
    <t>02:49:07</t>
  </si>
  <si>
    <t>04:39:37</t>
  </si>
  <si>
    <t>02:09:47</t>
  </si>
  <si>
    <t>03:27:46</t>
  </si>
  <si>
    <t>04:11:10</t>
  </si>
  <si>
    <t>03:55:56</t>
  </si>
  <si>
    <t>04:44:28</t>
  </si>
  <si>
    <t>03:54:57</t>
  </si>
  <si>
    <t>04:47:14</t>
  </si>
  <si>
    <t>06:18:58</t>
  </si>
  <si>
    <t>06:17:35</t>
  </si>
  <si>
    <t>04:08:27</t>
  </si>
  <si>
    <t>02:00:34</t>
  </si>
  <si>
    <t>02:28:18</t>
  </si>
  <si>
    <t>06:33:25</t>
  </si>
  <si>
    <t>02:28:24</t>
  </si>
  <si>
    <t>02:32:10</t>
  </si>
  <si>
    <t>01:44:40</t>
  </si>
  <si>
    <t>03:20:08</t>
  </si>
  <si>
    <t>02:54:41</t>
  </si>
  <si>
    <t>03:23:02</t>
  </si>
  <si>
    <t>01:28:41</t>
  </si>
  <si>
    <t>03:25:41</t>
  </si>
  <si>
    <t>06:25:48</t>
  </si>
  <si>
    <t>04:53:20</t>
  </si>
  <si>
    <t>04:23:04</t>
  </si>
  <si>
    <t>04:24:06</t>
  </si>
  <si>
    <t>04:05:08</t>
  </si>
  <si>
    <t>05:01:53</t>
  </si>
  <si>
    <t>02:52:13</t>
  </si>
  <si>
    <t>05:31:42</t>
  </si>
  <si>
    <t>04:04:50</t>
  </si>
  <si>
    <t>01:45:37</t>
  </si>
  <si>
    <t>03:00:06</t>
  </si>
  <si>
    <t>01:42:25</t>
  </si>
  <si>
    <t>04:18:12</t>
  </si>
  <si>
    <t>01:20:24</t>
  </si>
  <si>
    <t>03:57:11</t>
  </si>
  <si>
    <t>03:45:49</t>
  </si>
  <si>
    <t>02:47:20</t>
  </si>
  <si>
    <t>02:26:24</t>
  </si>
  <si>
    <t>02:00:07</t>
  </si>
  <si>
    <t>03:52:52</t>
  </si>
  <si>
    <t>01:04:44</t>
  </si>
  <si>
    <t>03:39:19</t>
  </si>
  <si>
    <t>06:56:29</t>
  </si>
  <si>
    <t>06:05:31</t>
  </si>
  <si>
    <t>04:08:44</t>
  </si>
  <si>
    <t>04:28:23</t>
  </si>
  <si>
    <t>03:55:23</t>
  </si>
  <si>
    <t>03:13:38</t>
  </si>
  <si>
    <t>01:53:30</t>
  </si>
  <si>
    <t>02:50:47</t>
  </si>
  <si>
    <t>02:01:27</t>
  </si>
  <si>
    <t>04:01:42</t>
  </si>
  <si>
    <t>04:20:54</t>
  </si>
  <si>
    <t>02:55:31</t>
  </si>
  <si>
    <t>03:21:57</t>
  </si>
  <si>
    <t>03:08:58</t>
  </si>
  <si>
    <t>02:03:58</t>
  </si>
  <si>
    <t>03:08:17</t>
  </si>
  <si>
    <t>03:10:52</t>
  </si>
  <si>
    <t>01:36:12</t>
  </si>
  <si>
    <t>03:52:48</t>
  </si>
  <si>
    <t>01:20:20</t>
  </si>
  <si>
    <t>03:16:04</t>
  </si>
  <si>
    <t>02:00:13</t>
  </si>
  <si>
    <t>02:36:15</t>
  </si>
  <si>
    <t>02:02:46</t>
  </si>
  <si>
    <t>02:59:45</t>
  </si>
  <si>
    <t>01:09:02</t>
  </si>
  <si>
    <t>02:58:32</t>
  </si>
  <si>
    <t>02:42:01</t>
  </si>
  <si>
    <t>03:24:20</t>
  </si>
  <si>
    <t>02:36:13</t>
  </si>
  <si>
    <t>03:03:21</t>
  </si>
  <si>
    <t>03:42:20</t>
  </si>
  <si>
    <t>04:11:15</t>
  </si>
  <si>
    <t>02:44:26</t>
  </si>
  <si>
    <t>04:13:37</t>
  </si>
  <si>
    <t>03:59:31</t>
  </si>
  <si>
    <t>04:32:25</t>
  </si>
  <si>
    <t>02:18:10</t>
  </si>
  <si>
    <t>04:53:54</t>
  </si>
  <si>
    <t>04:13:33</t>
  </si>
  <si>
    <t>04:16:00</t>
  </si>
  <si>
    <t>03:20:56</t>
  </si>
  <si>
    <t>04:20:17</t>
  </si>
  <si>
    <t>02:08:37</t>
  </si>
  <si>
    <t>06:22:01</t>
  </si>
  <si>
    <t>03:43:40</t>
  </si>
  <si>
    <t>03:39:20</t>
  </si>
  <si>
    <t>03:22:47</t>
  </si>
  <si>
    <t>03:11:28</t>
  </si>
  <si>
    <t>04:03:48</t>
  </si>
  <si>
    <t>02:11:36</t>
  </si>
  <si>
    <t>02:52:04</t>
  </si>
  <si>
    <t>01:53:19</t>
  </si>
  <si>
    <t>03:05:06</t>
  </si>
  <si>
    <t>02:40:25</t>
  </si>
  <si>
    <t>02:17:19</t>
  </si>
  <si>
    <t>01:53:58</t>
  </si>
  <si>
    <t>02:57:17</t>
  </si>
  <si>
    <t>01:57:11</t>
  </si>
  <si>
    <t>02:19:24</t>
  </si>
  <si>
    <t>02:57:49</t>
  </si>
  <si>
    <t>01:50:37</t>
  </si>
  <si>
    <t>02:35:35</t>
  </si>
  <si>
    <t>03:43:58</t>
  </si>
  <si>
    <t>03:46:33</t>
  </si>
  <si>
    <t>03:32:35</t>
  </si>
  <si>
    <t>02:20:25</t>
  </si>
  <si>
    <t>01:52:43</t>
  </si>
  <si>
    <t>03:19:18</t>
  </si>
  <si>
    <t>03:21:28</t>
  </si>
  <si>
    <t>03:04:12</t>
  </si>
  <si>
    <t>04:41:10</t>
  </si>
  <si>
    <t>02:40:07</t>
  </si>
  <si>
    <t>11:45:04</t>
  </si>
  <si>
    <t>04:23:02</t>
  </si>
  <si>
    <t>04:24:58</t>
  </si>
  <si>
    <t>02:39:39</t>
  </si>
  <si>
    <t>03:04:25</t>
  </si>
  <si>
    <t>03:39:35</t>
  </si>
  <si>
    <t>03:51:11</t>
  </si>
  <si>
    <t>02:41:40</t>
  </si>
  <si>
    <t>03:21:46</t>
  </si>
  <si>
    <t>03:34:25</t>
  </si>
  <si>
    <t>02:34:13</t>
  </si>
  <si>
    <t>02:34:55</t>
  </si>
  <si>
    <t>01:54:46</t>
  </si>
  <si>
    <t>03:12:08</t>
  </si>
  <si>
    <t>00:39:59</t>
  </si>
  <si>
    <t>03:32:17</t>
  </si>
  <si>
    <t>05:28:09</t>
  </si>
  <si>
    <t>04:08:31</t>
  </si>
  <si>
    <t>02:30:02</t>
  </si>
  <si>
    <t>02:28:50</t>
  </si>
  <si>
    <t>02:40:46</t>
  </si>
  <si>
    <t>02:53:50</t>
  </si>
  <si>
    <t>02:49:42</t>
  </si>
  <si>
    <t>03:42:28</t>
  </si>
  <si>
    <t>05:20:49</t>
  </si>
  <si>
    <t>03:07:42</t>
  </si>
  <si>
    <t>03:20:06</t>
  </si>
  <si>
    <t>04:19:08</t>
  </si>
  <si>
    <t>03:18:37</t>
  </si>
  <si>
    <t>02:42:54</t>
  </si>
  <si>
    <t>01:50:55</t>
  </si>
  <si>
    <t>03:25:06</t>
  </si>
  <si>
    <t>04:48:02</t>
  </si>
  <si>
    <t>03:43:15</t>
  </si>
  <si>
    <t>04:10:53</t>
  </si>
  <si>
    <t>05:27:38</t>
  </si>
  <si>
    <t>02:18:30</t>
  </si>
  <si>
    <t>03:21:58</t>
  </si>
  <si>
    <t>03:30:47</t>
  </si>
  <si>
    <t>08:15:36</t>
  </si>
  <si>
    <t>02:46:31</t>
  </si>
  <si>
    <t>04:49:44</t>
  </si>
  <si>
    <t>02:25:25</t>
  </si>
  <si>
    <t>03:50:21</t>
  </si>
  <si>
    <t>02:53:20</t>
  </si>
  <si>
    <t>03:52:05</t>
  </si>
  <si>
    <t>02:20:39</t>
  </si>
  <si>
    <t>03:24:19</t>
  </si>
  <si>
    <t>02:50:17</t>
  </si>
  <si>
    <t>02:27:10</t>
  </si>
  <si>
    <t>01:23:24</t>
  </si>
  <si>
    <t>02:02:48</t>
  </si>
  <si>
    <t>03:46:22</t>
  </si>
  <si>
    <t>02:56:15</t>
  </si>
  <si>
    <t>03:02:30</t>
  </si>
  <si>
    <t>02:51:25</t>
  </si>
  <si>
    <t>02:08:35</t>
  </si>
  <si>
    <t>03:33:06</t>
  </si>
  <si>
    <t>01:29:58</t>
  </si>
  <si>
    <t>04:18:06</t>
  </si>
  <si>
    <t>01:15:32</t>
  </si>
  <si>
    <t>01:06:51</t>
  </si>
  <si>
    <t>02:38:12</t>
  </si>
  <si>
    <t>01:38:31</t>
  </si>
  <si>
    <t>02:40:40</t>
  </si>
  <si>
    <t>02:55:29</t>
  </si>
  <si>
    <t>02:22:19</t>
  </si>
  <si>
    <t>03:34:56</t>
  </si>
  <si>
    <t>02:03:22</t>
  </si>
  <si>
    <t>02:38:52</t>
  </si>
  <si>
    <t>03:40:48</t>
  </si>
  <si>
    <t>02:51:28</t>
  </si>
  <si>
    <t>04:09:32</t>
  </si>
  <si>
    <t>03:35:48</t>
  </si>
  <si>
    <t>03:34:13</t>
  </si>
  <si>
    <t>03:40:00</t>
  </si>
  <si>
    <t>01:57:10</t>
  </si>
  <si>
    <t>03:09:19</t>
  </si>
  <si>
    <t>02:08:48</t>
  </si>
  <si>
    <t>02:54:50</t>
  </si>
  <si>
    <t>03:50:46</t>
  </si>
  <si>
    <t>02:34:27</t>
  </si>
  <si>
    <t>03:17:44</t>
  </si>
  <si>
    <t>04:19:05</t>
  </si>
  <si>
    <t>03:18:42</t>
  </si>
  <si>
    <t>03:55:10</t>
  </si>
  <si>
    <t>03:53:23</t>
  </si>
  <si>
    <t>04:56:56</t>
  </si>
  <si>
    <t>04:10:24</t>
  </si>
  <si>
    <t>05:28:40</t>
  </si>
  <si>
    <t>05:34:19</t>
  </si>
  <si>
    <t>02:22:10</t>
  </si>
  <si>
    <t>03:12:13</t>
  </si>
  <si>
    <t>03:13:02</t>
  </si>
  <si>
    <t>01:59:30</t>
  </si>
  <si>
    <t>04:34:50</t>
  </si>
  <si>
    <t>05:07:13</t>
  </si>
  <si>
    <t>03:57:42</t>
  </si>
  <si>
    <t>03:08:21</t>
  </si>
  <si>
    <t>02:35:31</t>
  </si>
  <si>
    <t>03:04:43</t>
  </si>
  <si>
    <t>02:58:57</t>
  </si>
  <si>
    <t>04:37:11</t>
  </si>
  <si>
    <t>03:31:14</t>
  </si>
  <si>
    <t>03:23:09</t>
  </si>
  <si>
    <t>03:13:23</t>
  </si>
  <si>
    <t>04:50:30</t>
  </si>
  <si>
    <t>03:35:57</t>
  </si>
  <si>
    <t>03:09:52</t>
  </si>
  <si>
    <t>04:09:25</t>
  </si>
  <si>
    <t>03:12:52</t>
  </si>
  <si>
    <t>03:14:00</t>
  </si>
  <si>
    <t>01:30:55</t>
  </si>
  <si>
    <t>03:13:50</t>
  </si>
  <si>
    <t>02:17:33</t>
  </si>
  <si>
    <t>02:40:30</t>
  </si>
  <si>
    <t>01:59:10</t>
  </si>
  <si>
    <t>02:23:24</t>
  </si>
  <si>
    <t>03:50:44</t>
  </si>
  <si>
    <t>02:51:05</t>
  </si>
  <si>
    <t>02:22:49</t>
  </si>
  <si>
    <t>01:56:54</t>
  </si>
  <si>
    <t>02:44:21</t>
  </si>
  <si>
    <t>07:26:24</t>
  </si>
  <si>
    <t>02:51:12</t>
  </si>
  <si>
    <t>02:46:34</t>
  </si>
  <si>
    <t>02:02:00</t>
  </si>
  <si>
    <t>03:24:35</t>
  </si>
  <si>
    <t>02:11:19</t>
  </si>
  <si>
    <t>02:50:44</t>
  </si>
  <si>
    <t>03:31:03</t>
  </si>
  <si>
    <t>01:53:33</t>
  </si>
  <si>
    <t>02:08:45</t>
  </si>
  <si>
    <t>02:02:37</t>
  </si>
  <si>
    <t>Dane za 2025 r. wygenerowane z SWD (PRM WPDS - Tabela 5)</t>
  </si>
  <si>
    <t>Tabela nr 6 : Czas trwania akcji medycznej w przeliczeniu na powiat – dane za rok 2025</t>
  </si>
  <si>
    <t>Dane za 2025 r. wygenerowane z SWD PRM (WPDS - Tabela 6)</t>
  </si>
  <si>
    <t>Tabela nr 7: Czas trwania akcji medycznej w przeliczeniu na rejon operacyjny – dane za rok 2025</t>
  </si>
  <si>
    <t>Dane za 2025 r. wygenerowane z SWD PRM (WPDS - Tabela 7)</t>
  </si>
  <si>
    <t>Tabela nr 8 : Czas trwania akcji medycznej w przeliczeniu na województwo – dane za rok 2025</t>
  </si>
  <si>
    <t>Dane za 2025 r. wygenerowane z SWD PRM (WPDS - Tabela 8)</t>
  </si>
  <si>
    <t>Tabela nr 9: Lotnicze zespoły ratownictwa medycznego – dane za rok 2025</t>
  </si>
  <si>
    <t>Ratownik 18, 09-400 Płock, Bielska 60</t>
  </si>
  <si>
    <t>Ratownik 19, 08-300 Sokołów Podlaski, Aleja 550-Lecia 9</t>
  </si>
  <si>
    <t>Ratownik 12, 01-934 Warszawa, Księżycowa 5</t>
  </si>
  <si>
    <t>Dane za 2025 r. wygenerowane z SWD PRM (WPDS - Tabela 9)</t>
  </si>
  <si>
    <r>
      <t xml:space="preserve">Tabela nr 10: Liczba przyjęć pacjentów w szpitalnym oddziale ratunkowym – dane za rok </t>
    </r>
    <r>
      <rPr>
        <b/>
        <sz val="10"/>
        <color theme="1"/>
        <rFont val="Calibri"/>
        <family val="2"/>
        <charset val="238"/>
        <scheme val="minor"/>
      </rPr>
      <t>2025</t>
    </r>
  </si>
  <si>
    <r>
      <t>Kod TERYT zakładu leczniczego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</si>
  <si>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Numer księgi rejestrowej podmiotu leczniczego</t>
    </r>
    <r>
      <rPr>
        <vertAlign val="superscript"/>
        <sz val="10"/>
        <rFont val="Calibri"/>
        <family val="2"/>
        <charset val="238"/>
        <scheme val="minor"/>
      </rPr>
      <t>2)</t>
    </r>
  </si>
  <si>
    <t xml:space="preserve"> </t>
  </si>
  <si>
    <t>Samodzielny Publiczny Zakład Opieki Zdrowotnej w Sokołowie Podlaskim</t>
  </si>
  <si>
    <t>Dane za 2025 r. wygenerowane z SWD PRM (WPDS - Tabela 10)</t>
  </si>
  <si>
    <r>
      <t xml:space="preserve">Tabela nr 11: Liczba przyjęć pacjentów w izbie przyjęć szpitala – dane za rok </t>
    </r>
    <r>
      <rPr>
        <b/>
        <sz val="10"/>
        <color theme="1"/>
        <rFont val="Calibri"/>
        <family val="2"/>
        <charset val="238"/>
        <scheme val="minor"/>
      </rPr>
      <t>2025</t>
    </r>
  </si>
  <si>
    <r>
      <t xml:space="preserve">Kod TERYT zakładu leczniczego </t>
    </r>
    <r>
      <rPr>
        <vertAlign val="superscript"/>
        <sz val="10"/>
        <rFont val="Calibri"/>
        <family val="2"/>
        <charset val="238"/>
        <scheme val="minor"/>
      </rPr>
      <t>1)</t>
    </r>
  </si>
  <si>
    <t>Zagórze</t>
  </si>
  <si>
    <t>3/7</t>
  </si>
  <si>
    <t>Narodowy Instytut Geriatrii, Reumatologii i Rehabilitacji w Warszawie</t>
  </si>
  <si>
    <t>ul. Spartańska</t>
  </si>
  <si>
    <t>Narodowy Instytut Geriatrii, Reumatologii i Rehabilitacji im. prof. dr hab. med. Eleonory Reicher</t>
  </si>
  <si>
    <r>
      <t xml:space="preserve">Tabela nr 12: Liczba pacjentów centrum urazowego – dane za rok </t>
    </r>
    <r>
      <rPr>
        <b/>
        <sz val="11"/>
        <color theme="1"/>
        <rFont val="Arial"/>
        <family val="2"/>
        <charset val="238"/>
      </rPr>
      <t>2025</t>
    </r>
  </si>
  <si>
    <t>Dane za 2025 r. wygenerowane z SWD PRM (WPDS - Tabela 12)</t>
  </si>
  <si>
    <r>
      <t xml:space="preserve">Tabela nr 13: Liczba pacjentów centrum urazowego dla dzieci – dane za rok </t>
    </r>
    <r>
      <rPr>
        <b/>
        <sz val="10"/>
        <color theme="1"/>
        <rFont val="Calibri"/>
        <family val="2"/>
        <charset val="238"/>
        <scheme val="minor"/>
      </rPr>
      <t>2025</t>
    </r>
  </si>
  <si>
    <r>
      <t xml:space="preserve">Numer księgi rejestrowej podmiotu leczniczego </t>
    </r>
    <r>
      <rPr>
        <vertAlign val="superscript"/>
        <sz val="10"/>
        <rFont val="Calibri"/>
        <family val="2"/>
        <charset val="238"/>
        <scheme val="minor"/>
      </rPr>
      <t>2)</t>
    </r>
  </si>
  <si>
    <t>Dane za 2025 r. wygenerowane z SWD PRM (WPDS - Tabela 13)</t>
  </si>
  <si>
    <t>Tabela nr 14: Liczba osób wykonujących zawód medyczny w jednostkach systemu – dane za rok 2025</t>
  </si>
  <si>
    <t xml:space="preserve">Zespół ratownictwa medycznego </t>
  </si>
  <si>
    <t>Dane za 2025 r. wygenerowane z SWD PRM (WPDS - Tabela 14)</t>
  </si>
  <si>
    <r>
      <t xml:space="preserve">Tabela nr 16: Liczba połączeń i czas ich obsługi w dyspozytorni medycznej DM07 01  – dane za rok </t>
    </r>
    <r>
      <rPr>
        <b/>
        <sz val="10"/>
        <color rgb="FFFF0000"/>
        <rFont val="Arial"/>
        <family val="2"/>
        <charset val="238"/>
      </rPr>
      <t>2025*</t>
    </r>
  </si>
  <si>
    <r>
      <t xml:space="preserve">Tabela nr 16: Liczba połączeń i czas ich obsługi w dyspozytorni medycznej DM07 02 – dane za rok </t>
    </r>
    <r>
      <rPr>
        <b/>
        <sz val="10"/>
        <color rgb="FFFF0000"/>
        <rFont val="Arial"/>
        <family val="2"/>
        <charset val="238"/>
      </rPr>
      <t>2025*</t>
    </r>
  </si>
  <si>
    <r>
      <t xml:space="preserve">Tabela nr 16: Liczba połączeń i czas ich obsługi w dyspozytorni medycznej DM07 03 – dane za rok </t>
    </r>
    <r>
      <rPr>
        <b/>
        <sz val="10"/>
        <color rgb="FFFF0000"/>
        <rFont val="Arial"/>
        <family val="2"/>
        <charset val="238"/>
      </rPr>
      <t>2025*</t>
    </r>
  </si>
  <si>
    <t>Dane za 2025r. wygenerowane z SWD PRM 01.2026 r.</t>
  </si>
  <si>
    <t>Dane za 2025 r. wygenerowane z SWD PRM 01.2026 r.</t>
  </si>
  <si>
    <t>Liczba zgłoszeń przekazanych do obsługi do właściwej dyspozytorni medycznej: DM02-01 Bydgoszcz</t>
  </si>
  <si>
    <t>Liczba zgłoszeń przekazanych do obsługi z innych dyspozytorni medycznych: DM02-01 Bydgoszcz</t>
  </si>
  <si>
    <r>
      <t>Tabela nr 15: Stanowiska dyspozytorów medycznych – dane za rok</t>
    </r>
    <r>
      <rPr>
        <b/>
        <sz val="10"/>
        <color rgb="FFFF0000"/>
        <rFont val="Arial"/>
        <family val="2"/>
        <charset val="238"/>
      </rPr>
      <t xml:space="preserve"> 2025*</t>
    </r>
  </si>
  <si>
    <t>Tabela nr 17: Bilans liczby zgłoszeń obsługiwanych w ramach zastępowalności DM07 01 – dane za rok 2025</t>
  </si>
  <si>
    <r>
      <t>Tabela nr 17: Bilans liczby zgłoszeń obsługiwanych w ramach zastępowalności DM07 02 – dane za rok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2025</t>
    </r>
  </si>
  <si>
    <t>Tabela nr 17: Bilans liczby zgłoszeń obsługiwanych w ramach zastępowalności DM07 03 – dane za rok 2025</t>
  </si>
  <si>
    <t>Tabela nr 18: Liczba zgłoszeń przekazanych do obsługi z dyspozytorni medycznej DM07 01 do właściwych dyspozytorni medycznych w ramach zastępowalności – dane za rok 2025</t>
  </si>
  <si>
    <t>Tabela nr 18: Liczba zgłoszeń przekazanych do obsługi z dyspozytorni medycznej DM07 02 do właściwych dyspozytorni medycznych w ramach zastępowalności – dane za rok 2025</t>
  </si>
  <si>
    <t>Tabela nr 18: Liczba zgłoszeń przekazanych do obsługi z dyspozytorni medycznej DM07 03 do właściwych dyspozytorni medycznych w ramach zastępowalności – dane za rok 2025</t>
  </si>
  <si>
    <t>Tabela nr 19: Liczba zgłoszeń przekazanych do obsługi do dyspozytorni medycznej DM07 01 z innych dyspozytorni medycznych w ramach zastępowalności – dane za rok 2025</t>
  </si>
  <si>
    <t>Tabela nr 19: Liczba zgłoszeń przekazanych do obsługi do dyspozytorni medycznej DM07 02 z innych dyspozytorni medycznych w ramach zastępowalności – dane za rok 2025</t>
  </si>
  <si>
    <t>Tabela nr 19: Liczba zgłoszeń przekazanych do obsługi do dyspozytorni medycznej DM07 03 z innych dyspozytorni medycznych w ramach zastępowalności – dane za rok 2025</t>
  </si>
  <si>
    <t>00028839500038</t>
  </si>
  <si>
    <t>01-211</t>
  </si>
  <si>
    <t>Kasprzaka 17a 01-211 Warszawa</t>
  </si>
  <si>
    <t>000000018580</t>
  </si>
  <si>
    <t>000288395</t>
  </si>
  <si>
    <t>67099777300044</t>
  </si>
  <si>
    <t>Szpital Powiatowy</t>
  </si>
  <si>
    <t>27-300</t>
  </si>
  <si>
    <t>01229869700029</t>
  </si>
  <si>
    <t>01-809</t>
  </si>
  <si>
    <t>000000007199</t>
  </si>
  <si>
    <t>00029752000029</t>
  </si>
  <si>
    <t>00-328</t>
  </si>
  <si>
    <t>ul. Mikołaja Kopernika 43, 00-328 Warszawa</t>
  </si>
  <si>
    <t>000000007138</t>
  </si>
  <si>
    <t>000297520</t>
  </si>
  <si>
    <t>05-300</t>
  </si>
  <si>
    <t>Szpitalna</t>
  </si>
  <si>
    <t>Samodzielny Publiczny Zespół Opieki Zdrowotnej</t>
  </si>
  <si>
    <t>05-300 Mińsk Mazowiecki,                      ul. Szpitalna 37</t>
  </si>
  <si>
    <t>000000007324</t>
  </si>
  <si>
    <t>07-100</t>
  </si>
  <si>
    <t>07-100 Węgrów ul.Kościuszki 15</t>
  </si>
  <si>
    <t>00030673300027</t>
  </si>
  <si>
    <t>05-100</t>
  </si>
  <si>
    <t>Miodowa</t>
  </si>
  <si>
    <t>05-100 Nowy Dwór Mazowiecki, ul.Miodowa 2</t>
  </si>
  <si>
    <t>000306733</t>
  </si>
  <si>
    <t>Dziecięcy Szpital Kliniczny</t>
  </si>
  <si>
    <t>M.St.Warszawa</t>
  </si>
  <si>
    <t>02-091</t>
  </si>
  <si>
    <t>Banacha 1A</t>
  </si>
  <si>
    <t>00028897500055</t>
  </si>
  <si>
    <t>Warszawa, ul. Stefana Banacha 1A, 02-097 Warszawa</t>
  </si>
  <si>
    <t>000000018598</t>
  </si>
  <si>
    <t>000288975</t>
  </si>
  <si>
    <t>~22 dni</t>
  </si>
  <si>
    <t>1 (na SOR)</t>
  </si>
  <si>
    <t>Samodzielny Publiczny Zakład Opieki Zdrowotnej-Zespół Zakładów w Makowie Mazowieckim-Stacjonarne Świadczenia Zdrowotne</t>
  </si>
  <si>
    <t>00030459100048</t>
  </si>
  <si>
    <t>06-200</t>
  </si>
  <si>
    <t>Witosa</t>
  </si>
  <si>
    <t>Samodzielny Publiczny Zakład Opieki Zdrowotnej-Zespół Zakładów</t>
  </si>
  <si>
    <t>06-200 Maków Mazowiecki ul.Witosa 2</t>
  </si>
  <si>
    <t>000304591</t>
  </si>
  <si>
    <t>00-315</t>
  </si>
  <si>
    <t>ul. Karowa 2
00-315 Warszawa</t>
  </si>
  <si>
    <t>00028832000056</t>
  </si>
  <si>
    <t>05-510</t>
  </si>
  <si>
    <t>ul. Sue Ryder 1 05-510 Konstancin-Jeziorna</t>
  </si>
  <si>
    <t>000000007840</t>
  </si>
  <si>
    <t>00030458500030</t>
  </si>
  <si>
    <t>08-200</t>
  </si>
  <si>
    <t>08-200 Łosice, ul. Słoneczna 1</t>
  </si>
  <si>
    <t>000000007332</t>
  </si>
  <si>
    <t>000304585</t>
  </si>
  <si>
    <t>Szpital Powiatowy im. Marii Skłodowskiej - Curie</t>
  </si>
  <si>
    <t>00030675600036</t>
  </si>
  <si>
    <t>07-300</t>
  </si>
  <si>
    <t>Duboisa</t>
  </si>
  <si>
    <t>ul. Duboisa 68,
07-300 Ostrów Mazowiecka</t>
  </si>
  <si>
    <t>000000007318</t>
  </si>
  <si>
    <t>000306756</t>
  </si>
  <si>
    <t xml:space="preserve">
00029172400024
</t>
  </si>
  <si>
    <t>09-500</t>
  </si>
  <si>
    <t>26-700</t>
  </si>
  <si>
    <t>Jagiełły 12</t>
  </si>
  <si>
    <t>Samodzielny Publiczny Zespołów Zakładów Opieki Zdrowotnej w Przasnyszu</t>
  </si>
  <si>
    <t>0030248000022</t>
  </si>
  <si>
    <t>06-300</t>
  </si>
  <si>
    <t>06-300 Przasnysz, ul. Sadowa 9</t>
  </si>
  <si>
    <t>000000007131</t>
  </si>
  <si>
    <t>05-802</t>
  </si>
  <si>
    <t>05-802 Pruszków, 
ul. Partyzantów 2/4</t>
  </si>
  <si>
    <t>00030872600034</t>
  </si>
  <si>
    <t>07-200</t>
  </si>
  <si>
    <t>07-200 Wyszków ul. KEN 1</t>
  </si>
  <si>
    <t>'000000007252</t>
  </si>
  <si>
    <t>000308726</t>
  </si>
  <si>
    <t>26-600</t>
  </si>
  <si>
    <t>Mazowiecki Szpital Specjalistyczny</t>
  </si>
  <si>
    <t>Radom ul. Aleksandrowicza 5</t>
  </si>
  <si>
    <t>000000007192</t>
  </si>
  <si>
    <t>27-100</t>
  </si>
  <si>
    <t>ul. Bodzentyńska 17, 27-100 Iłża</t>
  </si>
  <si>
    <t>01229882300000</t>
  </si>
  <si>
    <t>03-401</t>
  </si>
  <si>
    <t>Al. Solidarności</t>
  </si>
  <si>
    <t>Al. Solidarności 67, 03-401 Warszawa</t>
  </si>
  <si>
    <t>000000007197</t>
  </si>
  <si>
    <t>26-400</t>
  </si>
  <si>
    <t>26-400 Przysucha ul. Jana Pawła II 9A</t>
  </si>
  <si>
    <t>00029121000035</t>
  </si>
  <si>
    <t>05-092</t>
  </si>
  <si>
    <t>ul. Marii Konopnickiej 65,  05-092, Dziekanów Leśny</t>
  </si>
  <si>
    <t>000000007714</t>
  </si>
  <si>
    <t>000291210</t>
  </si>
  <si>
    <t>04-141</t>
  </si>
  <si>
    <t>Szaserów</t>
  </si>
  <si>
    <t>Szpitalny Oddział Ratunkowy</t>
  </si>
  <si>
    <t>04-141 Warszawa 44, ul. Szaserów 128</t>
  </si>
  <si>
    <t>Wojskowy Instytut Medyczny, Państwowy Instytut Badawczy Centralnego Szpitala Klinicznego Ministerstwa Obrony Narodowej</t>
  </si>
  <si>
    <t>01529448700022</t>
  </si>
  <si>
    <t>Warszawa, ul. Szaserów 128, 04-141 Warszawa</t>
  </si>
  <si>
    <t>000000019182</t>
  </si>
  <si>
    <t xml:space="preserve">Mazowiecki Szpital Specjalistyczny im. dr Józefa Psarskiego </t>
  </si>
  <si>
    <t>0003046160001U</t>
  </si>
  <si>
    <t>07-410</t>
  </si>
  <si>
    <t>120A</t>
  </si>
  <si>
    <t>Al. Jana Pawła II 120A
07-410 Ostrołęka</t>
  </si>
  <si>
    <t>000000007310</t>
  </si>
  <si>
    <t>000304616</t>
  </si>
  <si>
    <t>05-091</t>
  </si>
  <si>
    <t>ul. Rychlińskiego 1, 05-091 Ząbki</t>
  </si>
  <si>
    <t>14225627000026</t>
  </si>
  <si>
    <t>Kasprzaka</t>
  </si>
  <si>
    <t>060690742</t>
  </si>
  <si>
    <t>ul. Nowogrodzka 49
00-695 Warszawa</t>
  </si>
  <si>
    <t>000000025423</t>
  </si>
  <si>
    <t>000650070</t>
  </si>
  <si>
    <t xml:space="preserve">09-400 </t>
  </si>
  <si>
    <t>Medyczna</t>
  </si>
  <si>
    <t xml:space="preserve"> Płock 09-400 ul. Medyczna 19</t>
  </si>
  <si>
    <t>0000035461</t>
  </si>
  <si>
    <t xml:space="preserve"> 000650070</t>
  </si>
  <si>
    <t>05-800</t>
  </si>
  <si>
    <t xml:space="preserve"> ul. Warsztatowa 1 , 05-800 Pruszków</t>
  </si>
  <si>
    <t>01229869700043</t>
  </si>
  <si>
    <t>00-189</t>
  </si>
  <si>
    <t>012298697</t>
  </si>
  <si>
    <t>52438484500019</t>
  </si>
  <si>
    <t>02-507</t>
  </si>
  <si>
    <t xml:space="preserve">Wołoska </t>
  </si>
  <si>
    <t xml:space="preserve"> Państwowy Instytut Medyczny MSWiA </t>
  </si>
  <si>
    <t>02-507 Warszawa ul. Wołoska 137</t>
  </si>
  <si>
    <t>26-900</t>
  </si>
  <si>
    <t>Zakład Świadczeń Szpitalnych</t>
  </si>
  <si>
    <t>09-100</t>
  </si>
  <si>
    <t>Henryka Sienkiewicza</t>
  </si>
  <si>
    <t>Samodzielny Publiczny Zespół Zakładów Opieki Zdrowotnej im.Marszałka Józefa Piłsudskiego w Płońsku</t>
  </si>
  <si>
    <t>09-100 Płońsk ul. Henryka Sienkiewicza 7</t>
  </si>
  <si>
    <t>06-400</t>
  </si>
  <si>
    <t>04-628</t>
  </si>
  <si>
    <t>ul. Wierzejewskiego 12 05-510 Konstancin-Jeziorna</t>
  </si>
  <si>
    <t>01722223300022</t>
  </si>
  <si>
    <t>96-500</t>
  </si>
  <si>
    <t>000000007261</t>
  </si>
  <si>
    <t>Szpital Powiatowy im. lek. Zbigniewa Koprowskiego w Sokołowie Podlaskim</t>
  </si>
  <si>
    <t>00030677900045</t>
  </si>
  <si>
    <t>08-300</t>
  </si>
  <si>
    <t>Ks. J. Bosko</t>
  </si>
  <si>
    <t>ul. Ks. J. Bosko 5      08-300 Sokołów Podlaski</t>
  </si>
  <si>
    <t>000000007320</t>
  </si>
  <si>
    <t>08-400</t>
  </si>
  <si>
    <t>Lubelska</t>
  </si>
  <si>
    <t>08-400 Garwolin, ul. Lubelska 50</t>
  </si>
  <si>
    <t>01204574300033</t>
  </si>
  <si>
    <t>02-544</t>
  </si>
  <si>
    <t>1465058</t>
  </si>
  <si>
    <t>02-544 Warszawa, ul. Antoniego Józefa Madalińskiego 25</t>
  </si>
  <si>
    <t>000000007140</t>
  </si>
  <si>
    <t>012045743</t>
  </si>
  <si>
    <t>1950</t>
  </si>
  <si>
    <t>17736</t>
  </si>
  <si>
    <t>19686</t>
  </si>
  <si>
    <t>00029015600041</t>
  </si>
  <si>
    <t>05-400</t>
  </si>
  <si>
    <t>1417021</t>
  </si>
  <si>
    <t>05-400 OTWOCK UL. KS. STANISŁAWA KONARSKIEGO 13</t>
  </si>
  <si>
    <t>000000018611</t>
  </si>
  <si>
    <t>7161</t>
  </si>
  <si>
    <t>13509</t>
  </si>
  <si>
    <t>20670</t>
  </si>
  <si>
    <t>0</t>
  </si>
  <si>
    <t>05-120</t>
  </si>
  <si>
    <t xml:space="preserve">Zegrzyńka </t>
  </si>
  <si>
    <t>WIM-PIB Warszawa ul. Szaserów 128</t>
  </si>
  <si>
    <t>05-320</t>
  </si>
  <si>
    <t xml:space="preserve">Al. Teodora Dunina </t>
  </si>
  <si>
    <t>Mazowiecki Szpital Wojewódzki im. Jana Pawła II w Siedlcach Sp. z o.o.</t>
  </si>
  <si>
    <t>000000025128</t>
  </si>
  <si>
    <t>Szpital Matki Bożej Nieustającej Pomocy</t>
  </si>
  <si>
    <t>05-200</t>
  </si>
  <si>
    <t>Gdyńska</t>
  </si>
  <si>
    <t>Gdyńska 1/3</t>
  </si>
  <si>
    <t>00000000 7160</t>
  </si>
  <si>
    <t>000310315</t>
  </si>
  <si>
    <t>01-138</t>
  </si>
  <si>
    <t>01-138 Warszawa, ul. Płocka 26</t>
  </si>
  <si>
    <t xml:space="preserve">Samodzielny Publiczny Zakład Opieki Zdrowotnej w Mławie </t>
  </si>
  <si>
    <t>.00030247400118</t>
  </si>
  <si>
    <t>06-500</t>
  </si>
  <si>
    <t>Anny Dobrskiej</t>
  </si>
  <si>
    <t xml:space="preserve">ul.Anny Dobrskiej 1 06-500 Mława </t>
  </si>
  <si>
    <t>.000000009125</t>
  </si>
  <si>
    <t>.000302474</t>
  </si>
  <si>
    <t>00031030900027</t>
  </si>
  <si>
    <t>08-110</t>
  </si>
  <si>
    <t>08-110 Siedlce
ul. Kilińskiego 29</t>
  </si>
  <si>
    <t>04-073</t>
  </si>
  <si>
    <t>ul. Grenadierów 51/59 04-073 Warszawa</t>
  </si>
  <si>
    <t>01210342300020</t>
  </si>
  <si>
    <t>01-004</t>
  </si>
  <si>
    <t>1465011</t>
  </si>
  <si>
    <t>ul. Żelazna 90, 01-004 Warszawa</t>
  </si>
  <si>
    <t>000000007121</t>
  </si>
  <si>
    <t>00029794500027</t>
  </si>
  <si>
    <t>01-201</t>
  </si>
  <si>
    <t>ul. Wolska 37
01-201 Warszawa</t>
  </si>
  <si>
    <t>000000007190</t>
  </si>
  <si>
    <t>000297945</t>
  </si>
  <si>
    <t>000290883</t>
  </si>
  <si>
    <t>00-416</t>
  </si>
  <si>
    <t>00-416 Warszawa ul. Czerniakowska 231</t>
  </si>
  <si>
    <t>000000018622</t>
  </si>
  <si>
    <t xml:space="preserve">02-015 </t>
  </si>
  <si>
    <t>Sokratesa Starynkiewicza 1/3, 02-015 Warszawa, Polska</t>
  </si>
  <si>
    <t>000000161422</t>
  </si>
  <si>
    <t>Aleja Armii Krajowej 2/4, 05-800 Pruszków</t>
  </si>
  <si>
    <t xml:space="preserve"> 000000007132</t>
  </si>
  <si>
    <t>000310290</t>
  </si>
  <si>
    <t>05-420</t>
  </si>
  <si>
    <t>01012452700021</t>
  </si>
  <si>
    <t>05-250</t>
  </si>
  <si>
    <t>ul. Konstytucji 3 Maja 17
05-250 Radzymin</t>
  </si>
  <si>
    <t>000000007183</t>
  </si>
  <si>
    <t>26-607</t>
  </si>
  <si>
    <t>ul. Krychnowicka 1, 26-600 Radom</t>
  </si>
  <si>
    <t xml:space="preserve">
14220354600025</t>
  </si>
  <si>
    <t>05-600</t>
  </si>
  <si>
    <t>ul. Ks. Piotra Skargi 10 05-600 Grójec</t>
  </si>
  <si>
    <t xml:space="preserve">
000000024617</t>
  </si>
  <si>
    <t>SPS Szpital Zachodni im.św.Jana Pawła II</t>
  </si>
  <si>
    <t>000311639-00030</t>
  </si>
  <si>
    <t xml:space="preserve">05-825 </t>
  </si>
  <si>
    <t>Daleka</t>
  </si>
  <si>
    <t>00000007148</t>
  </si>
  <si>
    <t>000311639</t>
  </si>
  <si>
    <t>Poniatowskiego</t>
  </si>
  <si>
    <t>ul. Poniatowskiego 26, 08-110 Siedlce</t>
  </si>
  <si>
    <t xml:space="preserve">Mazowiecki Szpital Bródnowski Sp. z o. o. </t>
  </si>
  <si>
    <t>03-589</t>
  </si>
  <si>
    <t>Kondratowicza</t>
  </si>
  <si>
    <t>Warszawa 03-242 
ul. Kondratowicza 8</t>
  </si>
  <si>
    <t>000000025125</t>
  </si>
  <si>
    <t>00029807000036</t>
  </si>
  <si>
    <t xml:space="preserve">00-665 </t>
  </si>
  <si>
    <t>00-665 Wrszawa     ul. Nowowiejska 27</t>
  </si>
  <si>
    <t>000000007166</t>
  </si>
  <si>
    <t>000298070</t>
  </si>
  <si>
    <t>Radomski Szpital Specjalistyczny im. dr. Tytusa Chałubińskiego</t>
  </si>
  <si>
    <t>26-610</t>
  </si>
  <si>
    <t xml:space="preserve">Adolfa Tochtermana </t>
  </si>
  <si>
    <t>Lekarska 4, 26-610 Radom</t>
  </si>
  <si>
    <t xml:space="preserve"> Szpital Kliniczny Dzieciątka Jezus w Warszawie</t>
  </si>
  <si>
    <t>00028897500062</t>
  </si>
  <si>
    <t>02-005</t>
  </si>
  <si>
    <t>00028897500030</t>
  </si>
  <si>
    <t>02-097</t>
  </si>
  <si>
    <t>02-097 Warszawa ul. Stefana Banacha 1A</t>
  </si>
  <si>
    <t xml:space="preserve">Szpital Czerniakowski Spółka z o.o. </t>
  </si>
  <si>
    <t>00-739 Warszawa ul. Stępińska 19/25</t>
  </si>
  <si>
    <t>01102681500033</t>
  </si>
  <si>
    <t>Lecznictwo stacjonarne</t>
  </si>
  <si>
    <t>00029735900030</t>
  </si>
  <si>
    <t>03-924</t>
  </si>
  <si>
    <t>Niekłańska</t>
  </si>
  <si>
    <t>03-924 Warszawaul. Niekłańska 4/24</t>
  </si>
  <si>
    <t>000297359</t>
  </si>
  <si>
    <t>00028848400036</t>
  </si>
  <si>
    <t>02-776</t>
  </si>
  <si>
    <t>ul. Indiry Gandhi 14, 02-776 Warszawa</t>
  </si>
  <si>
    <t>000000018630</t>
  </si>
  <si>
    <t>000288484</t>
  </si>
  <si>
    <t>1066985300038</t>
  </si>
  <si>
    <t>04-749</t>
  </si>
  <si>
    <t>Bursztynowa</t>
  </si>
  <si>
    <t>04-749 Warszawa ul. Bursztynowa 2</t>
  </si>
  <si>
    <t>000000007303</t>
  </si>
  <si>
    <t>010669853</t>
  </si>
  <si>
    <t>02-781</t>
  </si>
  <si>
    <t xml:space="preserve">Rotmistrza Witolda Pileckiego </t>
  </si>
  <si>
    <t>Warszawski Szpital Południowy sp. z o.o.</t>
  </si>
  <si>
    <t>ul. rtm Witolda Pileckiego 99; 02-781 Warszawa</t>
  </si>
  <si>
    <t>000000025101</t>
  </si>
  <si>
    <t>09-200</t>
  </si>
  <si>
    <t>Juliusza Słowackiego 32, 09-200 Sierpc</t>
  </si>
  <si>
    <t>04-730</t>
  </si>
  <si>
    <t>04-730 Warszawa, Aleja Dzieci Polskich 20</t>
  </si>
  <si>
    <t>000000018625</t>
  </si>
  <si>
    <t>02-315</t>
  </si>
  <si>
    <t>ul. Barska 16/20
02-315 Warszawa</t>
  </si>
  <si>
    <t>01-755</t>
  </si>
  <si>
    <t>01-755 Warszawa, ul. Krasińskiego 54/56</t>
  </si>
  <si>
    <t>02-957</t>
  </si>
  <si>
    <t>02-957 Warszawa, ul. Sobieskiego 9</t>
  </si>
  <si>
    <t>000000018514</t>
  </si>
  <si>
    <t>000288509</t>
  </si>
  <si>
    <t>000016084355</t>
  </si>
  <si>
    <t>03-709</t>
  </si>
  <si>
    <t>03-709 Warszawa      ul: Sierakowskiego 13</t>
  </si>
  <si>
    <t>000000007137</t>
  </si>
  <si>
    <t>011035381</t>
  </si>
  <si>
    <t>96-300</t>
  </si>
  <si>
    <t>Ul. Limanowskiego 30 96-300 Żyrardów</t>
  </si>
  <si>
    <t>Aleksandrowicza</t>
  </si>
  <si>
    <t xml:space="preserve">W.H Lindleya </t>
  </si>
  <si>
    <t>Sadowa</t>
  </si>
  <si>
    <t>00-739</t>
  </si>
  <si>
    <t>Powstańców Wielkopolskich</t>
  </si>
  <si>
    <t>Ks. Piotra Skargi</t>
  </si>
  <si>
    <t>Sikorskiego</t>
  </si>
  <si>
    <t>Batalionów Chłopskich</t>
  </si>
  <si>
    <t>Cegłowska</t>
  </si>
  <si>
    <t>Stępińska</t>
  </si>
  <si>
    <t xml:space="preserve">Żwirki i Wigury </t>
  </si>
  <si>
    <t>63A</t>
  </si>
  <si>
    <t>4/24</t>
  </si>
  <si>
    <t>Wojskowy Instytut Medyczny – Państwowy Instytut Badawczy</t>
  </si>
  <si>
    <t>Powiatowe Centrum Medyczne Sp. z o.o.</t>
  </si>
  <si>
    <t>Zespół Opieki Zdrowotnej "Szpitala Powiatowego" w Sochaczewie</t>
  </si>
  <si>
    <r>
      <t xml:space="preserve">Szpital Wolski im. Anny Gostyńskiej </t>
    </r>
    <r>
      <rPr>
        <sz val="11"/>
        <rFont val="Calibri"/>
        <family val="2"/>
        <charset val="238"/>
      </rPr>
      <t>Sp. z o.o.</t>
    </r>
  </si>
  <si>
    <t>Szpital Powiatowy Samodzielnego Publicznego Zespołu Zakładów Opieki Zdrowotnej w Wyszkowie</t>
  </si>
  <si>
    <t>Wojskowy Instytut Medyczny - Państwowy Instytut Badawczy Centralnego Szpitala Klinicznego Ministerstwa Obrony Narodowej</t>
  </si>
  <si>
    <t>SZP Szpital Zachodni im.św.Jana Pawła II</t>
  </si>
  <si>
    <t>Szpital Bielański im. Ks. Jerzego Popiełuszki Samodzielny Publiczny Zakład Opieki Zdrowotnej</t>
  </si>
  <si>
    <t>Szpital Dziecięcy im. prof. dr. med. Jana Bogdanowicza Samodzielny Publiczny Zaklad Opieki Zdrowotnej</t>
  </si>
  <si>
    <t>Komisji Edukacji Narodowej</t>
  </si>
  <si>
    <t>ul. Powstańców Wielkopolskich 2,06-400 Ciechanów</t>
  </si>
  <si>
    <t>05-825 Grodzisk Mazowiecki, ul.Daleka 11</t>
  </si>
  <si>
    <t>Batalionów Chłopskich 3/7 96-500 Sochaczew</t>
  </si>
  <si>
    <t>ul. Cegłowska 80, 01-809 Warszawa</t>
  </si>
  <si>
    <t>ul. Sikorskiego 10, 26-900 Kozienice</t>
  </si>
  <si>
    <r>
      <t xml:space="preserve">Liczba pacjentów w wieku 0–18 lat </t>
    </r>
    <r>
      <rPr>
        <vertAlign val="superscript"/>
        <sz val="10"/>
        <rFont val="Calibri"/>
        <family val="2"/>
        <charset val="238"/>
        <scheme val="minor"/>
      </rPr>
      <t>3)</t>
    </r>
  </si>
  <si>
    <r>
      <t xml:space="preserve">Liczba pacjentów w wieku &gt;18 lat </t>
    </r>
    <r>
      <rPr>
        <vertAlign val="superscript"/>
        <sz val="10"/>
        <rFont val="Calibri"/>
        <family val="2"/>
        <charset val="238"/>
        <scheme val="minor"/>
      </rPr>
      <t>3)</t>
    </r>
  </si>
  <si>
    <r>
      <t xml:space="preserve">Liczba pacjentów – razem </t>
    </r>
    <r>
      <rPr>
        <vertAlign val="superscript"/>
        <sz val="10"/>
        <rFont val="Calibri"/>
        <family val="2"/>
        <charset val="238"/>
        <scheme val="minor"/>
      </rPr>
      <t>3)</t>
    </r>
  </si>
  <si>
    <t>W01 D 001</t>
  </si>
  <si>
    <t>W01 D 002</t>
  </si>
  <si>
    <t>W02 D 006</t>
  </si>
  <si>
    <t>W03 D 006</t>
  </si>
  <si>
    <t>W03 D 008</t>
  </si>
  <si>
    <t>W03 D 02</t>
  </si>
  <si>
    <t>W03 D 06</t>
  </si>
  <si>
    <t>01.01.</t>
  </si>
  <si>
    <t>31.12.</t>
  </si>
  <si>
    <t>26-420</t>
  </si>
  <si>
    <t>Samodzielny Publiczny Zespół Zakładów Opieki Zdrowotnej</t>
  </si>
  <si>
    <t>26-670</t>
  </si>
  <si>
    <t>26-670 ul. Niepodległości  1</t>
  </si>
  <si>
    <t>ul. Alpejska 42, 04-628 Warszawa</t>
  </si>
  <si>
    <t>06069074200038</t>
  </si>
  <si>
    <t>14637864000030</t>
  </si>
  <si>
    <t>00028856700033</t>
  </si>
  <si>
    <t>00083758300029</t>
  </si>
  <si>
    <t>01239650800465</t>
  </si>
  <si>
    <t>00030127900035</t>
  </si>
  <si>
    <t>00028849000044</t>
  </si>
  <si>
    <t>00055796100049</t>
  </si>
  <si>
    <t>00215398900034</t>
  </si>
  <si>
    <t>09-500 Gostynin, ul Zalesie 1</t>
  </si>
  <si>
    <t>ul. Śniadeckiego 2; Lipsko</t>
  </si>
  <si>
    <t>Cegłowska 80</t>
  </si>
  <si>
    <t>09-402 Płock, ul. Kościuszki 28</t>
  </si>
  <si>
    <t>1412011 - Mińsk Mazowiecki miasto;
1412052 - Dębe Wielkie;
1412064 - Dobre miasto;
1412065 - Dobre obszar wiejski
1412112 - Mińsk Mazowiecki obszar wiejski;
1412144 - Stanisławów miasto; 1412145 - Stanisławów obszar wiejski;
1412134 - Siennica miasto;
1412135 - Siennica obszar wiejski (część)</t>
  </si>
  <si>
    <t>1416045 - Brok obszar wiejski;
1416044 - Brok miasto;
1416054 - Małkinia Górna miasto;                                                                                                                                                                                                                            1416055 - Małkinia Górna obszar wiejski</t>
  </si>
  <si>
    <t>1464011 - Siedlce miasto;
1426082 - Siedlce obszar wiejski;
1426102 - 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1434064 - Jadów miasto;
1434065 - Jadów obszar wiejski;
1434102 - Strachówka;
1403011 - Garwolin;
1403042 - Garwolin; 
1403032 - Borowie;
1403052 - Górzno;
1403082 - Miastków Kościelny;
1403092 - Parysów;
1403104 - Pilawa miasto;
1403105 - Pilawa obszar wiejski;
1403132 - Wilga;
1403112 - Sobolew;
1403021 - Łaskarzew;
1403062 - Łaskarzew;
1403072 - Maciejowice;
1403122 - Trojanów;
1403144 - Żelechów miasto;
1403145 - Żelechów obszar wiejski;
1412011 - Mińsk Mazowiecki miasto;
1412052 - Dębe Wielkie;
1412064 - Dobre miasto;
1412065 - Dobre obszar wiejski;
1412082 - Jakubów;
1412104 - Latowicz;
1412112 - Mińsk Mazowiecki obszar wiejski;
1412134 - Siennica miasto;
1412135 - Siennica obszar wiejski;
1412144 - Stanisławów miasto;                                                                                                                                                                                                                                 1412145 - Stanisławów obszar wiejski;                                                                                                                                                                                                                    1412044 - Cegłów miasto;
1412045 - Cegłów obszar wiejski;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Przasnysz;
1422072 - Przasnysz;
1422032 - Czernice Borowe;
1435062 - Zabrodzie;
1435042 - Somianka;
1435032 - Rząśnik;
1435012 - Brańszczyk;
1435055 - Wyszków obszar wiejski;
1435054 - Wyszków miasto;
1435022 - Długosiodło;
1416045 - Brok obszar wiejski;
1416044 - Brok miasto;
1416054 - Małkinia Górna miasto;                                                                                                                                                                                                                            1416055 - Małkinia Górna obszar wiejski;
1416112 - Zaręby Kościelne;
1416032 - Boguty Pianki;
1416022 - Andrzejewo;
1416092 - Szulborze Wielkie; 
1416102 - Wąsewo;
1416072 - Ostrów Mazowiecka;
1416011 - Ostrów Mazowiecka;
1416082 - Stary Lubotyń;
1416062 - Nur;
1424044 - Pułtusk miasto;
1424045 - Pułtusk obszar wiejski;
1424012 - Gzy;
1424032 - Pokrzywnica;
1424062 - Winnica;
1424022 - Obryte;
1424072 - Zatory;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1417021 - Otwock; 
1417052 - Kołbiel;
1417044 - Karczew miasto; 
1417045 - Karczew obszar wiejski;
1417072 - Sobienie Jeziory; 
1417064 - Osieck miasto;
1417065 - Osieck obszar wiejski;
1417032 - Celestynów;</t>
  </si>
  <si>
    <t>1419144 - Staroźreby miasto;                                                                                                                                                                                                                                     1419145 - Staroźreby obszar wiejski;
1419042 - Bulkowo;</t>
  </si>
  <si>
    <t>1463011 - Radom;
1425042 - Jastrzębia;
1425022 - Gózd;
1425072 - Kowala;  
1425052 - Jedlińsk;
1425094 - Przytyk miasto;
1425095 - Przytyk obszar wiejski;
1425122 - Wolanów;
1425132 - Zakrzew;  
1425011 - Pionki;
1425082 - Pionki; 
1425064 - Jedlnia Letnisko miasto; 
1425065 - Jedlnia Letnisko obszar wiejski;
1425034 - Iłża miasto;
1425035 - Iłża obszar wiejski;
1409042 - Rzeczniów; 
1425104 - Skaryszew miasto; 
1425105 - Skaryszew obszar wiekski;
1430054 - Szydłowiec miasto;
1430055 - Szydłowiec obszar wiejski;
1430032 - Mirów;
1430024 - Jastrząb miasto; 
1430025 - Jastrząb obszar wiejski;
1430042 - Orońsko;
1425112 - Wierzbica;
1430012 - Chlewiska;
1407054 - Kozienice miasto;
1407055 - Kozienice obszar wiejski;
1407072 - Sieciechów;
1407012 - Garbatka Letnisko;
1407024 - Głowaczów miasto;
1407025 - Głowaczów obszar wiejski; 
1407032 - Gniewoszów; 
1407064 - Magnuszew miasto; 
1407065 - Magnuszew obszar wiejski;
1407042 - Grabów nad Pilicą; 
1409034 - Lipsko miasto;
1409035 - Lipsko obszar wiejski; 
1409054 - Sienno miasto; 
1409055 - Sienno obszar wiejski;
1409064 - Solec nad Wisłą miasto;
1409065 - Solec nad Wisłą obszar wiejski;
1409012 - Chotcza;
1409024 - Ciepielów miasto;
1409025 - Ciepielów obszar wiejski;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1423044 - Odrzywół miasto; 
1423045 - Odrzywół obszar wiejski;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1419024 - Bodzanów;
1423072 - Rusinów;
1423082 - Wieniawa;
1423012 - Borkowice; 
1423024 - Gielniów miasto; 
1423025 - Gielniów obszar wiejski;
1423064 - Przysucha miasto;
1423065 - Przysucha obszar wiejski;
1405044 - Grodzisk Mazowiecki miasto;
1405045 - Grodzisk Mazowiecki obszar wiejski;
1405032 - Baranów;
1405052 - Jaktorów ;
1405011 - Milanówek;
1405062 - Żabia Wola;
1438032 - Puszcza Mariańska;
1438054 - Wiskitki miasto;
1438055 - Wiskitki obszar wiejski;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1419144 - Staroźreby miasto;                                                                                                                                                                                                                                     1419145 - Staroźreby obszar wiejski; 
1419042 - Bulkowo;
1419064 - Gąbin miasto;
1419065 - Gąbin obszar wiejski;
1404032 - Pacyna;
1404044 - Sanniki miasto; 
1404045 - Sanniki obszar wiejski;
1419154 - Wyszogród miasto;
1419155 - Wyszogród obszar wiejski;  
1419024 - Bodzanów miasto;
1419025 - Bodzanów obszar wiejski;
1419082 - Mała Wieś;
1420044 - Czerwińsk nad Wisłą miasto;
1420045 - Czerwińsk nad Wisłą obszar wiejski;
1404011 - Gostynin;
1404022 - Gostynin;
1419072 - Łąck;
1419092 - Nowy Duninów;
1404052 - Szczawin Kościelny;
1427011 - Sierpc;
1427022 - Gozdowo;
1427032 - Mochowo;
1427042 - Rościszewo;
1427052 - Sierpc;
1427062 - Szczutowo;
1427072 - Zawidz;
1437015 - Bieżuń obszar wiejski;
1437065 - Żuromin obszar wiejski;
1437064 - Żuromin miasto;
1437034 - Lubowidz miasto; 
1437035 - Lubowidz obszar wiejski;
1437022 - Kuczbork Osada; 
1437014 - Bieżuń miasto;
1437042 - Lutocin;
1437052 - Siemiątkowo;
1420011 - Płońsk;
1420092 - Płońsk;
1420032 - Baboszewo;
1420052 - Dzierzążnia;
1420072 - Naruszewo;
1420114 - Sochocin miasto; 
1420115 - Sochocin obszar wiejski;
1420122 - Załuski;
1420084 - Nowe Miasto miasto;
1420085 - Nowe Miasto obszar wiejski;
1420062 - Joniec;
1420021 - Raciąż;
1420102 - Raciąż;
1419054 - Drobin miasto;
1402034 - Glinojeck miasto;
1402035 - Glinojeck obszar wiejski;
1419055 - Drobin obszar wiejski;
1402011 - Ciechanów;
1402022 - Ciechanów;
1402052 - Grudusk;
1402062 - Ojrzeń;
1402072 - Opinogóra Górna;
1402082 - Regimin;
1402092 - Sońsk;
1402042 - Gołymin Ośrodek;
1413011 - Mława;
1413062 - Stupsk;
1413072 - Szreńsk;
1413082 - Szydłowo;
1413092 - Wieczfnia Kościelna;
1413102 - Wiśniewo;
1413022 - Dzierzgowo;
1413032 - Lipowiec Kościelny;
1413042 - Radzanów;
1413052 - Strzegowo;
1414011 - Nowy Dwór Mazowiecki;
1414022 - Czosnów;
1414032 - Leoncin; 
1414052 - Pomiechówek;
1414064 - Zakroczym miasto;
1414065 - Zakroczym obszar wiejski;
1414044 - Nasielsk miasto;
1414045 - Nasielsk obszar wiejski;
1424052 - Świercze; 
1428082 - Teresin;
1419112 - Słubice;
1428032 - Iłów;
1428011 - Sochaczew;
1428072 - Sochaczew;
1428042 - Młodzieszyn;
1428022 - Brochów;
1428052 - Nowa Sucha;
1428062 - Rybno;</t>
  </si>
  <si>
    <t>1412151201</t>
  </si>
  <si>
    <t>1412151</t>
  </si>
  <si>
    <t>1412151401</t>
  </si>
  <si>
    <t>1417011201</t>
  </si>
  <si>
    <t>1417011</t>
  </si>
  <si>
    <t>1418014201</t>
  </si>
  <si>
    <t>1418013</t>
  </si>
  <si>
    <t>1418024201</t>
  </si>
  <si>
    <t>1418024</t>
  </si>
  <si>
    <t>1418032201</t>
  </si>
  <si>
    <t>1418032</t>
  </si>
  <si>
    <t>1418044203</t>
  </si>
  <si>
    <t>1418044</t>
  </si>
  <si>
    <t>1418044201</t>
  </si>
  <si>
    <t>1418044202</t>
  </si>
  <si>
    <t>1418044204</t>
  </si>
  <si>
    <t>1418064201</t>
  </si>
  <si>
    <t>1418064</t>
  </si>
  <si>
    <t>1421035201</t>
  </si>
  <si>
    <t>1421035</t>
  </si>
  <si>
    <t>1421021401</t>
  </si>
  <si>
    <t>1421021</t>
  </si>
  <si>
    <t>1421021202</t>
  </si>
  <si>
    <t>1421021201</t>
  </si>
  <si>
    <t>1421062201</t>
  </si>
  <si>
    <t>1421062</t>
  </si>
  <si>
    <t>1434124401</t>
  </si>
  <si>
    <t>1434124</t>
  </si>
  <si>
    <t>1434124201</t>
  </si>
  <si>
    <t>1434021201</t>
  </si>
  <si>
    <t>1434021</t>
  </si>
  <si>
    <t>1434031201</t>
  </si>
  <si>
    <t>1434031</t>
  </si>
  <si>
    <t>1465028204</t>
  </si>
  <si>
    <t>1465028</t>
  </si>
  <si>
    <t>1465148401</t>
  </si>
  <si>
    <t>1465148</t>
  </si>
  <si>
    <t>1465028201</t>
  </si>
  <si>
    <t>1465028203</t>
  </si>
  <si>
    <t>1465148201</t>
  </si>
  <si>
    <t>1465028202</t>
  </si>
  <si>
    <t>1465038201</t>
  </si>
  <si>
    <t>1465038202</t>
  </si>
  <si>
    <t>1465038203</t>
  </si>
  <si>
    <t>1465038</t>
  </si>
  <si>
    <t>1465048202</t>
  </si>
  <si>
    <t>1465048</t>
  </si>
  <si>
    <t>1465048601</t>
  </si>
  <si>
    <t>1465048201</t>
  </si>
  <si>
    <t>1465048204</t>
  </si>
  <si>
    <t>1465058601</t>
  </si>
  <si>
    <t>1465058203</t>
  </si>
  <si>
    <t>1465058204</t>
  </si>
  <si>
    <t>1465058205</t>
  </si>
  <si>
    <t>1465058201</t>
  </si>
  <si>
    <t>1465068203</t>
  </si>
  <si>
    <t>1465068202</t>
  </si>
  <si>
    <t>1465068201</t>
  </si>
  <si>
    <t>1465078206</t>
  </si>
  <si>
    <t>1465078</t>
  </si>
  <si>
    <t>1465078202</t>
  </si>
  <si>
    <t>1465078205</t>
  </si>
  <si>
    <t>1465078204</t>
  </si>
  <si>
    <t>1465078203</t>
  </si>
  <si>
    <t>1465078601</t>
  </si>
  <si>
    <t>1465088201</t>
  </si>
  <si>
    <t>1465088</t>
  </si>
  <si>
    <t>1465088204</t>
  </si>
  <si>
    <t>1465088202</t>
  </si>
  <si>
    <t>1465088203</t>
  </si>
  <si>
    <t>1465098201</t>
  </si>
  <si>
    <t>1465108207</t>
  </si>
  <si>
    <t>1465108</t>
  </si>
  <si>
    <t>1465108206</t>
  </si>
  <si>
    <t>1465108201</t>
  </si>
  <si>
    <t>1465108205</t>
  </si>
  <si>
    <t>1465108203</t>
  </si>
  <si>
    <t>1465108601</t>
  </si>
  <si>
    <t>1465108401</t>
  </si>
  <si>
    <t>1465108202</t>
  </si>
  <si>
    <t>1465108209</t>
  </si>
  <si>
    <t>1465108208</t>
  </si>
  <si>
    <t>1465118201</t>
  </si>
  <si>
    <t>1465118</t>
  </si>
  <si>
    <t>1465118202</t>
  </si>
  <si>
    <t>1465128202</t>
  </si>
  <si>
    <t>1465128</t>
  </si>
  <si>
    <t>1465128201</t>
  </si>
  <si>
    <t>1465128203</t>
  </si>
  <si>
    <t>1465138201</t>
  </si>
  <si>
    <t>1465138</t>
  </si>
  <si>
    <t>1465138204</t>
  </si>
  <si>
    <t>1465138401</t>
  </si>
  <si>
    <t>1465138202</t>
  </si>
  <si>
    <t>1465138203</t>
  </si>
  <si>
    <t>1465168201</t>
  </si>
  <si>
    <t>1465168</t>
  </si>
  <si>
    <t>1465188401</t>
  </si>
  <si>
    <t>1465188</t>
  </si>
  <si>
    <t>1465188202</t>
  </si>
  <si>
    <t>1465188204</t>
  </si>
  <si>
    <t>1465188201</t>
  </si>
  <si>
    <t>1465188203</t>
  </si>
  <si>
    <t>1465198201</t>
  </si>
  <si>
    <t>1465198</t>
  </si>
  <si>
    <t>1403011201</t>
  </si>
  <si>
    <t>1403011</t>
  </si>
  <si>
    <t>1403011401</t>
  </si>
  <si>
    <t>1412104201</t>
  </si>
  <si>
    <t>1412102</t>
  </si>
  <si>
    <t>1403132201</t>
  </si>
  <si>
    <t>1403132</t>
  </si>
  <si>
    <t>1403112201</t>
  </si>
  <si>
    <t>1403112</t>
  </si>
  <si>
    <t>1408011401</t>
  </si>
  <si>
    <t>1408011</t>
  </si>
  <si>
    <t>1408011201</t>
  </si>
  <si>
    <t>1408022201</t>
  </si>
  <si>
    <t>1408022</t>
  </si>
  <si>
    <t>1408032301</t>
  </si>
  <si>
    <t>1408032</t>
  </si>
  <si>
    <t>1408032201</t>
  </si>
  <si>
    <t>1408044201</t>
  </si>
  <si>
    <t>1408044</t>
  </si>
  <si>
    <t>1410024401</t>
  </si>
  <si>
    <t>1410024</t>
  </si>
  <si>
    <t>1410042201</t>
  </si>
  <si>
    <t>1410042</t>
  </si>
  <si>
    <t>1411011201</t>
  </si>
  <si>
    <t>1411011</t>
  </si>
  <si>
    <t>1411042201</t>
  </si>
  <si>
    <t>1411042</t>
  </si>
  <si>
    <t>1412094201</t>
  </si>
  <si>
    <t>1412094</t>
  </si>
  <si>
    <t>1412011202</t>
  </si>
  <si>
    <t>1412011</t>
  </si>
  <si>
    <t>1412011401</t>
  </si>
  <si>
    <t>1412011201</t>
  </si>
  <si>
    <t>1415052201</t>
  </si>
  <si>
    <t>1415052</t>
  </si>
  <si>
    <t>1415084201</t>
  </si>
  <si>
    <t>1415084</t>
  </si>
  <si>
    <t>1415032201</t>
  </si>
  <si>
    <t>1415032</t>
  </si>
  <si>
    <t>1411074201</t>
  </si>
  <si>
    <t>1411073</t>
  </si>
  <si>
    <t>1461011401</t>
  </si>
  <si>
    <t>1461011</t>
  </si>
  <si>
    <t>1461011202</t>
  </si>
  <si>
    <t>1461011201</t>
  </si>
  <si>
    <t>1416011201</t>
  </si>
  <si>
    <t>1416011</t>
  </si>
  <si>
    <t>1416011401</t>
  </si>
  <si>
    <t>1416092201</t>
  </si>
  <si>
    <t>1416092</t>
  </si>
  <si>
    <t>1416052201</t>
  </si>
  <si>
    <t>1416052</t>
  </si>
  <si>
    <t>1417021201</t>
  </si>
  <si>
    <t>1417021401</t>
  </si>
  <si>
    <t>1417052201</t>
  </si>
  <si>
    <t>1417052</t>
  </si>
  <si>
    <t>1422024201</t>
  </si>
  <si>
    <t>1422023</t>
  </si>
  <si>
    <t>1422011201</t>
  </si>
  <si>
    <t>1422011</t>
  </si>
  <si>
    <t>1422042201</t>
  </si>
  <si>
    <t>1422042</t>
  </si>
  <si>
    <t>1424044201</t>
  </si>
  <si>
    <t>1424044</t>
  </si>
  <si>
    <t>1424044202</t>
  </si>
  <si>
    <t>1426092201</t>
  </si>
  <si>
    <t>1426092</t>
  </si>
  <si>
    <t>1426062201</t>
  </si>
  <si>
    <t>1426062</t>
  </si>
  <si>
    <t>1464011202</t>
  </si>
  <si>
    <t>1464011</t>
  </si>
  <si>
    <t>1464011601</t>
  </si>
  <si>
    <t>1464011203</t>
  </si>
  <si>
    <t>1464011401</t>
  </si>
  <si>
    <t>1426132201</t>
  </si>
  <si>
    <t>1426132</t>
  </si>
  <si>
    <t>1429011401</t>
  </si>
  <si>
    <t>1429011</t>
  </si>
  <si>
    <t>1429011201</t>
  </si>
  <si>
    <t>1429054201</t>
  </si>
  <si>
    <t>1429054</t>
  </si>
  <si>
    <t>1426042201</t>
  </si>
  <si>
    <t>1426042</t>
  </si>
  <si>
    <t>1433011201</t>
  </si>
  <si>
    <t>1433011</t>
  </si>
  <si>
    <t>1433011202</t>
  </si>
  <si>
    <t>1433054201</t>
  </si>
  <si>
    <t>1433053</t>
  </si>
  <si>
    <t>1433054202</t>
  </si>
  <si>
    <t>1434094201</t>
  </si>
  <si>
    <t>1434094</t>
  </si>
  <si>
    <t>1434114201</t>
  </si>
  <si>
    <t>1434114</t>
  </si>
  <si>
    <t>1435054201</t>
  </si>
  <si>
    <t>1435053</t>
  </si>
  <si>
    <t>1435054401</t>
  </si>
  <si>
    <t>1435022201</t>
  </si>
  <si>
    <t>1435022</t>
  </si>
  <si>
    <t>1401014401</t>
  </si>
  <si>
    <t>1401013</t>
  </si>
  <si>
    <t>1401014201</t>
  </si>
  <si>
    <t>1402011201</t>
  </si>
  <si>
    <t>1402011</t>
  </si>
  <si>
    <t>1402011401</t>
  </si>
  <si>
    <t>1402042201</t>
  </si>
  <si>
    <t>1402042</t>
  </si>
  <si>
    <t>1404011201</t>
  </si>
  <si>
    <t>1404011</t>
  </si>
  <si>
    <t>1404011401</t>
  </si>
  <si>
    <t>1405011201</t>
  </si>
  <si>
    <t>1405011</t>
  </si>
  <si>
    <t>1405044201</t>
  </si>
  <si>
    <t>1405043</t>
  </si>
  <si>
    <t>1405044202</t>
  </si>
  <si>
    <t>1406054201</t>
  </si>
  <si>
    <t>1406053</t>
  </si>
  <si>
    <t>1406054401</t>
  </si>
  <si>
    <t>1406074201</t>
  </si>
  <si>
    <t>1406073</t>
  </si>
  <si>
    <t>1407054401</t>
  </si>
  <si>
    <t>1407053</t>
  </si>
  <si>
    <t>1407024201</t>
  </si>
  <si>
    <t>1407022</t>
  </si>
  <si>
    <t>1436022201</t>
  </si>
  <si>
    <t>1436022</t>
  </si>
  <si>
    <t>1406114601</t>
  </si>
  <si>
    <t>1406113</t>
  </si>
  <si>
    <t>1407055201</t>
  </si>
  <si>
    <t>1409034202</t>
  </si>
  <si>
    <t>1409033</t>
  </si>
  <si>
    <t>1409034201</t>
  </si>
  <si>
    <t>1419154201</t>
  </si>
  <si>
    <t>1419154</t>
  </si>
  <si>
    <t>1419142201</t>
  </si>
  <si>
    <t>1419142</t>
  </si>
  <si>
    <t>1419064201</t>
  </si>
  <si>
    <t>1419064</t>
  </si>
  <si>
    <t>1423064401</t>
  </si>
  <si>
    <t>1423063</t>
  </si>
  <si>
    <t>1423064201</t>
  </si>
  <si>
    <t>1406084201</t>
  </si>
  <si>
    <t>1406083</t>
  </si>
  <si>
    <t>1425011401</t>
  </si>
  <si>
    <t>1425011</t>
  </si>
  <si>
    <t>1425022201</t>
  </si>
  <si>
    <t>1425022</t>
  </si>
  <si>
    <t>1425034401</t>
  </si>
  <si>
    <t>1425033</t>
  </si>
  <si>
    <t>1425052401</t>
  </si>
  <si>
    <t>1425052</t>
  </si>
  <si>
    <t>1463011212</t>
  </si>
  <si>
    <t>1463011</t>
  </si>
  <si>
    <t>1463011207</t>
  </si>
  <si>
    <t>1425094201</t>
  </si>
  <si>
    <t>1425092</t>
  </si>
  <si>
    <t>1425104201</t>
  </si>
  <si>
    <t>1425104</t>
  </si>
  <si>
    <t>1427011201</t>
  </si>
  <si>
    <t>1427011</t>
  </si>
  <si>
    <t>1427011401</t>
  </si>
  <si>
    <t>1428011202</t>
  </si>
  <si>
    <t>1428011</t>
  </si>
  <si>
    <t>1428011201</t>
  </si>
  <si>
    <t>1428032201</t>
  </si>
  <si>
    <t>1428032</t>
  </si>
  <si>
    <t>1430012201</t>
  </si>
  <si>
    <t>1430012</t>
  </si>
  <si>
    <t>1430054201</t>
  </si>
  <si>
    <t>1430053</t>
  </si>
  <si>
    <t>1430042201</t>
  </si>
  <si>
    <t>1430042</t>
  </si>
  <si>
    <t>1432014201</t>
  </si>
  <si>
    <t>1432014</t>
  </si>
  <si>
    <t>1432014401</t>
  </si>
  <si>
    <t>1432072201</t>
  </si>
  <si>
    <t>1432072</t>
  </si>
  <si>
    <t>1432054201</t>
  </si>
  <si>
    <t>1432054</t>
  </si>
  <si>
    <t>1432064201</t>
  </si>
  <si>
    <t>1432064</t>
  </si>
  <si>
    <t>1436054201</t>
  </si>
  <si>
    <t>1436053</t>
  </si>
  <si>
    <t>1438024201</t>
  </si>
  <si>
    <t>1438023</t>
  </si>
  <si>
    <t>1438011201</t>
  </si>
  <si>
    <t>1438011</t>
  </si>
  <si>
    <t>1438011401</t>
  </si>
  <si>
    <t>1462011205</t>
  </si>
  <si>
    <t>1462011</t>
  </si>
  <si>
    <t>1462011401</t>
  </si>
  <si>
    <t>1462011202</t>
  </si>
  <si>
    <t>1462011204</t>
  </si>
  <si>
    <t>1462011203</t>
  </si>
  <si>
    <t>1463011206</t>
  </si>
  <si>
    <t>1463011601</t>
  </si>
  <si>
    <t>1463011210</t>
  </si>
  <si>
    <t>1463011211</t>
  </si>
  <si>
    <t>1463011202</t>
  </si>
  <si>
    <t>1463011401</t>
  </si>
  <si>
    <t>1463011205</t>
  </si>
  <si>
    <t>1463011208</t>
  </si>
  <si>
    <t>1463011204</t>
  </si>
  <si>
    <t>1463011201</t>
  </si>
  <si>
    <t>1437064401</t>
  </si>
  <si>
    <t>1437064</t>
  </si>
  <si>
    <t>1437014201</t>
  </si>
  <si>
    <t>1437014</t>
  </si>
  <si>
    <t>1413011401</t>
  </si>
  <si>
    <t>1413011</t>
  </si>
  <si>
    <t>1413011201</t>
  </si>
  <si>
    <t>1413052201</t>
  </si>
  <si>
    <t>1413052</t>
  </si>
  <si>
    <t>1414011401</t>
  </si>
  <si>
    <t>1414011</t>
  </si>
  <si>
    <t>1414022201</t>
  </si>
  <si>
    <t>1414022</t>
  </si>
  <si>
    <t>1414064201</t>
  </si>
  <si>
    <t>1414064</t>
  </si>
  <si>
    <t>1414044201</t>
  </si>
  <si>
    <t>1414044</t>
  </si>
  <si>
    <t>1402034201</t>
  </si>
  <si>
    <t>1402034</t>
  </si>
  <si>
    <t>1420011201</t>
  </si>
  <si>
    <t>1420011</t>
  </si>
  <si>
    <t>1420084201</t>
  </si>
  <si>
    <t>1420082</t>
  </si>
  <si>
    <t>1420011401</t>
  </si>
  <si>
    <t>1420021201</t>
  </si>
  <si>
    <t>1420021</t>
  </si>
  <si>
    <t>1438011202</t>
  </si>
  <si>
    <t>1462011201</t>
  </si>
  <si>
    <t>1425112201</t>
  </si>
  <si>
    <t>1425112</t>
  </si>
  <si>
    <t>1463011209</t>
  </si>
  <si>
    <t>Dane za 2025 r. wygenerowane z SWD PRM (WPDS - Tabela 4) - stan na 4.05.2026r.</t>
  </si>
  <si>
    <r>
      <t xml:space="preserve">Rodzaj jednostki systemu </t>
    </r>
    <r>
      <rPr>
        <vertAlign val="superscript"/>
        <sz val="10"/>
        <color theme="1"/>
        <rFont val="Arial"/>
        <family val="2"/>
        <charset val="238"/>
      </rPr>
      <t>3)</t>
    </r>
  </si>
  <si>
    <t>W02 D004</t>
  </si>
  <si>
    <t>Dysponent jednostki – nazwa szpitala</t>
  </si>
  <si>
    <t>Dysponent jednostki – adres szpitala</t>
  </si>
  <si>
    <t>Dysponent jednostki – numer księgi rejestrowej podmiotu wykonującego działalność leczniczą</t>
  </si>
  <si>
    <t>Dysponent jednostki – kod TERYT lokalizacji jednostki z opisem</t>
  </si>
  <si>
    <t>Rodzaj jednostki systemu</t>
  </si>
  <si>
    <t>ul. Batalionów Chłopskich 3/7
 96-500 Sochaczew</t>
  </si>
  <si>
    <t>Sochaczew (1428011) gmina miejska</t>
  </si>
  <si>
    <t xml:space="preserve">Samodzielny Publiczny Zespół Zakładów Opieki Zdrowotej im. Marszałka Józefa Piłsudskiego w Płońsku  </t>
  </si>
  <si>
    <t>ul. Henryka Sienkiewicza 7  
 09-100 Płońsk</t>
  </si>
  <si>
    <t>0000033369</t>
  </si>
  <si>
    <t xml:space="preserve">Samodzielny Publiczny Specjalistyczny Szpital Zachodni im.  Św.Jana Pawła II                                              </t>
  </si>
  <si>
    <t xml:space="preserve">ul.Daleka 11
05-825 Grodzisk Mazowiecki
</t>
  </si>
  <si>
    <t>04</t>
  </si>
  <si>
    <t>Międzyleski Szpital Specjalistyczny</t>
  </si>
  <si>
    <t xml:space="preserve">ul. Bursztynowa 2
04-749 Warszawa 
</t>
  </si>
  <si>
    <t xml:space="preserve">ul.Witosa 2
06-200 Maków Mazowiecki </t>
  </si>
  <si>
    <t>Nowodworskie Centrum Medyczne</t>
  </si>
  <si>
    <t>ul. Miodowa 2 
05-100 Nowy Dwór Mazowiecki</t>
  </si>
  <si>
    <t xml:space="preserve">Uniwersyteckie Centrum Kliniczne Warszawskiego Uniwersytetu Medycznego 
Szpital Kliniczny Dzeciątka Jezus  </t>
  </si>
  <si>
    <t>ul.Banacha 1A 
02-097 Warszawa</t>
  </si>
  <si>
    <r>
      <t xml:space="preserve">Uniwersyteckie Centrum Kliniczne Warszawskiego Uniwersytetu Medycznego 
Dziecięcy Szpital Kliniczny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</si>
  <si>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ul. Al. WŁ. Sikorskiego 10 
26-900 Kozienice</t>
  </si>
  <si>
    <t>1407054 Kozienice-miasto</t>
  </si>
  <si>
    <t xml:space="preserve">Warszawski Szpital Południowy </t>
  </si>
  <si>
    <t>ul.rtm.W.Pileckiego 99 
02-781 Warszawa</t>
  </si>
  <si>
    <t>Samodzielny Publiczny Zakład Opieki Zdrowotnej</t>
  </si>
  <si>
    <t>ul. Ks. Bosko 5
 08-300 Sokołów Podlaski</t>
  </si>
  <si>
    <t>1429011, 14-Województwo Mazowieckie, 29- Powiat Sokołowski, 01- Gmina Sokołów Podlaski, 1- gmina miejska</t>
  </si>
  <si>
    <t>ul. Anny Dobrskiej 1
06-500 Mława</t>
  </si>
  <si>
    <t xml:space="preserve">000000009125 </t>
  </si>
  <si>
    <t xml:space="preserve">Państwowy Instytut Medyczny MSWiA </t>
  </si>
  <si>
    <t>ul. Wołoska 137
02-507 Warszawa</t>
  </si>
  <si>
    <t>ul. Stanisława Duboisa 68
07-300 Ostrów Mazowiecka</t>
  </si>
  <si>
    <t>1416011 Ostrów Mazowiecka (gmina miejska)</t>
  </si>
  <si>
    <t>ul. Sadowa 9
06-300 Przasnysz</t>
  </si>
  <si>
    <t>1422011 M.Przasnysz</t>
  </si>
  <si>
    <t xml:space="preserve">Szpital Wolski im.  dr Anny Gostyńskiej Sp. z o. o </t>
  </si>
  <si>
    <t>ul. Marcina Kasprzaka 17 
01-211 Warszawa</t>
  </si>
  <si>
    <t>Szpital Dziecięcy im.prof.dr.med.Jana Bogdanowicza SPZOZ w Warszawie</t>
  </si>
  <si>
    <t xml:space="preserve">ul. Niekłańska 4/24
03-924 Warszawa </t>
  </si>
  <si>
    <t>Mazowiecki Szpital Specjalistyczny Sp. z o.o. w Radomiu</t>
  </si>
  <si>
    <t>ul Aleksandrowicza 5
 26-617 Radom</t>
  </si>
  <si>
    <t>ul. Medyczna 19
09-400 Płock</t>
  </si>
  <si>
    <t xml:space="preserve">
000000007168
</t>
  </si>
  <si>
    <t xml:space="preserve">
1462011
</t>
  </si>
  <si>
    <t>Powiatowe Centrum Medyczne w Grójcu sp. z o.o.</t>
  </si>
  <si>
    <t>ul. ks.Piotra Skargi 10
05-600 Grójec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</si>
  <si>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0"/>
        <rFont val="Arial"/>
        <family val="2"/>
        <charset val="238"/>
      </rPr>
      <t>000000024617</t>
    </r>
  </si>
  <si>
    <t>ul.Powstańców Wielkopolskich 2
 06-400 Ciechanów</t>
  </si>
  <si>
    <t>Mazowiecki Szpital Wojewódzki im. św. Jana Pawła II w Siedlach Sp. z o.o</t>
  </si>
  <si>
    <t xml:space="preserve">ul. Poniatowskiego 26
08- 110 Siedlce </t>
  </si>
  <si>
    <t> 1464011</t>
  </si>
  <si>
    <t>ul. Komisji Edukacji Narodowej 1 07-200 Wyszków</t>
  </si>
  <si>
    <t>Mazowiecki Szpital Specjalistyczny im. dr Józefa Psarskiego w Ostrołęce</t>
  </si>
  <si>
    <t>Al. Jana Pawła II 120 A
07-410 Ostrołęka</t>
  </si>
  <si>
    <t>ul. Lekarska 4
26-610 Radom</t>
  </si>
  <si>
    <t>1463011m. Radom</t>
  </si>
  <si>
    <t>ul. Lubelska 50
08-400 Garwolin</t>
  </si>
  <si>
    <t>1403011 – Garwolin, powiat garwoliński</t>
  </si>
  <si>
    <t>Centrum Lecznictwa Szpitalnego w Ciechanowie</t>
  </si>
  <si>
    <t>ul. Powstańców Wielkopolskich</t>
  </si>
  <si>
    <t>Szpital Arion Med</t>
  </si>
  <si>
    <t>ul. Kruk</t>
  </si>
  <si>
    <t>ARION Med. Sp.z o.o.</t>
  </si>
  <si>
    <t>Szpital im. Profesora Eugeniusza Wilczkowskiego w Gostyninie</t>
  </si>
  <si>
    <t>ul. Zalesie</t>
  </si>
  <si>
    <t>Wojewódzki Samodzielny Zespół Publicznych Zakładów Opieki Zdrowotnej im. Profesora Eugeniusza Wilczkowskiego w Gostyninie</t>
  </si>
  <si>
    <t>000000007307</t>
  </si>
  <si>
    <t>Szpital w Nowym Mieście nad Pilicą</t>
  </si>
  <si>
    <t>ul. Tomaszowska</t>
  </si>
  <si>
    <t>43</t>
  </si>
  <si>
    <t>1406084</t>
  </si>
  <si>
    <t>Szpital Powiatowy w Lipsku</t>
  </si>
  <si>
    <t>ul. Jędrzeja Śniadeckiego</t>
  </si>
  <si>
    <t>1409034</t>
  </si>
  <si>
    <t>Szpital w Łosicach</t>
  </si>
  <si>
    <t>ul. Słoneczna</t>
  </si>
  <si>
    <t>Szpital im. Dr. Teodora Dunina w Rudce</t>
  </si>
  <si>
    <t>Al. Teodora Dunina</t>
  </si>
  <si>
    <t>1412124</t>
  </si>
  <si>
    <t>Mazowiecki Szpital Wojewódzki im. Św. Jana Pawła II w Siedlcach Sp. z o.o.</t>
  </si>
  <si>
    <t/>
  </si>
  <si>
    <t>120a</t>
  </si>
  <si>
    <t>Mazowiecki Szpital Specjalistyczny im. dr. Józefa Psarskiego w Ostrołęce</t>
  </si>
  <si>
    <t>Centrum Kardiologii - Szpital</t>
  </si>
  <si>
    <t>American Heart of Poland S. A.</t>
  </si>
  <si>
    <t>000000012184</t>
  </si>
  <si>
    <t>000000023666</t>
  </si>
  <si>
    <t>MCN Filia w Józefowie</t>
  </si>
  <si>
    <t>ul. 3 Maja</t>
  </si>
  <si>
    <t>127</t>
  </si>
  <si>
    <t>Mazowieckie Centrum Neuropsychiatrii Sp. z o.o.</t>
  </si>
  <si>
    <t>000000025213</t>
  </si>
  <si>
    <t>Samodzielny Publiczny Szpital Kliniczny im. prof. Adama Grucy CMKP - Szpital</t>
  </si>
  <si>
    <t>ul. ks. Stanisława Konarskiego</t>
  </si>
  <si>
    <t>Samodzielny Publiczny Szpital Kliniczny im. Prof. Adama Grucy CMKP</t>
  </si>
  <si>
    <t>Szpital Powiatowy w Otwocku</t>
  </si>
  <si>
    <t>ul. Stefana Batorego</t>
  </si>
  <si>
    <t>44</t>
  </si>
  <si>
    <t>Powiatowe Centrum Zdrowia Spółka z o. o.</t>
  </si>
  <si>
    <t>000000007150</t>
  </si>
  <si>
    <t>Szpital Specjalistyczny w Otwocku</t>
  </si>
  <si>
    <t>ul. Władysława Stanisława Reymonta</t>
  </si>
  <si>
    <t>83/91</t>
  </si>
  <si>
    <t>000000007278</t>
  </si>
  <si>
    <t>Szpital Psychiatryczno-Neurorehabilitacyjny Zagórze</t>
  </si>
  <si>
    <t>Wiązowna</t>
  </si>
  <si>
    <t>-</t>
  </si>
  <si>
    <t>1417082</t>
  </si>
  <si>
    <t>Oddział Psychiatryczny dla dzieci i młodzieży</t>
  </si>
  <si>
    <t>ul. Sue Ryder</t>
  </si>
  <si>
    <t>Uzdrowisko Konstancin-Zdrój S.A. Szpital Rehabilitacyjny</t>
  </si>
  <si>
    <t>Szpital im. prof. M. Weissa w Konstancinie-Jeziornie</t>
  </si>
  <si>
    <t>ul. Ireneusza Wierzejewskiego</t>
  </si>
  <si>
    <t>12</t>
  </si>
  <si>
    <t>Mazowieckie Centrum Rehabilitacji STOCER Sp. z o. o.</t>
  </si>
  <si>
    <t>000000025341</t>
  </si>
  <si>
    <t>000000023416</t>
  </si>
  <si>
    <t>Szpital Świętej Trójcy w Płocku</t>
  </si>
  <si>
    <t>ul. Tadeusza Kościuszki</t>
  </si>
  <si>
    <t>28</t>
  </si>
  <si>
    <t>Płocki Zakład Opieki Zdrowotnej Sp. z o.o.</t>
  </si>
  <si>
    <t>000000020618</t>
  </si>
  <si>
    <t>Samodzielny Publiczny Zespół Zakładów Opieki  Zdrowotnej w Pruszkowie-Szpital Powiatowy</t>
  </si>
  <si>
    <t>al. Armii Krajowej</t>
  </si>
  <si>
    <t>02/04</t>
  </si>
  <si>
    <t>Samodzielny Publiczny Zespół Zakładów Opieki Zdrowotnej w Pruszkowie</t>
  </si>
  <si>
    <t>Szpital Kolejowy im. dr med. Włodzimierza Roeflera</t>
  </si>
  <si>
    <t>ul. Warsztatowa</t>
  </si>
  <si>
    <t>Szpital Tworki w Pruszkowie</t>
  </si>
  <si>
    <t>ul. Partyzantów</t>
  </si>
  <si>
    <t>000000007128</t>
  </si>
  <si>
    <t>Szpital im. dr. W.Oczko</t>
  </si>
  <si>
    <t>ul. Sadowa</t>
  </si>
  <si>
    <t>9</t>
  </si>
  <si>
    <t>Samodzielny Publiczny Zespół Zakładów Opieki Zdrowotnej w Przasnyszu</t>
  </si>
  <si>
    <t>Szpital w Przysusze</t>
  </si>
  <si>
    <t>1423064</t>
  </si>
  <si>
    <t>Samodzielny Publiczny Zespół Zakładów Opieki Zdrowotnej w Przysusze</t>
  </si>
  <si>
    <t>000000177191</t>
  </si>
  <si>
    <t>Szpital Psychiatryczy im. dr Barbary Borzym w Radomiu</t>
  </si>
  <si>
    <t>ul. Krychnowicka</t>
  </si>
  <si>
    <t>000000009301</t>
  </si>
  <si>
    <t>Szpital w Iłży</t>
  </si>
  <si>
    <t>ul. Danuty Siedzikówny "Inki"</t>
  </si>
  <si>
    <t>1425034</t>
  </si>
  <si>
    <t>Szpital Rejonowy w Pionkach</t>
  </si>
  <si>
    <t>ul. Niepodległości</t>
  </si>
  <si>
    <t>Samodzielny Publiczny Zespół Zakładów Opieki Zdrowotnej w Pionkach</t>
  </si>
  <si>
    <t>Szpital Starowiejska w Siedlcach</t>
  </si>
  <si>
    <t>ul. Starowiejska</t>
  </si>
  <si>
    <t>15</t>
  </si>
  <si>
    <t>000000007525</t>
  </si>
  <si>
    <t>Szpital im. Juliusza Babińskiego</t>
  </si>
  <si>
    <t>ul. Juliusza Słowackiego</t>
  </si>
  <si>
    <t>32</t>
  </si>
  <si>
    <t>000000008233</t>
  </si>
  <si>
    <t>Szpital Powiatowy w Sochaczewie</t>
  </si>
  <si>
    <t>ul. Batalionów Chłopskich</t>
  </si>
  <si>
    <t>03/01</t>
  </si>
  <si>
    <t>Zespół Opieki Zdrowotnej Szpitala Powiatowego w Sochaczewie</t>
  </si>
  <si>
    <t>Samodzielny Publiczny Zakład Opieki Zdrowotnej w  Sokołowie Podlaskim</t>
  </si>
  <si>
    <t>ul. Księdza Bosco</t>
  </si>
  <si>
    <t>ul. Cegłowska</t>
  </si>
  <si>
    <t>80</t>
  </si>
  <si>
    <t>ul. Jana III Sobieskiego</t>
  </si>
  <si>
    <t>000000018585</t>
  </si>
  <si>
    <t>Szpital im. Świętej Rodziny - lecznictwo zamknięte</t>
  </si>
  <si>
    <t>ul. Antoniego Józefa Madalińskiego</t>
  </si>
  <si>
    <t>ul. Stefana Banacha</t>
  </si>
  <si>
    <t>1a</t>
  </si>
  <si>
    <t>Szpital Chirurgii Urazowej św. Anny</t>
  </si>
  <si>
    <t>ul. Barska</t>
  </si>
  <si>
    <t>Mazowieckie Centrum Rehabilitacji STOCER Sp. z o.o.</t>
  </si>
  <si>
    <t>Szpital Pl. Starynkiewicza</t>
  </si>
  <si>
    <t>Plac Sokratesa Starynkiewicza</t>
  </si>
  <si>
    <t>01/03</t>
  </si>
  <si>
    <t>Uniwersyteckie Centrum Zdrowia Kobiety i Noworodka Warszawskiego Uniwersytetu Medycznego sp. z o.o.</t>
  </si>
  <si>
    <t>Centralny Szpital Kliniczny Ministerstwa Obrony Narodowej</t>
  </si>
  <si>
    <t>Wojskowy Instytut Medyczny</t>
  </si>
  <si>
    <t>Szpital Grochowski</t>
  </si>
  <si>
    <t>ul. Grenadierów</t>
  </si>
  <si>
    <t>Szpital Grochowski im. dr med. Rafała Masztaka Sp z o.o.</t>
  </si>
  <si>
    <t>000000007123</t>
  </si>
  <si>
    <t>Szpital Okulistyczny Sierakowskiego</t>
  </si>
  <si>
    <t>Praga-Północ</t>
  </si>
  <si>
    <t>ul. Józefa Sierakowskiego</t>
  </si>
  <si>
    <t>Samodzielny Publiczny Kliniczny Szpital Okulistyczny w Warszawie</t>
  </si>
  <si>
    <t>000000018653</t>
  </si>
  <si>
    <t>Szpital im. Prof. W. Orłowskiego CMKP</t>
  </si>
  <si>
    <t>ul. Czerniakowska</t>
  </si>
  <si>
    <t>Samodzielny Publiczny Szpital Kliniczny im. Prof. W. Orłowskiego CMKP</t>
  </si>
  <si>
    <t>Szpital Inflancka</t>
  </si>
  <si>
    <t>ul. Inflancka</t>
  </si>
  <si>
    <t>Szpital Specjalistyczny Inflancka im. Krysi Niżyńskiej - Zakurzonej w Warszawie</t>
  </si>
  <si>
    <t>000000007170</t>
  </si>
  <si>
    <t>Szpital Karowa</t>
  </si>
  <si>
    <t>ul. Karowa</t>
  </si>
  <si>
    <t>Szpital Kliniczny im. Ks. Anny Mazowieckiej</t>
  </si>
  <si>
    <t>000000018610</t>
  </si>
  <si>
    <t>Szpital SOLEC spółka z ograniczoną odpowiedzialnością</t>
  </si>
  <si>
    <t>ul. Solec</t>
  </si>
  <si>
    <t>93</t>
  </si>
  <si>
    <t>Szpital Solec Sp. z o.o.</t>
  </si>
  <si>
    <t>ul. Poznańska</t>
  </si>
  <si>
    <t>22</t>
  </si>
  <si>
    <t>Mazowiecki Szpital Bródnowski w Warszawie Sp. z o.o.</t>
  </si>
  <si>
    <t>Warszawski Szpital dla Dzieci SPZOZ</t>
  </si>
  <si>
    <t>ul. Mikołaja Kopernika</t>
  </si>
  <si>
    <t>Warszawski Szpital dla Dzieci Samodzielny Publiczny Zakład Opieki Zdrowotnej</t>
  </si>
  <si>
    <t>Zakład Psychiatryczny Leczenia Szpitalnego</t>
  </si>
  <si>
    <t>ul. Nowowiejska</t>
  </si>
  <si>
    <t>27</t>
  </si>
  <si>
    <t>Instytut Hematologii i Transfuzjologii-SZPITAL W WARSZAWIE</t>
  </si>
  <si>
    <t>ul. Indiry Gandhi</t>
  </si>
  <si>
    <t>14</t>
  </si>
  <si>
    <t>Instytut Kardiologi w Aninie</t>
  </si>
  <si>
    <t>ul. Alpejska</t>
  </si>
  <si>
    <t>42</t>
  </si>
  <si>
    <t>Instytut Kardiologii im. Prymasa Tysiąclecia Stefana Kard. Wyszyńskiego</t>
  </si>
  <si>
    <t>000000018606</t>
  </si>
  <si>
    <t>SZPITAL IPCZD</t>
  </si>
  <si>
    <t>Aleja Dzieci Polskich</t>
  </si>
  <si>
    <t>20</t>
  </si>
  <si>
    <t>Instytut Pomnik-Centrum Zdrowia Dziecka</t>
  </si>
  <si>
    <t>000000007565</t>
  </si>
  <si>
    <t>Instytut Gruźlicy i Chorób Płuc - Szpital w Warszawie</t>
  </si>
  <si>
    <t>ul. Płocka</t>
  </si>
  <si>
    <t>26</t>
  </si>
  <si>
    <t>000000018616</t>
  </si>
  <si>
    <t>Szpital Opieki Krótkoterminowej Attis</t>
  </si>
  <si>
    <t>ul. Górczewska</t>
  </si>
  <si>
    <t>89</t>
  </si>
  <si>
    <t>Centrum Leczniczo - Rehabilitacyjne i Medycyny Pracy ATTIS Sp. z o.o.</t>
  </si>
  <si>
    <t>000000009224</t>
  </si>
  <si>
    <t>ul. Żelazna</t>
  </si>
  <si>
    <t>Centrum Medyczne Żelazna Sp. z o.o.</t>
  </si>
  <si>
    <t>Szpital Specjalistyczny-Lecznictwo Psychiatryczne Stacjonarne</t>
  </si>
  <si>
    <t>17</t>
  </si>
  <si>
    <t>Szpital Wolski im. dr Anny Gostyńskiej Samodzielny Publiczny Zakład Opieki Zdrowotnej</t>
  </si>
  <si>
    <t>Wojewódzki Szpital Zakaźny</t>
  </si>
  <si>
    <t>ul. Wolska</t>
  </si>
  <si>
    <t>ul. Zygmunta Krasińskiego</t>
  </si>
  <si>
    <t>000000018540</t>
  </si>
  <si>
    <t>Samodzielny Zespół Publicznych Zakładów Opieki Zdrowotnej im. Dzieci Warszawy w Dziekanowie Leśnym</t>
  </si>
  <si>
    <t>ul. Marii Konopnickiej</t>
  </si>
  <si>
    <t>65</t>
  </si>
  <si>
    <t>Szpital Powiatowy Samodzielny Publiczny Zakład Opieki Zdrowotnej w Węgrowie</t>
  </si>
  <si>
    <t>Szpital w Radzyminie</t>
  </si>
  <si>
    <t>ul. Konstytucji 3 Maja</t>
  </si>
  <si>
    <t>Centrum Medyczne im. Bitwy Warszawskiej 1920 r. w Radzyminie - Samodzielny Publiczny Zespół Zakładów Opieki Zdrowotnej</t>
  </si>
  <si>
    <t>ul. Karola Rychlińskiego</t>
  </si>
  <si>
    <t>000000195521</t>
  </si>
  <si>
    <t>Szpital w Zwoleniu</t>
  </si>
  <si>
    <t>ul. Władysława Jagiełły</t>
  </si>
  <si>
    <t>1436054</t>
  </si>
  <si>
    <t>Samodzielny Publiczny Zespół Zakładów Opieki Zdrowotnej w Zwoleniu</t>
  </si>
  <si>
    <t>Szpital imienia Zenona Tokarskiego</t>
  </si>
  <si>
    <t>ul. Bolesława Limanowskiego</t>
  </si>
  <si>
    <t>30</t>
  </si>
  <si>
    <t>Centrum Zdrowia Mazowsza Zachodniego Sp. z o.o.</t>
  </si>
  <si>
    <t>000000025833</t>
  </si>
  <si>
    <t>brak danych</t>
  </si>
  <si>
    <t>05-500</t>
  </si>
  <si>
    <t>ul . Stępińska 19/25 00-739 Warszawa</t>
  </si>
  <si>
    <t>Centralny Szpital Kliniczny Ministerstwa Obrony Narodowej Woskowego Instytutu Medycznego - Państwowego Instytutu Badawczego</t>
  </si>
  <si>
    <t xml:space="preserve">ul. Szaserów 128
04-141 Warszawa
</t>
  </si>
  <si>
    <t>Szpital Matki Bożej Niestającej Pomocy w Wołominie</t>
  </si>
  <si>
    <t>ul.Gdyńska 1/3 
05-200 Wołomin</t>
  </si>
  <si>
    <t>000000007160</t>
  </si>
  <si>
    <t>Samodzielny Publiczny Zespół Opieki Zdrowotnej w Mińsku Mazowieckim</t>
  </si>
  <si>
    <t>ul. Szpitalna 37
05-300 Mińsk Mazowiecki</t>
  </si>
  <si>
    <t>Mazowiecki Szpital Bródnowski Sp. z o.o.</t>
  </si>
  <si>
    <t>ul. Kondratowicza 8
03-242 Warszawa</t>
  </si>
  <si>
    <t xml:space="preserve">Szpital Bielański im. Ks. Jerzego Popiełuszki Samodzielny Publiczny Zakład Opieki Zdrowotnej </t>
  </si>
  <si>
    <t xml:space="preserve">ul. Cegłowska 80
 01-809 Warszawa </t>
  </si>
  <si>
    <t>Wojskowy Instytut Medyczny - Państwowy Instytut Badawczy</t>
  </si>
  <si>
    <t>ul. Zegrzyńska 8
05 -119 Legionowo</t>
  </si>
  <si>
    <t>1408011 Legionowo</t>
  </si>
  <si>
    <t>Mazowiecki Szpital Specjalistyczny  im. dr Józefa Psarskiego w Ostrołęce 07-410 Ostrołęka</t>
  </si>
  <si>
    <t xml:space="preserve"> 07-400 </t>
  </si>
  <si>
    <t>Al.. Jana Pawła II 120a</t>
  </si>
  <si>
    <t xml:space="preserve"> 05-410 </t>
  </si>
  <si>
    <t>ul. Nadwiślańska 37, 05-410 Józefów</t>
  </si>
  <si>
    <t>Batorego 44, 05-400 Otwock</t>
  </si>
  <si>
    <t>000676714</t>
  </si>
  <si>
    <t>Otwock ul. Reymonta 83/91 05-400</t>
  </si>
  <si>
    <t xml:space="preserve">05-462 </t>
  </si>
  <si>
    <t xml:space="preserve">Zagórze 10 </t>
  </si>
  <si>
    <t>Zagórze 10 05-462 Wiązowna</t>
  </si>
  <si>
    <t>ul. Mickiewicza 39</t>
  </si>
  <si>
    <t>09-402</t>
  </si>
  <si>
    <t>ul. Sadowa 9, 06-300 Przasnysz</t>
  </si>
  <si>
    <t>06-102</t>
  </si>
  <si>
    <t>ul. Piotra Skargi 23/29 06-100 Pułtusk</t>
  </si>
  <si>
    <t>Batalionów Chłopskich 3/7, 96-500 Sochaczew</t>
  </si>
  <si>
    <t>08-300 Sokołów Podlaski, ul. ks. Bosko 5,</t>
  </si>
  <si>
    <t>02-637</t>
  </si>
  <si>
    <t>00-382</t>
  </si>
  <si>
    <t>sSolec 93 00-382 Warszawa</t>
  </si>
  <si>
    <t>00-685</t>
  </si>
  <si>
    <t>02-972</t>
  </si>
  <si>
    <t>01-401</t>
  </si>
  <si>
    <t>Marcina Kasprzaka 17, 01-211 Warszawa</t>
  </si>
  <si>
    <t>09-300</t>
  </si>
  <si>
    <t>ul. Szpitalnej 56, 09-300 Żuromin</t>
  </si>
  <si>
    <t>ul. Spartańska 1 02-637 Warszawa</t>
  </si>
  <si>
    <t xml:space="preserve">ul. Szaserów 128 04-141 Warszawa </t>
  </si>
  <si>
    <t>ul. Kondratowicza 8, 03-242 Warszawa.</t>
  </si>
  <si>
    <t>Al.Jana Pawła I I 27 00-867 Warszawa.</t>
  </si>
  <si>
    <t>ul. Górczewska 89 01-401 Warszawa.</t>
  </si>
  <si>
    <t>00:09.30</t>
  </si>
  <si>
    <t>Szpital Czerniakowski Sp. z o.o.</t>
  </si>
  <si>
    <t>ul. Al. Solidarności 67
03-401 Warszawa</t>
  </si>
  <si>
    <t>Lotnicze Pogotowie Ratunkowe
Oddział w Warszawie</t>
  </si>
  <si>
    <t>ul. Księżycowa 5
01-934 Warszawa</t>
  </si>
  <si>
    <t>000000018716</t>
  </si>
  <si>
    <t>LZRM - Warszawa</t>
  </si>
  <si>
    <t>Lotnicze Pogotowie Ratunkowe
Filia w Płocku</t>
  </si>
  <si>
    <t>ul. Bielska 60
09-400 Płock</t>
  </si>
  <si>
    <t>LZRM - Płock</t>
  </si>
  <si>
    <t>Lotnicze Pogotowie Ratunkowe
Filia w Sokołowie Podlaskim</t>
  </si>
  <si>
    <t>Al. 550-lecia 9
08-300 Sokołów Podlaski</t>
  </si>
  <si>
    <t>LZRM - Sokołów Podlaski</t>
  </si>
  <si>
    <t>od godziny 07:00 do 20:00</t>
  </si>
  <si>
    <t>24 godziny na dobę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</si>
</sst>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F400]h:mm:ss\ AM/PM"/>
    <numFmt numFmtId="166" formatCode="[$-415]General"/>
    <numFmt numFmtId="167" formatCode="#,##0.00&quot; &quot;[$zł-415];[Red]&quot;-&quot;#,##0.00&quot; &quot;[$zł-415]"/>
    <numFmt numFmtId="168" formatCode="_-* #,##0.00\ _z_ł_-;\-* #,##0.00\ _z_ł_-;_-* \-??\ _z_ł_-;_-@_-"/>
    <numFmt numFmtId="169" formatCode="_-* #,##0.00&quot; zł&quot;_-;\-* #,##0.00&quot; zł&quot;_-;_-* \-??&quot; zł&quot;_-;_-@_-"/>
    <numFmt numFmtId="170" formatCode="###,###,###,###,##0"/>
    <numFmt numFmtId="171" formatCode="00000000000000"/>
    <numFmt numFmtId="172" formatCode="00000000000"/>
    <numFmt numFmtId="173" formatCode="_-* #,##0.00_-;\-* #,##0.00_-;_-* \-??_-;_-@_-"/>
    <numFmt numFmtId="174" formatCode="#,##0.00\ [$zł-415];[Red]\-#,##0.00\ [$zł-415]"/>
  </numFmts>
  <fonts count="17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EE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9966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Liberation Sans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0"/>
      <color rgb="FF000000"/>
      <name val="Helvetica"/>
    </font>
    <font>
      <b/>
      <sz val="10"/>
      <color rgb="FF000000"/>
      <name val="Helvetica"/>
    </font>
    <font>
      <strike/>
      <sz val="9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name val="HEL"/>
      <charset val="238"/>
    </font>
    <font>
      <sz val="12"/>
      <name val="Arial"/>
      <family val="2"/>
      <charset val="238"/>
    </font>
    <font>
      <sz val="12"/>
      <color rgb="FF000000"/>
      <name val="Helvetica"/>
      <charset val="238"/>
    </font>
    <font>
      <sz val="10"/>
      <color rgb="FF000000"/>
      <name val="Calibri"/>
      <family val="2"/>
      <charset val="238"/>
      <scheme val="minor"/>
    </font>
    <font>
      <sz val="10"/>
      <color rgb="FF212529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9"/>
      <color rgb="FF000000"/>
      <name val="Segoe U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sz val="11"/>
      <color rgb="FF000000"/>
      <name val="Czcionka tekstu podstawowego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alibri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alibri"/>
      <family val="2"/>
      <charset val="238"/>
    </font>
    <font>
      <sz val="11"/>
      <color rgb="FF008000"/>
      <name val="Czcionka tekstu podstawowego"/>
      <family val="2"/>
      <charset val="238"/>
    </font>
    <font>
      <b/>
      <i/>
      <sz val="16"/>
      <color rgb="FF000000"/>
      <name val="Arial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alibri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alibri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alibri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alibri"/>
      <family val="2"/>
      <charset val="238"/>
    </font>
    <font>
      <sz val="11"/>
      <color rgb="FF993300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alibri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b/>
      <sz val="18"/>
      <color rgb="FF1F497D"/>
      <name val="Cambria"/>
      <family val="2"/>
      <charset val="238"/>
    </font>
    <font>
      <sz val="11"/>
      <color theme="1"/>
      <name val="Times New Roman"/>
      <family val="1"/>
      <charset val="238"/>
    </font>
    <font>
      <sz val="10"/>
      <color rgb="FF333333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1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EEEE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rgb="FFF9F9F9"/>
        <bgColor indexed="64"/>
      </patternFill>
    </fill>
    <fill>
      <patternFill patternType="solid">
        <fgColor rgb="FFCCCCFF"/>
        <bgColor rgb="FFB9CDE5"/>
      </patternFill>
    </fill>
    <fill>
      <patternFill patternType="solid">
        <fgColor rgb="FFFF99CC"/>
        <bgColor rgb="FFE6B9B8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DBEEF4"/>
      </patternFill>
    </fill>
    <fill>
      <patternFill patternType="solid">
        <fgColor rgb="FFFFCC99"/>
        <bgColor rgb="FFFCD5B5"/>
      </patternFill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DDDD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99CCFF"/>
        <bgColor rgb="FFB9CDE5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9900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DDDDDD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CC"/>
      </patternFill>
    </fill>
    <fill>
      <patternFill patternType="solid">
        <fgColor rgb="FF0066CC"/>
        <bgColor rgb="FF1F497D"/>
      </patternFill>
    </fill>
    <fill>
      <patternFill patternType="solid">
        <fgColor rgb="FF800080"/>
        <bgColor rgb="FF333399"/>
      </patternFill>
    </fill>
    <fill>
      <patternFill patternType="solid">
        <fgColor rgb="FF33CCCC"/>
        <bgColor rgb="FF00B0F0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1F497D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CD5B5"/>
      </patternFill>
    </fill>
    <fill>
      <patternFill patternType="solid">
        <fgColor rgb="FFC0C0C0"/>
        <bgColor rgb="FFBFBFBF"/>
      </patternFill>
    </fill>
    <fill>
      <patternFill patternType="solid">
        <fgColor rgb="FFCC0000"/>
        <bgColor rgb="FFFF00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EBF1DE"/>
      </patternFill>
    </fill>
    <fill>
      <patternFill patternType="solid">
        <fgColor rgb="FFFFFF99"/>
        <bgColor rgb="FFFFFFCC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3662">
    <xf numFmtId="0" fontId="0" fillId="0" borderId="0"/>
    <xf numFmtId="0" fontId="52" fillId="47" borderId="0" applyNumberFormat="0" applyBorder="0" applyAlignment="0" applyProtection="0"/>
    <xf numFmtId="0" fontId="14" fillId="3" borderId="0" applyNumberFormat="0" applyBorder="0" applyAlignment="0" applyProtection="0"/>
    <xf numFmtId="0" fontId="31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52" fillId="48" borderId="0" applyNumberFormat="0" applyBorder="0" applyAlignment="0" applyProtection="0"/>
    <xf numFmtId="0" fontId="14" fillId="5" borderId="0" applyNumberFormat="0" applyBorder="0" applyAlignment="0" applyProtection="0"/>
    <xf numFmtId="0" fontId="31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52" fillId="49" borderId="0" applyNumberFormat="0" applyBorder="0" applyAlignment="0" applyProtection="0"/>
    <xf numFmtId="0" fontId="14" fillId="7" borderId="0" applyNumberFormat="0" applyBorder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52" fillId="50" borderId="0" applyNumberFormat="0" applyBorder="0" applyAlignment="0" applyProtection="0"/>
    <xf numFmtId="0" fontId="14" fillId="9" borderId="0" applyNumberFormat="0" applyBorder="0" applyAlignment="0" applyProtection="0"/>
    <xf numFmtId="0" fontId="31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52" fillId="51" borderId="0" applyNumberFormat="0" applyBorder="0" applyAlignment="0" applyProtection="0"/>
    <xf numFmtId="0" fontId="14" fillId="11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52" fillId="52" borderId="0" applyNumberFormat="0" applyBorder="0" applyAlignment="0" applyProtection="0"/>
    <xf numFmtId="0" fontId="14" fillId="13" borderId="0" applyNumberFormat="0" applyBorder="0" applyAlignment="0" applyProtection="0"/>
    <xf numFmtId="0" fontId="3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2" fillId="53" borderId="0" applyNumberFormat="0" applyBorder="0" applyAlignment="0" applyProtection="0"/>
    <xf numFmtId="0" fontId="14" fillId="15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52" fillId="54" borderId="0" applyNumberFormat="0" applyBorder="0" applyAlignment="0" applyProtection="0"/>
    <xf numFmtId="0" fontId="14" fillId="17" borderId="0" applyNumberFormat="0" applyBorder="0" applyAlignment="0" applyProtection="0"/>
    <xf numFmtId="0" fontId="31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2" fillId="55" borderId="0" applyNumberFormat="0" applyBorder="0" applyAlignment="0" applyProtection="0"/>
    <xf numFmtId="0" fontId="14" fillId="19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52" fillId="56" borderId="0" applyNumberFormat="0" applyBorder="0" applyAlignment="0" applyProtection="0"/>
    <xf numFmtId="0" fontId="14" fillId="9" borderId="0" applyNumberFormat="0" applyBorder="0" applyAlignment="0" applyProtection="0"/>
    <xf numFmtId="0" fontId="31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52" fillId="57" borderId="0" applyNumberFormat="0" applyBorder="0" applyAlignment="0" applyProtection="0"/>
    <xf numFmtId="0" fontId="14" fillId="15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52" fillId="58" borderId="0" applyNumberFormat="0" applyBorder="0" applyAlignment="0" applyProtection="0"/>
    <xf numFmtId="0" fontId="14" fillId="21" borderId="0" applyNumberFormat="0" applyBorder="0" applyAlignment="0" applyProtection="0"/>
    <xf numFmtId="0" fontId="31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3" fillId="59" borderId="0" applyNumberFormat="0" applyBorder="0" applyAlignment="0" applyProtection="0"/>
    <xf numFmtId="0" fontId="15" fillId="23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53" fillId="60" borderId="0" applyNumberFormat="0" applyBorder="0" applyAlignment="0" applyProtection="0"/>
    <xf numFmtId="0" fontId="15" fillId="17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53" fillId="61" borderId="0" applyNumberFormat="0" applyBorder="0" applyAlignment="0" applyProtection="0"/>
    <xf numFmtId="0" fontId="15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53" fillId="62" borderId="0" applyNumberFormat="0" applyBorder="0" applyAlignment="0" applyProtection="0"/>
    <xf numFmtId="0" fontId="15" fillId="25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53" fillId="63" borderId="0" applyNumberFormat="0" applyBorder="0" applyAlignment="0" applyProtection="0"/>
    <xf numFmtId="0" fontId="15" fillId="27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53" fillId="64" borderId="0" applyNumberFormat="0" applyBorder="0" applyAlignment="0" applyProtection="0"/>
    <xf numFmtId="0" fontId="15" fillId="29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54" fillId="0" borderId="0"/>
    <xf numFmtId="0" fontId="55" fillId="65" borderId="0"/>
    <xf numFmtId="0" fontId="55" fillId="66" borderId="0"/>
    <xf numFmtId="0" fontId="54" fillId="67" borderId="0"/>
    <xf numFmtId="0" fontId="53" fillId="68" borderId="0" applyNumberFormat="0" applyBorder="0" applyAlignment="0" applyProtection="0"/>
    <xf numFmtId="0" fontId="15" fillId="31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53" fillId="69" borderId="0" applyNumberFormat="0" applyBorder="0" applyAlignment="0" applyProtection="0"/>
    <xf numFmtId="0" fontId="15" fillId="33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53" fillId="70" borderId="0" applyNumberFormat="0" applyBorder="0" applyAlignment="0" applyProtection="0"/>
    <xf numFmtId="0" fontId="15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53" fillId="71" borderId="0" applyNumberFormat="0" applyBorder="0" applyAlignment="0" applyProtection="0"/>
    <xf numFmtId="0" fontId="15" fillId="25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53" fillId="72" borderId="0" applyNumberFormat="0" applyBorder="0" applyAlignment="0" applyProtection="0"/>
    <xf numFmtId="0" fontId="15" fillId="27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53" fillId="73" borderId="0" applyNumberFormat="0" applyBorder="0" applyAlignment="0" applyProtection="0"/>
    <xf numFmtId="0" fontId="15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56" fillId="74" borderId="0"/>
    <xf numFmtId="0" fontId="57" fillId="75" borderId="22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33" fillId="12" borderId="1" applyNumberFormat="0" applyAlignment="0" applyProtection="0"/>
    <xf numFmtId="0" fontId="33" fillId="12" borderId="1" applyNumberFormat="0" applyAlignment="0" applyProtection="0"/>
    <xf numFmtId="0" fontId="33" fillId="12" borderId="1" applyNumberFormat="0" applyAlignment="0" applyProtection="0"/>
    <xf numFmtId="0" fontId="33" fillId="12" borderId="1" applyNumberFormat="0" applyAlignment="0" applyProtection="0"/>
    <xf numFmtId="0" fontId="33" fillId="13" borderId="1" applyNumberFormat="0" applyAlignment="0" applyProtection="0"/>
    <xf numFmtId="0" fontId="33" fillId="12" borderId="1" applyNumberFormat="0" applyAlignment="0" applyProtection="0"/>
    <xf numFmtId="0" fontId="58" fillId="76" borderId="23" applyNumberFormat="0" applyAlignment="0" applyProtection="0"/>
    <xf numFmtId="0" fontId="17" fillId="39" borderId="2" applyNumberFormat="0" applyAlignment="0" applyProtection="0"/>
    <xf numFmtId="0" fontId="17" fillId="39" borderId="2" applyNumberFormat="0" applyAlignment="0" applyProtection="0"/>
    <xf numFmtId="0" fontId="17" fillId="39" borderId="2" applyNumberFormat="0" applyAlignment="0" applyProtection="0"/>
    <xf numFmtId="0" fontId="17" fillId="39" borderId="2" applyNumberFormat="0" applyAlignment="0" applyProtection="0"/>
    <xf numFmtId="0" fontId="34" fillId="38" borderId="2" applyNumberFormat="0" applyAlignment="0" applyProtection="0"/>
    <xf numFmtId="0" fontId="34" fillId="38" borderId="2" applyNumberFormat="0" applyAlignment="0" applyProtection="0"/>
    <xf numFmtId="0" fontId="34" fillId="38" borderId="2" applyNumberFormat="0" applyAlignment="0" applyProtection="0"/>
    <xf numFmtId="0" fontId="34" fillId="38" borderId="2" applyNumberFormat="0" applyAlignment="0" applyProtection="0"/>
    <xf numFmtId="0" fontId="34" fillId="39" borderId="2" applyNumberFormat="0" applyAlignment="0" applyProtection="0"/>
    <xf numFmtId="0" fontId="34" fillId="38" borderId="2" applyNumberFormat="0" applyAlignment="0" applyProtection="0"/>
    <xf numFmtId="0" fontId="18" fillId="7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59" fillId="77" borderId="0" applyNumberFormat="0" applyBorder="0" applyAlignment="0" applyProtection="0"/>
    <xf numFmtId="0" fontId="35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0" fillId="78" borderId="0"/>
    <xf numFmtId="166" fontId="61" fillId="0" borderId="0"/>
    <xf numFmtId="166" fontId="61" fillId="0" borderId="0"/>
    <xf numFmtId="166" fontId="14" fillId="0" borderId="0"/>
    <xf numFmtId="166" fontId="6" fillId="0" borderId="0"/>
    <xf numFmtId="0" fontId="31" fillId="0" borderId="0"/>
    <xf numFmtId="0" fontId="14" fillId="0" borderId="0"/>
    <xf numFmtId="0" fontId="6" fillId="0" borderId="0"/>
    <xf numFmtId="166" fontId="14" fillId="0" borderId="0"/>
    <xf numFmtId="166" fontId="6" fillId="0" borderId="0"/>
    <xf numFmtId="0" fontId="62" fillId="0" borderId="0"/>
    <xf numFmtId="0" fontId="63" fillId="79" borderId="0"/>
    <xf numFmtId="0" fontId="64" fillId="0" borderId="0">
      <alignment horizontal="center"/>
    </xf>
    <xf numFmtId="0" fontId="65" fillId="0" borderId="0"/>
    <xf numFmtId="0" fontId="66" fillId="0" borderId="0"/>
    <xf numFmtId="0" fontId="67" fillId="0" borderId="0"/>
    <xf numFmtId="0" fontId="64" fillId="0" borderId="0">
      <alignment horizontal="center" textRotation="90"/>
    </xf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9" fillId="0" borderId="0"/>
    <xf numFmtId="0" fontId="70" fillId="0" borderId="24" applyNumberFormat="0" applyFill="0" applyAlignment="0" applyProtection="0"/>
    <xf numFmtId="0" fontId="19" fillId="0" borderId="3" applyNumberFormat="0" applyFill="0" applyAlignment="0" applyProtection="0"/>
    <xf numFmtId="0" fontId="36" fillId="0" borderId="3" applyNumberFormat="0" applyFill="0" applyAlignment="0" applyProtection="0"/>
    <xf numFmtId="0" fontId="71" fillId="80" borderId="25" applyNumberFormat="0" applyAlignment="0" applyProtection="0"/>
    <xf numFmtId="0" fontId="20" fillId="41" borderId="4" applyNumberFormat="0" applyAlignment="0" applyProtection="0"/>
    <xf numFmtId="0" fontId="37" fillId="40" borderId="4" applyNumberFormat="0" applyAlignment="0" applyProtection="0"/>
    <xf numFmtId="0" fontId="37" fillId="41" borderId="4" applyNumberFormat="0" applyAlignment="0" applyProtection="0"/>
    <xf numFmtId="0" fontId="72" fillId="0" borderId="26" applyNumberFormat="0" applyFill="0" applyAlignment="0" applyProtection="0"/>
    <xf numFmtId="0" fontId="21" fillId="0" borderId="5" applyNumberFormat="0" applyFill="0" applyAlignment="0" applyProtection="0"/>
    <xf numFmtId="0" fontId="38" fillId="0" borderId="5" applyNumberFormat="0" applyFill="0" applyAlignment="0" applyProtection="0"/>
    <xf numFmtId="0" fontId="73" fillId="0" borderId="27" applyNumberFormat="0" applyFill="0" applyAlignment="0" applyProtection="0"/>
    <xf numFmtId="0" fontId="22" fillId="0" borderId="6" applyNumberFormat="0" applyFill="0" applyAlignment="0" applyProtection="0"/>
    <xf numFmtId="0" fontId="39" fillId="0" borderId="6" applyNumberFormat="0" applyFill="0" applyAlignment="0" applyProtection="0"/>
    <xf numFmtId="0" fontId="74" fillId="0" borderId="28" applyNumberFormat="0" applyFill="0" applyAlignment="0" applyProtection="0"/>
    <xf numFmtId="0" fontId="23" fillId="0" borderId="7" applyNumberFormat="0" applyFill="0" applyAlignment="0" applyProtection="0"/>
    <xf numFmtId="0" fontId="40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5" fillId="81" borderId="0"/>
    <xf numFmtId="0" fontId="24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2" borderId="0" applyNumberFormat="0" applyBorder="0" applyAlignment="0" applyProtection="0"/>
    <xf numFmtId="0" fontId="76" fillId="82" borderId="0" applyNumberFormat="0" applyBorder="0" applyAlignment="0" applyProtection="0"/>
    <xf numFmtId="0" fontId="41" fillId="43" borderId="0" applyNumberFormat="0" applyBorder="0" applyAlignment="0" applyProtection="0"/>
    <xf numFmtId="0" fontId="77" fillId="0" borderId="0"/>
    <xf numFmtId="0" fontId="51" fillId="0" borderId="0"/>
    <xf numFmtId="0" fontId="14" fillId="0" borderId="0"/>
    <xf numFmtId="0" fontId="6" fillId="0" borderId="0"/>
    <xf numFmtId="0" fontId="9" fillId="0" borderId="0"/>
    <xf numFmtId="0" fontId="7" fillId="0" borderId="0"/>
    <xf numFmtId="0" fontId="52" fillId="0" borderId="0"/>
    <xf numFmtId="0" fontId="61" fillId="0" borderId="0"/>
    <xf numFmtId="166" fontId="61" fillId="0" borderId="0"/>
    <xf numFmtId="0" fontId="52" fillId="0" borderId="0"/>
    <xf numFmtId="0" fontId="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7" fillId="0" borderId="0"/>
    <xf numFmtId="0" fontId="14" fillId="0" borderId="0"/>
    <xf numFmtId="0" fontId="6" fillId="0" borderId="0"/>
    <xf numFmtId="0" fontId="51" fillId="0" borderId="0"/>
    <xf numFmtId="0" fontId="52" fillId="0" borderId="0"/>
    <xf numFmtId="0" fontId="48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" fillId="0" borderId="0"/>
    <xf numFmtId="0" fontId="52" fillId="0" borderId="0"/>
    <xf numFmtId="0" fontId="52" fillId="0" borderId="0"/>
    <xf numFmtId="0" fontId="14" fillId="0" borderId="0"/>
    <xf numFmtId="0" fontId="6" fillId="0" borderId="0"/>
    <xf numFmtId="0" fontId="52" fillId="0" borderId="0"/>
    <xf numFmtId="0" fontId="52" fillId="0" borderId="0"/>
    <xf numFmtId="0" fontId="14" fillId="0" borderId="0"/>
    <xf numFmtId="0" fontId="6" fillId="0" borderId="0"/>
    <xf numFmtId="0" fontId="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7" fillId="0" borderId="0"/>
    <xf numFmtId="0" fontId="52" fillId="0" borderId="0"/>
    <xf numFmtId="0" fontId="52" fillId="0" borderId="0"/>
    <xf numFmtId="0" fontId="14" fillId="0" borderId="0"/>
    <xf numFmtId="0" fontId="6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" fillId="0" borderId="0"/>
    <xf numFmtId="0" fontId="52" fillId="0" borderId="0"/>
    <xf numFmtId="0" fontId="7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0" fontId="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0" fontId="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9" fillId="0" borderId="0"/>
    <xf numFmtId="0" fontId="10" fillId="0" borderId="0"/>
    <xf numFmtId="0" fontId="47" fillId="0" borderId="0"/>
    <xf numFmtId="0" fontId="80" fillId="0" borderId="0"/>
    <xf numFmtId="0" fontId="52" fillId="0" borderId="0"/>
    <xf numFmtId="0" fontId="52" fillId="0" borderId="0"/>
    <xf numFmtId="0" fontId="52" fillId="0" borderId="0"/>
    <xf numFmtId="0" fontId="81" fillId="81" borderId="29"/>
    <xf numFmtId="0" fontId="82" fillId="76" borderId="22" applyNumberFormat="0" applyAlignment="0" applyProtection="0"/>
    <xf numFmtId="0" fontId="25" fillId="39" borderId="1" applyNumberFormat="0" applyAlignment="0" applyProtection="0"/>
    <xf numFmtId="0" fontId="25" fillId="39" borderId="1" applyNumberFormat="0" applyAlignment="0" applyProtection="0"/>
    <xf numFmtId="0" fontId="25" fillId="39" borderId="1" applyNumberFormat="0" applyAlignment="0" applyProtection="0"/>
    <xf numFmtId="0" fontId="25" fillId="39" borderId="1" applyNumberFormat="0" applyAlignment="0" applyProtection="0"/>
    <xf numFmtId="0" fontId="42" fillId="38" borderId="1" applyNumberFormat="0" applyAlignment="0" applyProtection="0"/>
    <xf numFmtId="0" fontId="42" fillId="38" borderId="1" applyNumberFormat="0" applyAlignment="0" applyProtection="0"/>
    <xf numFmtId="0" fontId="42" fillId="38" borderId="1" applyNumberFormat="0" applyAlignment="0" applyProtection="0"/>
    <xf numFmtId="0" fontId="42" fillId="38" borderId="1" applyNumberFormat="0" applyAlignment="0" applyProtection="0"/>
    <xf numFmtId="0" fontId="42" fillId="39" borderId="1" applyNumberFormat="0" applyAlignment="0" applyProtection="0"/>
    <xf numFmtId="0" fontId="42" fillId="38" borderId="1" applyNumberFormat="0" applyAlignment="0" applyProtection="0"/>
    <xf numFmtId="9" fontId="7" fillId="0" borderId="0" applyFont="0" applyFill="0" applyBorder="0" applyAlignment="0" applyProtection="0"/>
    <xf numFmtId="0" fontId="83" fillId="0" borderId="0"/>
    <xf numFmtId="0" fontId="84" fillId="0" borderId="0"/>
    <xf numFmtId="167" fontId="83" fillId="0" borderId="0"/>
    <xf numFmtId="0" fontId="80" fillId="0" borderId="0"/>
    <xf numFmtId="0" fontId="85" fillId="0" borderId="30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8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0" fillId="0" borderId="0"/>
    <xf numFmtId="0" fontId="2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" fillId="45" borderId="9" applyNumberFormat="0" applyAlignment="0" applyProtection="0"/>
    <xf numFmtId="0" fontId="7" fillId="45" borderId="9" applyNumberFormat="0" applyAlignment="0" applyProtection="0"/>
    <xf numFmtId="0" fontId="7" fillId="45" borderId="9" applyNumberFormat="0" applyAlignment="0" applyProtection="0"/>
    <xf numFmtId="0" fontId="7" fillId="45" borderId="9" applyNumberFormat="0" applyAlignment="0" applyProtection="0"/>
    <xf numFmtId="0" fontId="10" fillId="44" borderId="9" applyNumberFormat="0" applyFont="0" applyAlignment="0" applyProtection="0"/>
    <xf numFmtId="0" fontId="10" fillId="44" borderId="9" applyNumberFormat="0" applyFont="0" applyAlignment="0" applyProtection="0"/>
    <xf numFmtId="0" fontId="10" fillId="44" borderId="9" applyNumberFormat="0" applyFont="0" applyAlignment="0" applyProtection="0"/>
    <xf numFmtId="0" fontId="10" fillId="44" borderId="9" applyNumberFormat="0" applyFont="0" applyAlignment="0" applyProtection="0"/>
    <xf numFmtId="0" fontId="7" fillId="45" borderId="9" applyNumberFormat="0" applyAlignment="0" applyProtection="0"/>
    <xf numFmtId="0" fontId="52" fillId="83" borderId="31" applyNumberFormat="0" applyFont="0" applyAlignment="0" applyProtection="0"/>
    <xf numFmtId="0" fontId="7" fillId="44" borderId="9" applyNumberFormat="0" applyFont="0" applyAlignment="0" applyProtection="0"/>
    <xf numFmtId="44" fontId="9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9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9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169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169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9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169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169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9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169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169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9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9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169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169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9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169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0" fontId="56" fillId="0" borderId="0"/>
    <xf numFmtId="0" fontId="30" fillId="5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89" fillId="84" borderId="0" applyNumberFormat="0" applyBorder="0" applyAlignment="0" applyProtection="0"/>
    <xf numFmtId="0" fontId="46" fillId="4" borderId="0" applyNumberFormat="0" applyBorder="0" applyAlignment="0" applyProtection="0"/>
    <xf numFmtId="0" fontId="5" fillId="0" borderId="0"/>
    <xf numFmtId="0" fontId="61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61" fillId="0" borderId="0" applyBorder="0" applyProtection="0"/>
    <xf numFmtId="0" fontId="4" fillId="0" borderId="0"/>
    <xf numFmtId="0" fontId="4" fillId="0" borderId="0"/>
    <xf numFmtId="0" fontId="9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7" fillId="0" borderId="0"/>
    <xf numFmtId="0" fontId="3" fillId="47" borderId="0" applyNumberFormat="0" applyBorder="0" applyAlignment="0" applyProtection="0"/>
    <xf numFmtId="0" fontId="6" fillId="3" borderId="0" applyNumberFormat="0" applyBorder="0" applyAlignment="0" applyProtection="0"/>
    <xf numFmtId="0" fontId="3" fillId="48" borderId="0" applyNumberFormat="0" applyBorder="0" applyAlignment="0" applyProtection="0"/>
    <xf numFmtId="0" fontId="6" fillId="5" borderId="0" applyNumberFormat="0" applyBorder="0" applyAlignment="0" applyProtection="0"/>
    <xf numFmtId="0" fontId="3" fillId="49" borderId="0" applyNumberFormat="0" applyBorder="0" applyAlignment="0" applyProtection="0"/>
    <xf numFmtId="0" fontId="6" fillId="7" borderId="0" applyNumberFormat="0" applyBorder="0" applyAlignment="0" applyProtection="0"/>
    <xf numFmtId="0" fontId="3" fillId="50" borderId="0" applyNumberFormat="0" applyBorder="0" applyAlignment="0" applyProtection="0"/>
    <xf numFmtId="0" fontId="6" fillId="9" borderId="0" applyNumberFormat="0" applyBorder="0" applyAlignment="0" applyProtection="0"/>
    <xf numFmtId="0" fontId="3" fillId="51" borderId="0" applyNumberFormat="0" applyBorder="0" applyAlignment="0" applyProtection="0"/>
    <xf numFmtId="0" fontId="6" fillId="11" borderId="0" applyNumberFormat="0" applyBorder="0" applyAlignment="0" applyProtection="0"/>
    <xf numFmtId="0" fontId="3" fillId="52" borderId="0" applyNumberFormat="0" applyBorder="0" applyAlignment="0" applyProtection="0"/>
    <xf numFmtId="0" fontId="6" fillId="13" borderId="0" applyNumberFormat="0" applyBorder="0" applyAlignment="0" applyProtection="0"/>
    <xf numFmtId="0" fontId="3" fillId="53" borderId="0" applyNumberFormat="0" applyBorder="0" applyAlignment="0" applyProtection="0"/>
    <xf numFmtId="0" fontId="6" fillId="15" borderId="0" applyNumberFormat="0" applyBorder="0" applyAlignment="0" applyProtection="0"/>
    <xf numFmtId="0" fontId="3" fillId="54" borderId="0" applyNumberFormat="0" applyBorder="0" applyAlignment="0" applyProtection="0"/>
    <xf numFmtId="0" fontId="6" fillId="17" borderId="0" applyNumberFormat="0" applyBorder="0" applyAlignment="0" applyProtection="0"/>
    <xf numFmtId="0" fontId="3" fillId="55" borderId="0" applyNumberFormat="0" applyBorder="0" applyAlignment="0" applyProtection="0"/>
    <xf numFmtId="0" fontId="6" fillId="19" borderId="0" applyNumberFormat="0" applyBorder="0" applyAlignment="0" applyProtection="0"/>
    <xf numFmtId="0" fontId="3" fillId="56" borderId="0" applyNumberFormat="0" applyBorder="0" applyAlignment="0" applyProtection="0"/>
    <xf numFmtId="0" fontId="6" fillId="9" borderId="0" applyNumberFormat="0" applyBorder="0" applyAlignment="0" applyProtection="0"/>
    <xf numFmtId="0" fontId="3" fillId="57" borderId="0" applyNumberFormat="0" applyBorder="0" applyAlignment="0" applyProtection="0"/>
    <xf numFmtId="0" fontId="6" fillId="15" borderId="0" applyNumberFormat="0" applyBorder="0" applyAlignment="0" applyProtection="0"/>
    <xf numFmtId="0" fontId="3" fillId="58" borderId="0" applyNumberFormat="0" applyBorder="0" applyAlignment="0" applyProtection="0"/>
    <xf numFmtId="0" fontId="6" fillId="21" borderId="0" applyNumberFormat="0" applyBorder="0" applyAlignment="0" applyProtection="0"/>
    <xf numFmtId="0" fontId="16" fillId="13" borderId="43" applyNumberFormat="0" applyAlignment="0" applyProtection="0"/>
    <xf numFmtId="0" fontId="16" fillId="13" borderId="43" applyNumberFormat="0" applyAlignment="0" applyProtection="0"/>
    <xf numFmtId="0" fontId="16" fillId="13" borderId="43" applyNumberFormat="0" applyAlignment="0" applyProtection="0"/>
    <xf numFmtId="0" fontId="16" fillId="13" borderId="43" applyNumberFormat="0" applyAlignment="0" applyProtection="0"/>
    <xf numFmtId="0" fontId="33" fillId="12" borderId="43" applyNumberFormat="0" applyAlignment="0" applyProtection="0"/>
    <xf numFmtId="0" fontId="33" fillId="12" borderId="43" applyNumberFormat="0" applyAlignment="0" applyProtection="0"/>
    <xf numFmtId="0" fontId="33" fillId="12" borderId="43" applyNumberFormat="0" applyAlignment="0" applyProtection="0"/>
    <xf numFmtId="0" fontId="33" fillId="12" borderId="43" applyNumberFormat="0" applyAlignment="0" applyProtection="0"/>
    <xf numFmtId="0" fontId="33" fillId="13" borderId="43" applyNumberFormat="0" applyAlignment="0" applyProtection="0"/>
    <xf numFmtId="0" fontId="33" fillId="12" borderId="43" applyNumberFormat="0" applyAlignment="0" applyProtection="0"/>
    <xf numFmtId="0" fontId="17" fillId="39" borderId="44" applyNumberFormat="0" applyAlignment="0" applyProtection="0"/>
    <xf numFmtId="0" fontId="17" fillId="39" borderId="44" applyNumberFormat="0" applyAlignment="0" applyProtection="0"/>
    <xf numFmtId="0" fontId="17" fillId="39" borderId="44" applyNumberFormat="0" applyAlignment="0" applyProtection="0"/>
    <xf numFmtId="0" fontId="17" fillId="39" borderId="44" applyNumberFormat="0" applyAlignment="0" applyProtection="0"/>
    <xf numFmtId="0" fontId="34" fillId="38" borderId="44" applyNumberFormat="0" applyAlignment="0" applyProtection="0"/>
    <xf numFmtId="0" fontId="34" fillId="38" borderId="44" applyNumberFormat="0" applyAlignment="0" applyProtection="0"/>
    <xf numFmtId="0" fontId="34" fillId="38" borderId="44" applyNumberFormat="0" applyAlignment="0" applyProtection="0"/>
    <xf numFmtId="0" fontId="34" fillId="38" borderId="44" applyNumberFormat="0" applyAlignment="0" applyProtection="0"/>
    <xf numFmtId="0" fontId="34" fillId="39" borderId="44" applyNumberFormat="0" applyAlignment="0" applyProtection="0"/>
    <xf numFmtId="0" fontId="34" fillId="38" borderId="44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39" borderId="43" applyNumberFormat="0" applyAlignment="0" applyProtection="0"/>
    <xf numFmtId="0" fontId="25" fillId="39" borderId="43" applyNumberFormat="0" applyAlignment="0" applyProtection="0"/>
    <xf numFmtId="0" fontId="25" fillId="39" borderId="43" applyNumberFormat="0" applyAlignment="0" applyProtection="0"/>
    <xf numFmtId="0" fontId="25" fillId="39" borderId="43" applyNumberFormat="0" applyAlignment="0" applyProtection="0"/>
    <xf numFmtId="0" fontId="42" fillId="38" borderId="43" applyNumberFormat="0" applyAlignment="0" applyProtection="0"/>
    <xf numFmtId="0" fontId="42" fillId="38" borderId="43" applyNumberFormat="0" applyAlignment="0" applyProtection="0"/>
    <xf numFmtId="0" fontId="42" fillId="38" borderId="43" applyNumberFormat="0" applyAlignment="0" applyProtection="0"/>
    <xf numFmtId="0" fontId="42" fillId="38" borderId="43" applyNumberFormat="0" applyAlignment="0" applyProtection="0"/>
    <xf numFmtId="0" fontId="42" fillId="39" borderId="43" applyNumberFormat="0" applyAlignment="0" applyProtection="0"/>
    <xf numFmtId="0" fontId="42" fillId="38" borderId="43" applyNumberFormat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43" fillId="0" borderId="45" applyNumberFormat="0" applyFill="0" applyAlignment="0" applyProtection="0"/>
    <xf numFmtId="0" fontId="43" fillId="0" borderId="45" applyNumberFormat="0" applyFill="0" applyAlignment="0" applyProtection="0"/>
    <xf numFmtId="0" fontId="43" fillId="0" borderId="45" applyNumberFormat="0" applyFill="0" applyAlignment="0" applyProtection="0"/>
    <xf numFmtId="0" fontId="43" fillId="0" borderId="45" applyNumberFormat="0" applyFill="0" applyAlignment="0" applyProtection="0"/>
    <xf numFmtId="0" fontId="43" fillId="0" borderId="45" applyNumberFormat="0" applyFill="0" applyAlignment="0" applyProtection="0"/>
    <xf numFmtId="0" fontId="7" fillId="45" borderId="46" applyNumberFormat="0" applyAlignment="0" applyProtection="0"/>
    <xf numFmtId="0" fontId="7" fillId="45" borderId="46" applyNumberFormat="0" applyAlignment="0" applyProtection="0"/>
    <xf numFmtId="0" fontId="7" fillId="45" borderId="46" applyNumberFormat="0" applyAlignment="0" applyProtection="0"/>
    <xf numFmtId="0" fontId="7" fillId="45" borderId="46" applyNumberFormat="0" applyAlignment="0" applyProtection="0"/>
    <xf numFmtId="0" fontId="10" fillId="44" borderId="46" applyNumberFormat="0" applyFont="0" applyAlignment="0" applyProtection="0"/>
    <xf numFmtId="0" fontId="10" fillId="44" borderId="46" applyNumberFormat="0" applyFont="0" applyAlignment="0" applyProtection="0"/>
    <xf numFmtId="0" fontId="10" fillId="44" borderId="46" applyNumberFormat="0" applyFont="0" applyAlignment="0" applyProtection="0"/>
    <xf numFmtId="0" fontId="10" fillId="44" borderId="46" applyNumberFormat="0" applyFont="0" applyAlignment="0" applyProtection="0"/>
    <xf numFmtId="0" fontId="7" fillId="45" borderId="46" applyNumberFormat="0" applyAlignment="0" applyProtection="0"/>
    <xf numFmtId="0" fontId="3" fillId="83" borderId="31" applyNumberFormat="0" applyFont="0" applyAlignment="0" applyProtection="0"/>
    <xf numFmtId="0" fontId="7" fillId="44" borderId="46" applyNumberFormat="0" applyFont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44" fontId="7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61" fillId="97" borderId="0"/>
    <xf numFmtId="0" fontId="61" fillId="97" borderId="0"/>
    <xf numFmtId="0" fontId="61" fillId="97" borderId="0"/>
    <xf numFmtId="0" fontId="61" fillId="97" borderId="0"/>
    <xf numFmtId="0" fontId="61" fillId="97" borderId="0"/>
    <xf numFmtId="0" fontId="61" fillId="97" borderId="0"/>
    <xf numFmtId="0" fontId="61" fillId="97" borderId="0"/>
    <xf numFmtId="0" fontId="61" fillId="97" borderId="0"/>
    <xf numFmtId="0" fontId="61" fillId="97" borderId="0"/>
    <xf numFmtId="0" fontId="61" fillId="97" borderId="0"/>
    <xf numFmtId="0" fontId="61" fillId="97" borderId="0"/>
    <xf numFmtId="0" fontId="131" fillId="97" borderId="0"/>
    <xf numFmtId="0" fontId="131" fillId="97" borderId="0"/>
    <xf numFmtId="0" fontId="61" fillId="98" borderId="0"/>
    <xf numFmtId="0" fontId="61" fillId="98" borderId="0"/>
    <xf numFmtId="0" fontId="61" fillId="98" borderId="0"/>
    <xf numFmtId="0" fontId="61" fillId="98" borderId="0"/>
    <xf numFmtId="0" fontId="61" fillId="98" borderId="0"/>
    <xf numFmtId="0" fontId="61" fillId="98" borderId="0"/>
    <xf numFmtId="0" fontId="61" fillId="98" borderId="0"/>
    <xf numFmtId="0" fontId="61" fillId="98" borderId="0"/>
    <xf numFmtId="0" fontId="61" fillId="98" borderId="0"/>
    <xf numFmtId="0" fontId="61" fillId="98" borderId="0"/>
    <xf numFmtId="0" fontId="61" fillId="98" borderId="0"/>
    <xf numFmtId="0" fontId="131" fillId="98" borderId="0"/>
    <xf numFmtId="0" fontId="131" fillId="98" borderId="0"/>
    <xf numFmtId="0" fontId="61" fillId="99" borderId="0"/>
    <xf numFmtId="0" fontId="61" fillId="99" borderId="0"/>
    <xf numFmtId="0" fontId="61" fillId="99" borderId="0"/>
    <xf numFmtId="0" fontId="61" fillId="99" borderId="0"/>
    <xf numFmtId="0" fontId="61" fillId="99" borderId="0"/>
    <xf numFmtId="0" fontId="61" fillId="99" borderId="0"/>
    <xf numFmtId="0" fontId="61" fillId="99" borderId="0"/>
    <xf numFmtId="0" fontId="61" fillId="99" borderId="0"/>
    <xf numFmtId="0" fontId="61" fillId="99" borderId="0"/>
    <xf numFmtId="0" fontId="61" fillId="99" borderId="0"/>
    <xf numFmtId="0" fontId="61" fillId="99" borderId="0"/>
    <xf numFmtId="0" fontId="131" fillId="99" borderId="0"/>
    <xf numFmtId="0" fontId="131" fillId="99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131" fillId="100" borderId="0"/>
    <xf numFmtId="0" fontId="131" fillId="100" borderId="0"/>
    <xf numFmtId="0" fontId="61" fillId="101" borderId="0"/>
    <xf numFmtId="0" fontId="61" fillId="101" borderId="0"/>
    <xf numFmtId="0" fontId="61" fillId="101" borderId="0"/>
    <xf numFmtId="0" fontId="61" fillId="101" borderId="0"/>
    <xf numFmtId="0" fontId="61" fillId="101" borderId="0"/>
    <xf numFmtId="0" fontId="61" fillId="101" borderId="0"/>
    <xf numFmtId="0" fontId="61" fillId="101" borderId="0"/>
    <xf numFmtId="0" fontId="61" fillId="101" borderId="0"/>
    <xf numFmtId="0" fontId="61" fillId="101" borderId="0"/>
    <xf numFmtId="0" fontId="61" fillId="101" borderId="0"/>
    <xf numFmtId="0" fontId="61" fillId="101" borderId="0"/>
    <xf numFmtId="0" fontId="131" fillId="101" borderId="0"/>
    <xf numFmtId="0" fontId="131" fillId="101" borderId="0"/>
    <xf numFmtId="0" fontId="61" fillId="102" borderId="0"/>
    <xf numFmtId="0" fontId="61" fillId="102" borderId="0"/>
    <xf numFmtId="0" fontId="61" fillId="102" borderId="0"/>
    <xf numFmtId="0" fontId="61" fillId="102" borderId="0"/>
    <xf numFmtId="0" fontId="61" fillId="102" borderId="0"/>
    <xf numFmtId="0" fontId="61" fillId="102" borderId="0"/>
    <xf numFmtId="0" fontId="61" fillId="102" borderId="0"/>
    <xf numFmtId="0" fontId="61" fillId="102" borderId="0"/>
    <xf numFmtId="0" fontId="61" fillId="102" borderId="0"/>
    <xf numFmtId="0" fontId="61" fillId="102" borderId="0"/>
    <xf numFmtId="0" fontId="61" fillId="102" borderId="0"/>
    <xf numFmtId="0" fontId="131" fillId="102" borderId="0"/>
    <xf numFmtId="0" fontId="131" fillId="102" borderId="0"/>
    <xf numFmtId="0" fontId="131" fillId="97" borderId="0"/>
    <xf numFmtId="0" fontId="61" fillId="103" borderId="0"/>
    <xf numFmtId="0" fontId="131" fillId="98" borderId="0"/>
    <xf numFmtId="0" fontId="61" fillId="104" borderId="0"/>
    <xf numFmtId="0" fontId="131" fillId="99" borderId="0"/>
    <xf numFmtId="0" fontId="61" fillId="105" borderId="0"/>
    <xf numFmtId="0" fontId="131" fillId="100" borderId="0"/>
    <xf numFmtId="0" fontId="61" fillId="106" borderId="0"/>
    <xf numFmtId="0" fontId="131" fillId="101" borderId="0"/>
    <xf numFmtId="0" fontId="61" fillId="107" borderId="0"/>
    <xf numFmtId="0" fontId="131" fillId="102" borderId="0"/>
    <xf numFmtId="0" fontId="61" fillId="108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131" fillId="109" borderId="0"/>
    <xf numFmtId="0" fontId="131" fillId="109" borderId="0"/>
    <xf numFmtId="0" fontId="61" fillId="110" borderId="0"/>
    <xf numFmtId="0" fontId="61" fillId="110" borderId="0"/>
    <xf numFmtId="0" fontId="61" fillId="110" borderId="0"/>
    <xf numFmtId="0" fontId="61" fillId="110" borderId="0"/>
    <xf numFmtId="0" fontId="61" fillId="110" borderId="0"/>
    <xf numFmtId="0" fontId="61" fillId="110" borderId="0"/>
    <xf numFmtId="0" fontId="61" fillId="110" borderId="0"/>
    <xf numFmtId="0" fontId="61" fillId="110" borderId="0"/>
    <xf numFmtId="0" fontId="61" fillId="110" borderId="0"/>
    <xf numFmtId="0" fontId="61" fillId="110" borderId="0"/>
    <xf numFmtId="0" fontId="61" fillId="110" borderId="0"/>
    <xf numFmtId="0" fontId="131" fillId="110" borderId="0"/>
    <xf numFmtId="0" fontId="131" fillId="110" borderId="0"/>
    <xf numFmtId="0" fontId="61" fillId="111" borderId="0"/>
    <xf numFmtId="0" fontId="61" fillId="111" borderId="0"/>
    <xf numFmtId="0" fontId="61" fillId="111" borderId="0"/>
    <xf numFmtId="0" fontId="61" fillId="111" borderId="0"/>
    <xf numFmtId="0" fontId="61" fillId="111" borderId="0"/>
    <xf numFmtId="0" fontId="61" fillId="111" borderId="0"/>
    <xf numFmtId="0" fontId="61" fillId="111" borderId="0"/>
    <xf numFmtId="0" fontId="61" fillId="111" borderId="0"/>
    <xf numFmtId="0" fontId="61" fillId="111" borderId="0"/>
    <xf numFmtId="0" fontId="61" fillId="111" borderId="0"/>
    <xf numFmtId="0" fontId="61" fillId="111" borderId="0"/>
    <xf numFmtId="0" fontId="131" fillId="111" borderId="0"/>
    <xf numFmtId="0" fontId="131" fillId="111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61" fillId="100" borderId="0"/>
    <xf numFmtId="0" fontId="131" fillId="100" borderId="0"/>
    <xf numFmtId="0" fontId="131" fillId="100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61" fillId="109" borderId="0"/>
    <xf numFmtId="0" fontId="131" fillId="109" borderId="0"/>
    <xf numFmtId="0" fontId="131" fillId="109" borderId="0"/>
    <xf numFmtId="0" fontId="61" fillId="112" borderId="0"/>
    <xf numFmtId="0" fontId="61" fillId="112" borderId="0"/>
    <xf numFmtId="0" fontId="61" fillId="112" borderId="0"/>
    <xf numFmtId="0" fontId="61" fillId="112" borderId="0"/>
    <xf numFmtId="0" fontId="61" fillId="112" borderId="0"/>
    <xf numFmtId="0" fontId="61" fillId="112" borderId="0"/>
    <xf numFmtId="0" fontId="61" fillId="112" borderId="0"/>
    <xf numFmtId="0" fontId="61" fillId="112" borderId="0"/>
    <xf numFmtId="0" fontId="61" fillId="112" borderId="0"/>
    <xf numFmtId="0" fontId="61" fillId="112" borderId="0"/>
    <xf numFmtId="0" fontId="61" fillId="112" borderId="0"/>
    <xf numFmtId="0" fontId="131" fillId="112" borderId="0"/>
    <xf numFmtId="0" fontId="131" fillId="112" borderId="0"/>
    <xf numFmtId="0" fontId="131" fillId="109" borderId="0"/>
    <xf numFmtId="0" fontId="61" fillId="113" borderId="0"/>
    <xf numFmtId="0" fontId="131" fillId="110" borderId="0"/>
    <xf numFmtId="0" fontId="61" fillId="114" borderId="0"/>
    <xf numFmtId="0" fontId="131" fillId="111" borderId="0"/>
    <xf numFmtId="0" fontId="61" fillId="115" borderId="0"/>
    <xf numFmtId="0" fontId="131" fillId="100" borderId="0"/>
    <xf numFmtId="0" fontId="61" fillId="116" borderId="0"/>
    <xf numFmtId="0" fontId="131" fillId="109" borderId="0"/>
    <xf numFmtId="0" fontId="61" fillId="117" borderId="0"/>
    <xf numFmtId="0" fontId="131" fillId="112" borderId="0"/>
    <xf numFmtId="0" fontId="61" fillId="118" borderId="0"/>
    <xf numFmtId="0" fontId="132" fillId="119" borderId="0"/>
    <xf numFmtId="0" fontId="133" fillId="119" borderId="0"/>
    <xf numFmtId="0" fontId="133" fillId="119" borderId="0"/>
    <xf numFmtId="0" fontId="132" fillId="110" borderId="0"/>
    <xf numFmtId="0" fontId="133" fillId="110" borderId="0"/>
    <xf numFmtId="0" fontId="133" fillId="110" borderId="0"/>
    <xf numFmtId="0" fontId="132" fillId="111" borderId="0"/>
    <xf numFmtId="0" fontId="133" fillId="111" borderId="0"/>
    <xf numFmtId="0" fontId="133" fillId="111" borderId="0"/>
    <xf numFmtId="0" fontId="132" fillId="120" borderId="0"/>
    <xf numFmtId="0" fontId="133" fillId="120" borderId="0"/>
    <xf numFmtId="0" fontId="133" fillId="120" borderId="0"/>
    <xf numFmtId="0" fontId="132" fillId="121" borderId="0"/>
    <xf numFmtId="0" fontId="133" fillId="121" borderId="0"/>
    <xf numFmtId="0" fontId="133" fillId="121" borderId="0"/>
    <xf numFmtId="0" fontId="132" fillId="122" borderId="0"/>
    <xf numFmtId="0" fontId="133" fillId="122" borderId="0"/>
    <xf numFmtId="0" fontId="133" fillId="122" borderId="0"/>
    <xf numFmtId="0" fontId="133" fillId="119" borderId="0"/>
    <xf numFmtId="0" fontId="133" fillId="110" borderId="0"/>
    <xf numFmtId="0" fontId="133" fillId="111" borderId="0"/>
    <xf numFmtId="0" fontId="133" fillId="120" borderId="0"/>
    <xf numFmtId="0" fontId="133" fillId="121" borderId="0"/>
    <xf numFmtId="0" fontId="133" fillId="122" borderId="0"/>
    <xf numFmtId="0" fontId="55" fillId="123" borderId="0"/>
    <xf numFmtId="0" fontId="55" fillId="124" borderId="0"/>
    <xf numFmtId="0" fontId="54" fillId="125" borderId="0"/>
    <xf numFmtId="0" fontId="54" fillId="0" borderId="0"/>
    <xf numFmtId="0" fontId="132" fillId="126" borderId="0"/>
    <xf numFmtId="0" fontId="133" fillId="126" borderId="0"/>
    <xf numFmtId="0" fontId="133" fillId="126" borderId="0"/>
    <xf numFmtId="0" fontId="132" fillId="127" borderId="0"/>
    <xf numFmtId="0" fontId="133" fillId="127" borderId="0"/>
    <xf numFmtId="0" fontId="133" fillId="127" borderId="0"/>
    <xf numFmtId="0" fontId="132" fillId="128" borderId="0"/>
    <xf numFmtId="0" fontId="133" fillId="128" borderId="0"/>
    <xf numFmtId="0" fontId="133" fillId="128" borderId="0"/>
    <xf numFmtId="0" fontId="132" fillId="120" borderId="0"/>
    <xf numFmtId="0" fontId="133" fillId="120" borderId="0"/>
    <xf numFmtId="0" fontId="133" fillId="120" borderId="0"/>
    <xf numFmtId="0" fontId="132" fillId="121" borderId="0"/>
    <xf numFmtId="0" fontId="133" fillId="121" borderId="0"/>
    <xf numFmtId="0" fontId="133" fillId="121" borderId="0"/>
    <xf numFmtId="0" fontId="132" fillId="129" borderId="0"/>
    <xf numFmtId="0" fontId="133" fillId="129" borderId="0"/>
    <xf numFmtId="0" fontId="133" fillId="129" borderId="0"/>
    <xf numFmtId="0" fontId="56" fillId="130" borderId="0"/>
    <xf numFmtId="0" fontId="134" fillId="102" borderId="29"/>
    <xf numFmtId="0" fontId="134" fillId="102" borderId="29"/>
    <xf numFmtId="0" fontId="134" fillId="102" borderId="29"/>
    <xf numFmtId="0" fontId="134" fillId="102" borderId="29"/>
    <xf numFmtId="0" fontId="134" fillId="102" borderId="29"/>
    <xf numFmtId="0" fontId="134" fillId="102" borderId="29"/>
    <xf numFmtId="0" fontId="134" fillId="102" borderId="29"/>
    <xf numFmtId="0" fontId="134" fillId="102" borderId="29"/>
    <xf numFmtId="0" fontId="135" fillId="102" borderId="29"/>
    <xf numFmtId="0" fontId="135" fillId="102" borderId="29"/>
    <xf numFmtId="0" fontId="135" fillId="102" borderId="29"/>
    <xf numFmtId="0" fontId="135" fillId="102" borderId="29"/>
    <xf numFmtId="0" fontId="135" fillId="102" borderId="29"/>
    <xf numFmtId="0" fontId="135" fillId="102" borderId="29"/>
    <xf numFmtId="0" fontId="135" fillId="102" borderId="29"/>
    <xf numFmtId="0" fontId="135" fillId="102" borderId="29"/>
    <xf numFmtId="0" fontId="135" fillId="102" borderId="29"/>
    <xf numFmtId="0" fontId="135" fillId="102" borderId="29"/>
    <xf numFmtId="0" fontId="135" fillId="102" borderId="29"/>
    <xf numFmtId="0" fontId="135" fillId="102" borderId="29"/>
    <xf numFmtId="0" fontId="136" fillId="131" borderId="71"/>
    <xf numFmtId="0" fontId="136" fillId="131" borderId="71"/>
    <xf numFmtId="0" fontId="136" fillId="131" borderId="71"/>
    <xf numFmtId="0" fontId="136" fillId="131" borderId="71"/>
    <xf numFmtId="0" fontId="136" fillId="131" borderId="71"/>
    <xf numFmtId="0" fontId="136" fillId="131" borderId="71"/>
    <xf numFmtId="0" fontId="136" fillId="131" borderId="71"/>
    <xf numFmtId="0" fontId="136" fillId="131" borderId="71"/>
    <xf numFmtId="0" fontId="137" fillId="131" borderId="71"/>
    <xf numFmtId="0" fontId="137" fillId="131" borderId="71"/>
    <xf numFmtId="0" fontId="137" fillId="131" borderId="71"/>
    <xf numFmtId="0" fontId="137" fillId="131" borderId="71"/>
    <xf numFmtId="0" fontId="137" fillId="131" borderId="71"/>
    <xf numFmtId="0" fontId="137" fillId="131" borderId="71"/>
    <xf numFmtId="0" fontId="137" fillId="131" borderId="71"/>
    <xf numFmtId="0" fontId="137" fillId="131" borderId="71"/>
    <xf numFmtId="0" fontId="137" fillId="131" borderId="71"/>
    <xf numFmtId="0" fontId="137" fillId="131" borderId="71"/>
    <xf numFmtId="0" fontId="137" fillId="131" borderId="71"/>
    <xf numFmtId="0" fontId="137" fillId="131" borderId="71"/>
    <xf numFmtId="0" fontId="61" fillId="0" borderId="0"/>
    <xf numFmtId="0" fontId="138" fillId="99" borderId="0"/>
    <xf numFmtId="0" fontId="139" fillId="99" borderId="0"/>
    <xf numFmtId="0" fontId="139" fillId="99" borderId="0"/>
    <xf numFmtId="0" fontId="139" fillId="99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73" fontId="7" fillId="0" borderId="0"/>
    <xf numFmtId="168" fontId="7" fillId="0" borderId="0"/>
    <xf numFmtId="0" fontId="60" fillId="132" borderId="0"/>
    <xf numFmtId="0" fontId="62" fillId="0" borderId="0"/>
    <xf numFmtId="0" fontId="63" fillId="99" borderId="0"/>
    <xf numFmtId="0" fontId="65" fillId="0" borderId="0"/>
    <xf numFmtId="0" fontId="66" fillId="0" borderId="0"/>
    <xf numFmtId="0" fontId="67" fillId="0" borderId="0"/>
    <xf numFmtId="0" fontId="140" fillId="0" borderId="0">
      <alignment horizontal="center" textRotation="90"/>
    </xf>
    <xf numFmtId="0" fontId="141" fillId="0" borderId="0"/>
    <xf numFmtId="0" fontId="141" fillId="0" borderId="0"/>
    <xf numFmtId="0" fontId="69" fillId="0" borderId="0"/>
    <xf numFmtId="0" fontId="142" fillId="0" borderId="72"/>
    <xf numFmtId="0" fontId="143" fillId="0" borderId="72"/>
    <xf numFmtId="0" fontId="144" fillId="133" borderId="73"/>
    <xf numFmtId="0" fontId="145" fillId="133" borderId="73"/>
    <xf numFmtId="0" fontId="145" fillId="133" borderId="73"/>
    <xf numFmtId="0" fontId="146" fillId="0" borderId="74"/>
    <xf numFmtId="0" fontId="147" fillId="0" borderId="74"/>
    <xf numFmtId="0" fontId="148" fillId="0" borderId="75"/>
    <xf numFmtId="0" fontId="149" fillId="0" borderId="75"/>
    <xf numFmtId="0" fontId="150" fillId="0" borderId="76"/>
    <xf numFmtId="0" fontId="151" fillId="0" borderId="76"/>
    <xf numFmtId="0" fontId="150" fillId="0" borderId="0"/>
    <xf numFmtId="0" fontId="151" fillId="0" borderId="0"/>
    <xf numFmtId="0" fontId="75" fillId="134" borderId="0"/>
    <xf numFmtId="0" fontId="152" fillId="135" borderId="0"/>
    <xf numFmtId="0" fontId="153" fillId="135" borderId="0"/>
    <xf numFmtId="0" fontId="153" fillId="135" borderId="0"/>
    <xf numFmtId="0" fontId="153" fillId="135" borderId="0"/>
    <xf numFmtId="0" fontId="154" fillId="0" borderId="0"/>
    <xf numFmtId="0" fontId="15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54" fillId="0" borderId="0"/>
    <xf numFmtId="0" fontId="61" fillId="0" borderId="0"/>
    <xf numFmtId="0" fontId="61" fillId="0" borderId="0"/>
    <xf numFmtId="0" fontId="15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5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5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3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5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1" fillId="134" borderId="29"/>
    <xf numFmtId="0" fontId="156" fillId="131" borderId="29"/>
    <xf numFmtId="0" fontId="156" fillId="131" borderId="29"/>
    <xf numFmtId="0" fontId="156" fillId="131" borderId="29"/>
    <xf numFmtId="0" fontId="156" fillId="131" borderId="29"/>
    <xf numFmtId="0" fontId="156" fillId="131" borderId="29"/>
    <xf numFmtId="0" fontId="156" fillId="131" borderId="29"/>
    <xf numFmtId="0" fontId="156" fillId="131" borderId="29"/>
    <xf numFmtId="0" fontId="156" fillId="131" borderId="29"/>
    <xf numFmtId="0" fontId="157" fillId="131" borderId="29"/>
    <xf numFmtId="0" fontId="157" fillId="131" borderId="29"/>
    <xf numFmtId="0" fontId="157" fillId="131" borderId="29"/>
    <xf numFmtId="0" fontId="157" fillId="131" borderId="29"/>
    <xf numFmtId="0" fontId="157" fillId="131" borderId="29"/>
    <xf numFmtId="0" fontId="157" fillId="131" borderId="29"/>
    <xf numFmtId="0" fontId="157" fillId="131" borderId="29"/>
    <xf numFmtId="0" fontId="157" fillId="131" borderId="29"/>
    <xf numFmtId="0" fontId="157" fillId="131" borderId="29"/>
    <xf numFmtId="0" fontId="157" fillId="131" borderId="29"/>
    <xf numFmtId="0" fontId="157" fillId="131" borderId="29"/>
    <xf numFmtId="0" fontId="157" fillId="131" borderId="29"/>
    <xf numFmtId="9" fontId="7" fillId="0" borderId="0"/>
    <xf numFmtId="0" fontId="84" fillId="0" borderId="0"/>
    <xf numFmtId="174" fontId="158" fillId="0" borderId="0"/>
    <xf numFmtId="0" fontId="78" fillId="0" borderId="0"/>
    <xf numFmtId="0" fontId="159" fillId="0" borderId="77"/>
    <xf numFmtId="0" fontId="159" fillId="0" borderId="77"/>
    <xf numFmtId="0" fontId="159" fillId="0" borderId="77"/>
    <xf numFmtId="0" fontId="159" fillId="0" borderId="77"/>
    <xf numFmtId="0" fontId="159" fillId="0" borderId="77"/>
    <xf numFmtId="0" fontId="159" fillId="0" borderId="77"/>
    <xf numFmtId="0" fontId="159" fillId="0" borderId="77"/>
    <xf numFmtId="0" fontId="159" fillId="0" borderId="77"/>
    <xf numFmtId="0" fontId="160" fillId="0" borderId="77"/>
    <xf numFmtId="0" fontId="160" fillId="0" borderId="77"/>
    <xf numFmtId="0" fontId="160" fillId="0" borderId="77"/>
    <xf numFmtId="0" fontId="160" fillId="0" borderId="77"/>
    <xf numFmtId="0" fontId="160" fillId="0" borderId="77"/>
    <xf numFmtId="0" fontId="160" fillId="0" borderId="77"/>
    <xf numFmtId="0" fontId="160" fillId="0" borderId="77"/>
    <xf numFmtId="0" fontId="160" fillId="0" borderId="77"/>
    <xf numFmtId="0" fontId="160" fillId="0" borderId="77"/>
    <xf numFmtId="0" fontId="160" fillId="0" borderId="77"/>
    <xf numFmtId="0" fontId="161" fillId="0" borderId="0"/>
    <xf numFmtId="0" fontId="162" fillId="0" borderId="0"/>
    <xf numFmtId="0" fontId="163" fillId="0" borderId="0"/>
    <xf numFmtId="0" fontId="164" fillId="0" borderId="0"/>
    <xf numFmtId="0" fontId="78" fillId="0" borderId="0"/>
    <xf numFmtId="0" fontId="165" fillId="0" borderId="0"/>
    <xf numFmtId="0" fontId="166" fillId="0" borderId="0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78"/>
    <xf numFmtId="0" fontId="7" fillId="134" borderId="31"/>
    <xf numFmtId="0" fontId="7" fillId="134" borderId="31"/>
    <xf numFmtId="0" fontId="7" fillId="134" borderId="78"/>
    <xf numFmtId="0" fontId="7" fillId="134" borderId="78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60">
    <xf numFmtId="0" fontId="0" fillId="0" borderId="0" xfId="0"/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11" fillId="0" borderId="0" xfId="414" applyNumberFormat="1" applyFont="1" applyAlignment="1">
      <alignment horizontal="center" vertical="center" wrapText="1"/>
    </xf>
    <xf numFmtId="0" fontId="7" fillId="0" borderId="0" xfId="414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49" fontId="0" fillId="46" borderId="10" xfId="0" applyNumberFormat="1" applyFill="1" applyBorder="1" applyAlignment="1">
      <alignment horizontal="center" vertical="center" wrapText="1"/>
    </xf>
    <xf numFmtId="49" fontId="0" fillId="46" borderId="14" xfId="0" applyNumberFormat="1" applyFill="1" applyBorder="1" applyAlignment="1">
      <alignment horizontal="center" vertical="center" wrapText="1"/>
    </xf>
    <xf numFmtId="49" fontId="0" fillId="46" borderId="15" xfId="0" applyNumberFormat="1" applyFill="1" applyBorder="1" applyAlignment="1">
      <alignment vertical="center" wrapText="1"/>
    </xf>
    <xf numFmtId="49" fontId="7" fillId="0" borderId="0" xfId="414" applyNumberFormat="1" applyAlignment="1">
      <alignment horizontal="center" vertical="center" wrapText="1"/>
    </xf>
    <xf numFmtId="0" fontId="7" fillId="86" borderId="10" xfId="414" applyFill="1" applyBorder="1" applyAlignment="1">
      <alignment horizontal="center" vertical="center" wrapText="1"/>
    </xf>
    <xf numFmtId="0" fontId="7" fillId="86" borderId="13" xfId="414" applyFill="1" applyBorder="1" applyAlignment="1">
      <alignment horizontal="center" vertical="center" wrapText="1"/>
    </xf>
    <xf numFmtId="49" fontId="90" fillId="0" borderId="0" xfId="0" applyNumberFormat="1" applyFont="1" applyAlignment="1">
      <alignment horizontal="center" wrapText="1"/>
    </xf>
    <xf numFmtId="165" fontId="7" fillId="86" borderId="10" xfId="414" applyNumberFormat="1" applyFill="1" applyBorder="1" applyAlignment="1">
      <alignment horizontal="center" vertical="center" wrapText="1"/>
    </xf>
    <xf numFmtId="165" fontId="7" fillId="86" borderId="13" xfId="414" applyNumberFormat="1" applyFill="1" applyBorder="1" applyAlignment="1">
      <alignment horizontal="center" vertical="center" wrapText="1"/>
    </xf>
    <xf numFmtId="165" fontId="7" fillId="0" borderId="0" xfId="414" applyNumberFormat="1" applyAlignment="1">
      <alignment horizontal="center" vertical="center" wrapText="1"/>
    </xf>
    <xf numFmtId="0" fontId="0" fillId="87" borderId="10" xfId="0" applyFill="1" applyBorder="1" applyAlignment="1">
      <alignment horizontal="center" vertical="center"/>
    </xf>
    <xf numFmtId="0" fontId="52" fillId="88" borderId="10" xfId="404" applyFill="1" applyBorder="1" applyAlignment="1">
      <alignment horizontal="left" vertical="center" wrapText="1"/>
    </xf>
    <xf numFmtId="1" fontId="52" fillId="88" borderId="10" xfId="404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" fontId="52" fillId="87" borderId="10" xfId="404" applyNumberFormat="1" applyFill="1" applyBorder="1" applyAlignment="1">
      <alignment horizontal="center" vertical="center"/>
    </xf>
    <xf numFmtId="0" fontId="52" fillId="88" borderId="10" xfId="404" applyFill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  <xf numFmtId="0" fontId="52" fillId="88" borderId="10" xfId="404" applyFill="1" applyBorder="1" applyAlignment="1">
      <alignment vertical="center" wrapText="1"/>
    </xf>
    <xf numFmtId="0" fontId="52" fillId="87" borderId="10" xfId="404" applyFill="1" applyBorder="1" applyAlignment="1">
      <alignment horizontal="left" vertical="center" wrapText="1"/>
    </xf>
    <xf numFmtId="0" fontId="52" fillId="88" borderId="10" xfId="404" applyFill="1" applyBorder="1" applyAlignment="1">
      <alignment horizontal="left" wrapText="1"/>
    </xf>
    <xf numFmtId="0" fontId="52" fillId="88" borderId="10" xfId="404" applyFill="1" applyBorder="1"/>
    <xf numFmtId="0" fontId="52" fillId="88" borderId="10" xfId="404" applyFill="1" applyBorder="1" applyAlignment="1">
      <alignment vertical="center"/>
    </xf>
    <xf numFmtId="0" fontId="52" fillId="88" borderId="10" xfId="404" applyFill="1" applyBorder="1" applyAlignment="1">
      <alignment horizontal="center" vertical="center"/>
    </xf>
    <xf numFmtId="0" fontId="52" fillId="88" borderId="10" xfId="404" applyFill="1" applyBorder="1" applyAlignment="1">
      <alignment horizontal="left" vertical="center"/>
    </xf>
    <xf numFmtId="0" fontId="52" fillId="87" borderId="10" xfId="404" applyFill="1" applyBorder="1" applyAlignment="1">
      <alignment horizontal="center" vertical="center"/>
    </xf>
    <xf numFmtId="0" fontId="52" fillId="87" borderId="10" xfId="404" applyFill="1" applyBorder="1" applyAlignment="1">
      <alignment horizontal="left" vertical="center"/>
    </xf>
    <xf numFmtId="0" fontId="93" fillId="89" borderId="10" xfId="0" applyFont="1" applyFill="1" applyBorder="1" applyAlignment="1">
      <alignment horizontal="center" vertical="center"/>
    </xf>
    <xf numFmtId="21" fontId="94" fillId="88" borderId="10" xfId="0" applyNumberFormat="1" applyFont="1" applyFill="1" applyBorder="1" applyAlignment="1">
      <alignment horizontal="center" vertical="center"/>
    </xf>
    <xf numFmtId="0" fontId="94" fillId="88" borderId="10" xfId="0" applyFont="1" applyFill="1" applyBorder="1" applyAlignment="1">
      <alignment horizontal="center" vertical="center"/>
    </xf>
    <xf numFmtId="21" fontId="94" fillId="87" borderId="10" xfId="0" applyNumberFormat="1" applyFont="1" applyFill="1" applyBorder="1" applyAlignment="1">
      <alignment horizontal="center" vertical="center"/>
    </xf>
    <xf numFmtId="0" fontId="94" fillId="87" borderId="10" xfId="0" applyFont="1" applyFill="1" applyBorder="1" applyAlignment="1">
      <alignment horizontal="center" vertical="center"/>
    </xf>
    <xf numFmtId="165" fontId="94" fillId="88" borderId="10" xfId="0" applyNumberFormat="1" applyFont="1" applyFill="1" applyBorder="1" applyAlignment="1">
      <alignment horizontal="center" vertical="center"/>
    </xf>
    <xf numFmtId="21" fontId="0" fillId="88" borderId="10" xfId="0" applyNumberFormat="1" applyFill="1" applyBorder="1" applyAlignment="1">
      <alignment horizontal="center" vertical="center"/>
    </xf>
    <xf numFmtId="21" fontId="0" fillId="87" borderId="10" xfId="0" applyNumberFormat="1" applyFill="1" applyBorder="1" applyAlignment="1">
      <alignment horizontal="center" vertical="center"/>
    </xf>
    <xf numFmtId="165" fontId="94" fillId="87" borderId="10" xfId="0" applyNumberFormat="1" applyFont="1" applyFill="1" applyBorder="1" applyAlignment="1">
      <alignment horizontal="center" vertical="center"/>
    </xf>
    <xf numFmtId="21" fontId="94" fillId="88" borderId="10" xfId="0" applyNumberFormat="1" applyFont="1" applyFill="1" applyBorder="1" applyAlignment="1">
      <alignment horizontal="center"/>
    </xf>
    <xf numFmtId="0" fontId="94" fillId="88" borderId="10" xfId="0" applyFont="1" applyFill="1" applyBorder="1" applyAlignment="1">
      <alignment horizontal="center"/>
    </xf>
    <xf numFmtId="21" fontId="94" fillId="87" borderId="10" xfId="0" applyNumberFormat="1" applyFont="1" applyFill="1" applyBorder="1" applyAlignment="1">
      <alignment horizontal="center"/>
    </xf>
    <xf numFmtId="0" fontId="94" fillId="87" borderId="10" xfId="0" applyFont="1" applyFill="1" applyBorder="1" applyAlignment="1">
      <alignment horizontal="center"/>
    </xf>
    <xf numFmtId="21" fontId="0" fillId="0" borderId="10" xfId="0" applyNumberFormat="1" applyBorder="1" applyAlignment="1">
      <alignment horizontal="center" vertical="center"/>
    </xf>
    <xf numFmtId="0" fontId="85" fillId="0" borderId="10" xfId="0" applyFont="1" applyBorder="1" applyAlignment="1">
      <alignment horizontal="center" vertical="center" wrapText="1"/>
    </xf>
    <xf numFmtId="46" fontId="0" fillId="88" borderId="10" xfId="0" applyNumberFormat="1" applyFill="1" applyBorder="1" applyAlignment="1">
      <alignment horizontal="center" vertical="center"/>
    </xf>
    <xf numFmtId="0" fontId="85" fillId="89" borderId="10" xfId="0" applyFont="1" applyFill="1" applyBorder="1" applyAlignment="1">
      <alignment horizontal="center" vertical="center"/>
    </xf>
    <xf numFmtId="46" fontId="0" fillId="87" borderId="10" xfId="0" applyNumberFormat="1" applyFill="1" applyBorder="1" applyAlignment="1">
      <alignment horizontal="center" vertical="center"/>
    </xf>
    <xf numFmtId="46" fontId="94" fillId="87" borderId="10" xfId="0" applyNumberFormat="1" applyFont="1" applyFill="1" applyBorder="1" applyAlignment="1">
      <alignment horizontal="center" vertical="center"/>
    </xf>
    <xf numFmtId="0" fontId="93" fillId="86" borderId="10" xfId="0" applyFont="1" applyFill="1" applyBorder="1" applyAlignment="1">
      <alignment horizontal="center" vertical="center"/>
    </xf>
    <xf numFmtId="21" fontId="0" fillId="0" borderId="0" xfId="0" applyNumberFormat="1"/>
    <xf numFmtId="46" fontId="0" fillId="0" borderId="10" xfId="0" applyNumberFormat="1" applyBorder="1" applyAlignment="1">
      <alignment horizontal="center" vertical="center"/>
    </xf>
    <xf numFmtId="21" fontId="93" fillId="86" borderId="10" xfId="0" applyNumberFormat="1" applyFont="1" applyFill="1" applyBorder="1" applyAlignment="1">
      <alignment horizontal="center" vertical="center"/>
    </xf>
    <xf numFmtId="49" fontId="90" fillId="0" borderId="0" xfId="0" applyNumberFormat="1" applyFont="1" applyAlignment="1">
      <alignment horizontal="center" vertical="center" wrapText="1"/>
    </xf>
    <xf numFmtId="0" fontId="0" fillId="88" borderId="10" xfId="0" applyFill="1" applyBorder="1" applyAlignment="1">
      <alignment horizontal="center" vertical="center"/>
    </xf>
    <xf numFmtId="49" fontId="0" fillId="85" borderId="10" xfId="0" applyNumberFormat="1" applyFill="1" applyBorder="1" applyAlignment="1">
      <alignment horizontal="center" vertical="center" wrapText="1"/>
    </xf>
    <xf numFmtId="49" fontId="7" fillId="86" borderId="10" xfId="414" applyNumberFormat="1" applyFill="1" applyBorder="1" applyAlignment="1">
      <alignment horizontal="center" vertical="center" wrapText="1"/>
    </xf>
    <xf numFmtId="0" fontId="85" fillId="86" borderId="1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90" fillId="0" borderId="32" xfId="0" applyNumberFormat="1" applyFont="1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85" borderId="35" xfId="0" applyFill="1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 wrapText="1"/>
    </xf>
    <xf numFmtId="0" fontId="0" fillId="85" borderId="0" xfId="0" applyFill="1"/>
    <xf numFmtId="0" fontId="106" fillId="0" borderId="40" xfId="0" applyNumberFormat="1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07" fillId="93" borderId="40" xfId="0" applyFont="1" applyFill="1" applyBorder="1" applyAlignment="1">
      <alignment horizontal="center" wrapText="1"/>
    </xf>
    <xf numFmtId="170" fontId="106" fillId="0" borderId="40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90" fillId="0" borderId="0" xfId="0" applyFont="1"/>
    <xf numFmtId="0" fontId="0" fillId="0" borderId="0" xfId="0" applyFill="1"/>
    <xf numFmtId="0" fontId="12" fillId="85" borderId="48" xfId="414" applyFont="1" applyFill="1" applyBorder="1" applyAlignment="1">
      <alignment vertical="center" wrapText="1"/>
    </xf>
    <xf numFmtId="49" fontId="91" fillId="90" borderId="47" xfId="0" applyNumberFormat="1" applyFont="1" applyFill="1" applyBorder="1" applyAlignment="1">
      <alignment vertical="center" wrapText="1"/>
    </xf>
    <xf numFmtId="49" fontId="91" fillId="39" borderId="18" xfId="0" applyNumberFormat="1" applyFont="1" applyFill="1" applyBorder="1" applyAlignment="1">
      <alignment vertical="center" wrapText="1"/>
    </xf>
    <xf numFmtId="49" fontId="91" fillId="39" borderId="47" xfId="0" applyNumberFormat="1" applyFont="1" applyFill="1" applyBorder="1" applyAlignment="1">
      <alignment vertical="center" wrapText="1"/>
    </xf>
    <xf numFmtId="49" fontId="91" fillId="90" borderId="48" xfId="0" applyNumberFormat="1" applyFont="1" applyFill="1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49" fontId="12" fillId="90" borderId="48" xfId="414" applyNumberFormat="1" applyFont="1" applyFill="1" applyBorder="1" applyAlignment="1">
      <alignment horizontal="center" vertical="center" wrapText="1"/>
    </xf>
    <xf numFmtId="0" fontId="0" fillId="85" borderId="47" xfId="0" applyFill="1" applyBorder="1" applyAlignment="1">
      <alignment horizontal="center" vertical="center" wrapText="1"/>
    </xf>
    <xf numFmtId="0" fontId="0" fillId="0" borderId="47" xfId="0" applyBorder="1"/>
    <xf numFmtId="0" fontId="12" fillId="85" borderId="47" xfId="414" applyFont="1" applyFill="1" applyBorder="1" applyAlignment="1">
      <alignment horizontal="left" vertical="center" wrapText="1"/>
    </xf>
    <xf numFmtId="49" fontId="12" fillId="85" borderId="48" xfId="414" applyNumberFormat="1" applyFont="1" applyFill="1" applyBorder="1" applyAlignment="1">
      <alignment horizontal="left" vertical="center" wrapText="1"/>
    </xf>
    <xf numFmtId="49" fontId="90" fillId="0" borderId="0" xfId="0" applyNumberFormat="1" applyFont="1" applyAlignment="1">
      <alignment horizontal="left" vertical="center" wrapText="1"/>
    </xf>
    <xf numFmtId="49" fontId="91" fillId="39" borderId="54" xfId="0" applyNumberFormat="1" applyFont="1" applyFill="1" applyBorder="1" applyAlignment="1">
      <alignment vertical="center" wrapText="1"/>
    </xf>
    <xf numFmtId="0" fontId="99" fillId="0" borderId="0" xfId="0" applyFont="1"/>
    <xf numFmtId="0" fontId="99" fillId="0" borderId="47" xfId="0" applyFont="1" applyFill="1" applyBorder="1" applyAlignment="1">
      <alignment horizontal="center" vertical="center"/>
    </xf>
    <xf numFmtId="0" fontId="99" fillId="0" borderId="0" xfId="0" applyFont="1" applyAlignment="1">
      <alignment horizontal="left"/>
    </xf>
    <xf numFmtId="0" fontId="2" fillId="85" borderId="47" xfId="0" applyFont="1" applyFill="1" applyBorder="1" applyAlignment="1">
      <alignment horizontal="center" vertical="center" wrapText="1"/>
    </xf>
    <xf numFmtId="165" fontId="2" fillId="85" borderId="47" xfId="0" applyNumberFormat="1" applyFont="1" applyFill="1" applyBorder="1" applyAlignment="1">
      <alignment horizontal="center" vertical="center" wrapText="1"/>
    </xf>
    <xf numFmtId="165" fontId="2" fillId="85" borderId="52" xfId="0" applyNumberFormat="1" applyFont="1" applyFill="1" applyBorder="1" applyAlignment="1">
      <alignment horizontal="center" vertical="center" wrapText="1"/>
    </xf>
    <xf numFmtId="0" fontId="99" fillId="85" borderId="47" xfId="0" applyFont="1" applyFill="1" applyBorder="1" applyAlignment="1">
      <alignment horizontal="center" vertical="center" wrapText="1"/>
    </xf>
    <xf numFmtId="0" fontId="99" fillId="0" borderId="0" xfId="0" applyFont="1" applyAlignment="1">
      <alignment wrapText="1"/>
    </xf>
    <xf numFmtId="165" fontId="99" fillId="0" borderId="47" xfId="0" applyNumberFormat="1" applyFont="1" applyFill="1" applyBorder="1" applyAlignment="1">
      <alignment horizontal="center" vertical="center"/>
    </xf>
    <xf numFmtId="21" fontId="99" fillId="0" borderId="47" xfId="0" applyNumberFormat="1" applyFont="1" applyFill="1" applyBorder="1" applyAlignment="1">
      <alignment horizontal="center" vertical="center"/>
    </xf>
    <xf numFmtId="165" fontId="99" fillId="0" borderId="0" xfId="0" applyNumberFormat="1" applyFont="1"/>
    <xf numFmtId="0" fontId="98" fillId="85" borderId="47" xfId="0" applyFont="1" applyFill="1" applyBorder="1" applyAlignment="1">
      <alignment horizontal="center" vertical="center" wrapText="1"/>
    </xf>
    <xf numFmtId="165" fontId="98" fillId="85" borderId="47" xfId="0" applyNumberFormat="1" applyFont="1" applyFill="1" applyBorder="1" applyAlignment="1">
      <alignment horizontal="center" vertical="center" wrapText="1"/>
    </xf>
    <xf numFmtId="165" fontId="98" fillId="85" borderId="52" xfId="0" applyNumberFormat="1" applyFont="1" applyFill="1" applyBorder="1" applyAlignment="1">
      <alignment horizontal="center" vertical="center" wrapText="1"/>
    </xf>
    <xf numFmtId="0" fontId="99" fillId="85" borderId="47" xfId="0" applyFont="1" applyFill="1" applyBorder="1" applyAlignment="1">
      <alignment horizontal="center" wrapText="1"/>
    </xf>
    <xf numFmtId="0" fontId="112" fillId="0" borderId="0" xfId="0" applyFont="1"/>
    <xf numFmtId="0" fontId="113" fillId="0" borderId="0" xfId="0" applyFont="1" applyAlignment="1">
      <alignment horizontal="left" vertical="center"/>
    </xf>
    <xf numFmtId="0" fontId="99" fillId="0" borderId="47" xfId="0" applyFont="1" applyBorder="1" applyAlignment="1">
      <alignment horizontal="center" vertical="center"/>
    </xf>
    <xf numFmtId="0" fontId="99" fillId="0" borderId="0" xfId="0" applyFont="1" applyAlignment="1">
      <alignment horizontal="left" vertical="center"/>
    </xf>
    <xf numFmtId="0" fontId="99" fillId="0" borderId="0" xfId="0" applyFont="1" applyAlignment="1">
      <alignment horizontal="center" vertical="center"/>
    </xf>
    <xf numFmtId="0" fontId="99" fillId="0" borderId="0" xfId="0" applyFont="1" applyFill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7" xfId="0" applyBorder="1" applyAlignment="1">
      <alignment horizontal="right"/>
    </xf>
    <xf numFmtId="0" fontId="0" fillId="85" borderId="47" xfId="0" applyFill="1" applyBorder="1" applyAlignment="1">
      <alignment horizontal="center" vertical="center"/>
    </xf>
    <xf numFmtId="0" fontId="107" fillId="93" borderId="47" xfId="0" applyFont="1" applyFill="1" applyBorder="1" applyAlignment="1">
      <alignment horizontal="center" wrapText="1"/>
    </xf>
    <xf numFmtId="0" fontId="107" fillId="93" borderId="20" xfId="0" applyFont="1" applyFill="1" applyBorder="1" applyAlignment="1">
      <alignment horizontal="center" wrapText="1"/>
    </xf>
    <xf numFmtId="170" fontId="106" fillId="0" borderId="47" xfId="0" applyNumberFormat="1" applyFont="1" applyBorder="1" applyAlignment="1">
      <alignment horizontal="center" wrapText="1"/>
    </xf>
    <xf numFmtId="0" fontId="107" fillId="93" borderId="57" xfId="0" applyFont="1" applyFill="1" applyBorder="1" applyAlignment="1">
      <alignment horizontal="center" wrapText="1"/>
    </xf>
    <xf numFmtId="0" fontId="107" fillId="93" borderId="58" xfId="0" applyFont="1" applyFill="1" applyBorder="1" applyAlignment="1">
      <alignment horizontal="center" wrapText="1"/>
    </xf>
    <xf numFmtId="0" fontId="117" fillId="91" borderId="47" xfId="0" applyFont="1" applyFill="1" applyBorder="1" applyAlignment="1">
      <alignment horizontal="center" wrapText="1"/>
    </xf>
    <xf numFmtId="170" fontId="106" fillId="0" borderId="57" xfId="0" applyNumberFormat="1" applyFont="1" applyBorder="1" applyAlignment="1">
      <alignment horizontal="center" wrapText="1"/>
    </xf>
    <xf numFmtId="170" fontId="106" fillId="0" borderId="58" xfId="0" applyNumberFormat="1" applyFont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8" fillId="91" borderId="47" xfId="0" applyFont="1" applyFill="1" applyBorder="1" applyAlignment="1">
      <alignment horizontal="center" wrapText="1"/>
    </xf>
    <xf numFmtId="3" fontId="0" fillId="0" borderId="47" xfId="0" applyNumberFormat="1" applyBorder="1" applyAlignment="1">
      <alignment horizontal="center"/>
    </xf>
    <xf numFmtId="0" fontId="0" fillId="0" borderId="47" xfId="0" applyBorder="1" applyAlignment="1"/>
    <xf numFmtId="0" fontId="99" fillId="0" borderId="59" xfId="0" applyFont="1" applyBorder="1" applyAlignment="1">
      <alignment vertical="center" wrapText="1"/>
    </xf>
    <xf numFmtId="49" fontId="99" fillId="0" borderId="40" xfId="0" applyNumberFormat="1" applyFont="1" applyBorder="1" applyAlignment="1">
      <alignment horizontal="center" vertical="center" wrapText="1"/>
    </xf>
    <xf numFmtId="0" fontId="99" fillId="0" borderId="40" xfId="0" applyNumberFormat="1" applyFont="1" applyBorder="1" applyAlignment="1">
      <alignment horizontal="center" vertical="center" wrapText="1"/>
    </xf>
    <xf numFmtId="49" fontId="99" fillId="0" borderId="40" xfId="0" applyNumberFormat="1" applyFont="1" applyFill="1" applyBorder="1" applyAlignment="1">
      <alignment horizontal="center" vertical="center" wrapText="1"/>
    </xf>
    <xf numFmtId="49" fontId="119" fillId="0" borderId="40" xfId="0" applyNumberFormat="1" applyFont="1" applyBorder="1" applyAlignment="1">
      <alignment horizontal="center" vertical="center" wrapText="1"/>
    </xf>
    <xf numFmtId="0" fontId="119" fillId="0" borderId="40" xfId="0" applyNumberFormat="1" applyFont="1" applyBorder="1" applyAlignment="1">
      <alignment horizontal="center" vertical="center" wrapText="1"/>
    </xf>
    <xf numFmtId="0" fontId="118" fillId="0" borderId="47" xfId="0" applyFont="1" applyBorder="1" applyAlignment="1">
      <alignment horizontal="center" vertical="center"/>
    </xf>
    <xf numFmtId="0" fontId="118" fillId="0" borderId="59" xfId="0" applyFont="1" applyBorder="1" applyAlignment="1">
      <alignment horizontal="center" vertical="center" wrapText="1"/>
    </xf>
    <xf numFmtId="0" fontId="0" fillId="85" borderId="47" xfId="0" applyFont="1" applyFill="1" applyBorder="1" applyAlignment="1">
      <alignment horizontal="center" vertical="center" wrapText="1"/>
    </xf>
    <xf numFmtId="0" fontId="124" fillId="94" borderId="59" xfId="0" applyFont="1" applyFill="1" applyBorder="1" applyAlignment="1">
      <alignment horizontal="center" vertical="center" wrapText="1"/>
    </xf>
    <xf numFmtId="0" fontId="124" fillId="96" borderId="59" xfId="0" applyFont="1" applyFill="1" applyBorder="1" applyAlignment="1">
      <alignment horizontal="center" vertical="center" wrapText="1"/>
    </xf>
    <xf numFmtId="0" fontId="0" fillId="85" borderId="60" xfId="0" applyFill="1" applyBorder="1" applyAlignment="1">
      <alignment horizontal="center" vertical="center" wrapText="1"/>
    </xf>
    <xf numFmtId="14" fontId="124" fillId="96" borderId="59" xfId="0" applyNumberFormat="1" applyFont="1" applyFill="1" applyBorder="1" applyAlignment="1">
      <alignment horizontal="center" vertical="center" wrapText="1"/>
    </xf>
    <xf numFmtId="14" fontId="124" fillId="94" borderId="59" xfId="0" applyNumberFormat="1" applyFont="1" applyFill="1" applyBorder="1" applyAlignment="1">
      <alignment horizontal="center" vertical="center" wrapText="1"/>
    </xf>
    <xf numFmtId="0" fontId="91" fillId="0" borderId="59" xfId="414" applyFont="1" applyBorder="1" applyAlignment="1">
      <alignment horizontal="center" vertical="center" wrapText="1"/>
    </xf>
    <xf numFmtId="49" fontId="91" fillId="0" borderId="59" xfId="414" applyNumberFormat="1" applyFont="1" applyBorder="1" applyAlignment="1">
      <alignment horizontal="center" vertical="center" wrapText="1"/>
    </xf>
    <xf numFmtId="0" fontId="91" fillId="0" borderId="59" xfId="0" applyFont="1" applyBorder="1" applyAlignment="1">
      <alignment horizontal="center" vertical="center"/>
    </xf>
    <xf numFmtId="0" fontId="91" fillId="0" borderId="60" xfId="414" applyFont="1" applyBorder="1" applyAlignment="1">
      <alignment horizontal="center" vertical="center" wrapText="1"/>
    </xf>
    <xf numFmtId="0" fontId="91" fillId="0" borderId="60" xfId="576" applyNumberFormat="1" applyFont="1" applyFill="1" applyBorder="1" applyAlignment="1">
      <alignment horizontal="center" vertical="center" wrapText="1"/>
    </xf>
    <xf numFmtId="0" fontId="91" fillId="0" borderId="0" xfId="0" applyFont="1" applyAlignment="1">
      <alignment horizontal="center" vertical="center"/>
    </xf>
    <xf numFmtId="0" fontId="91" fillId="0" borderId="59" xfId="0" applyFont="1" applyBorder="1" applyAlignment="1">
      <alignment horizontal="center" vertical="center" wrapText="1"/>
    </xf>
    <xf numFmtId="0" fontId="91" fillId="0" borderId="16" xfId="414" applyFont="1" applyBorder="1" applyAlignment="1">
      <alignment horizontal="center" vertical="center" wrapText="1"/>
    </xf>
    <xf numFmtId="49" fontId="91" fillId="0" borderId="60" xfId="414" applyNumberFormat="1" applyFont="1" applyBorder="1" applyAlignment="1">
      <alignment horizontal="center" vertical="center" wrapText="1"/>
    </xf>
    <xf numFmtId="49" fontId="91" fillId="0" borderId="59" xfId="0" applyNumberFormat="1" applyFont="1" applyBorder="1" applyAlignment="1">
      <alignment horizontal="center" vertical="center" wrapText="1"/>
    </xf>
    <xf numFmtId="0" fontId="91" fillId="0" borderId="60" xfId="0" applyFont="1" applyBorder="1" applyAlignment="1">
      <alignment horizontal="center" vertical="center" wrapText="1"/>
    </xf>
    <xf numFmtId="0" fontId="91" fillId="0" borderId="60" xfId="0" applyFont="1" applyBorder="1" applyAlignment="1">
      <alignment horizontal="center" vertical="center"/>
    </xf>
    <xf numFmtId="3" fontId="91" fillId="0" borderId="59" xfId="414" applyNumberFormat="1" applyFont="1" applyBorder="1" applyAlignment="1">
      <alignment horizontal="center" vertical="center" wrapText="1"/>
    </xf>
    <xf numFmtId="0" fontId="91" fillId="0" borderId="59" xfId="414" applyFont="1" applyFill="1" applyBorder="1" applyAlignment="1">
      <alignment horizontal="center" vertical="center" wrapText="1"/>
    </xf>
    <xf numFmtId="0" fontId="91" fillId="0" borderId="49" xfId="0" applyFont="1" applyBorder="1" applyAlignment="1">
      <alignment horizontal="center" vertical="center"/>
    </xf>
    <xf numFmtId="0" fontId="91" fillId="0" borderId="59" xfId="414" applyFont="1" applyBorder="1" applyAlignment="1">
      <alignment horizontal="left" vertical="center" wrapText="1"/>
    </xf>
    <xf numFmtId="49" fontId="91" fillId="0" borderId="59" xfId="414" applyNumberFormat="1" applyFont="1" applyBorder="1" applyAlignment="1">
      <alignment horizontal="left" vertical="center" wrapText="1"/>
    </xf>
    <xf numFmtId="49" fontId="90" fillId="0" borderId="59" xfId="0" applyNumberFormat="1" applyFont="1" applyBorder="1" applyAlignment="1">
      <alignment horizontal="center" vertical="center" wrapText="1"/>
    </xf>
    <xf numFmtId="0" fontId="12" fillId="87" borderId="59" xfId="0" applyFont="1" applyFill="1" applyBorder="1" applyAlignment="1">
      <alignment horizontal="left" vertical="center" wrapText="1"/>
    </xf>
    <xf numFmtId="0" fontId="12" fillId="87" borderId="59" xfId="414" applyFont="1" applyFill="1" applyBorder="1" applyAlignment="1">
      <alignment horizontal="left" vertical="center" wrapText="1"/>
    </xf>
    <xf numFmtId="49" fontId="12" fillId="87" borderId="59" xfId="0" applyNumberFormat="1" applyFont="1" applyFill="1" applyBorder="1" applyAlignment="1">
      <alignment horizontal="center" vertical="center"/>
    </xf>
    <xf numFmtId="0" fontId="12" fillId="0" borderId="59" xfId="414" applyFont="1" applyFill="1" applyBorder="1" applyAlignment="1">
      <alignment horizontal="center" vertical="center" wrapText="1"/>
    </xf>
    <xf numFmtId="0" fontId="90" fillId="0" borderId="59" xfId="0" applyFont="1" applyBorder="1" applyAlignment="1">
      <alignment horizontal="center" vertical="center"/>
    </xf>
    <xf numFmtId="49" fontId="91" fillId="0" borderId="60" xfId="414" applyNumberFormat="1" applyFont="1" applyBorder="1" applyAlignment="1">
      <alignment horizontal="left" vertical="center" wrapText="1"/>
    </xf>
    <xf numFmtId="0" fontId="12" fillId="87" borderId="59" xfId="0" applyNumberFormat="1" applyFont="1" applyFill="1" applyBorder="1" applyAlignment="1">
      <alignment horizontal="left" vertical="center" wrapText="1"/>
    </xf>
    <xf numFmtId="0" fontId="0" fillId="87" borderId="59" xfId="0" quotePrefix="1" applyFont="1" applyFill="1" applyBorder="1" applyAlignment="1">
      <alignment horizontal="center" vertical="center" wrapText="1"/>
    </xf>
    <xf numFmtId="49" fontId="12" fillId="87" borderId="59" xfId="0" quotePrefix="1" applyNumberFormat="1" applyFont="1" applyFill="1" applyBorder="1" applyAlignment="1">
      <alignment horizontal="center" vertical="center"/>
    </xf>
    <xf numFmtId="0" fontId="12" fillId="87" borderId="59" xfId="0" quotePrefix="1" applyFont="1" applyFill="1" applyBorder="1" applyAlignment="1">
      <alignment horizontal="center" vertical="center"/>
    </xf>
    <xf numFmtId="0" fontId="12" fillId="87" borderId="59" xfId="0" applyFont="1" applyFill="1" applyBorder="1" applyAlignment="1">
      <alignment horizontal="center" vertical="center"/>
    </xf>
    <xf numFmtId="49" fontId="12" fillId="87" borderId="59" xfId="0" applyNumberFormat="1" applyFont="1" applyFill="1" applyBorder="1" applyAlignment="1">
      <alignment horizontal="left" vertical="center" wrapText="1"/>
    </xf>
    <xf numFmtId="0" fontId="91" fillId="0" borderId="59" xfId="0" applyFont="1" applyBorder="1" applyAlignment="1">
      <alignment horizontal="center"/>
    </xf>
    <xf numFmtId="0" fontId="125" fillId="0" borderId="0" xfId="0" applyFont="1"/>
    <xf numFmtId="0" fontId="1" fillId="85" borderId="60" xfId="0" applyFont="1" applyFill="1" applyBorder="1" applyAlignment="1">
      <alignment horizontal="center" vertical="center" wrapText="1"/>
    </xf>
    <xf numFmtId="3" fontId="1" fillId="85" borderId="60" xfId="0" applyNumberFormat="1" applyFont="1" applyFill="1" applyBorder="1" applyAlignment="1">
      <alignment horizontal="center" vertical="center" wrapText="1"/>
    </xf>
    <xf numFmtId="3" fontId="94" fillId="85" borderId="60" xfId="0" applyNumberFormat="1" applyFont="1" applyFill="1" applyBorder="1" applyAlignment="1">
      <alignment horizontal="center" vertical="center" wrapText="1"/>
    </xf>
    <xf numFmtId="3" fontId="1" fillId="85" borderId="56" xfId="0" applyNumberFormat="1" applyFont="1" applyFill="1" applyBorder="1" applyAlignment="1">
      <alignment horizontal="center" vertical="center" wrapText="1"/>
    </xf>
    <xf numFmtId="3" fontId="1" fillId="85" borderId="61" xfId="0" applyNumberFormat="1" applyFont="1" applyFill="1" applyBorder="1" applyAlignment="1">
      <alignment horizontal="center" vertical="center" wrapText="1"/>
    </xf>
    <xf numFmtId="3" fontId="1" fillId="85" borderId="55" xfId="0" applyNumberFormat="1" applyFont="1" applyFill="1" applyBorder="1" applyAlignment="1">
      <alignment horizontal="center" vertical="center" wrapText="1"/>
    </xf>
    <xf numFmtId="0" fontId="125" fillId="0" borderId="0" xfId="0" applyFont="1" applyAlignment="1">
      <alignment horizontal="center" vertical="center" wrapText="1"/>
    </xf>
    <xf numFmtId="0" fontId="120" fillId="0" borderId="40" xfId="0" applyNumberFormat="1" applyFont="1" applyBorder="1" applyAlignment="1">
      <alignment horizontal="center" vertical="center" wrapText="1"/>
    </xf>
    <xf numFmtId="0" fontId="113" fillId="0" borderId="0" xfId="0" applyFont="1"/>
    <xf numFmtId="0" fontId="126" fillId="0" borderId="0" xfId="0" applyFont="1" applyAlignment="1">
      <alignment horizontal="center" vertical="center"/>
    </xf>
    <xf numFmtId="49" fontId="12" fillId="39" borderId="63" xfId="0" applyNumberFormat="1" applyFont="1" applyFill="1" applyBorder="1" applyAlignment="1">
      <alignment horizontal="center" vertical="center" wrapText="1"/>
    </xf>
    <xf numFmtId="0" fontId="99" fillId="0" borderId="64" xfId="0" applyFont="1" applyBorder="1" applyAlignment="1">
      <alignment vertical="center"/>
    </xf>
    <xf numFmtId="0" fontId="99" fillId="0" borderId="64" xfId="0" applyFont="1" applyBorder="1" applyAlignment="1">
      <alignment horizontal="center" vertical="center"/>
    </xf>
    <xf numFmtId="0" fontId="99" fillId="85" borderId="65" xfId="0" applyFont="1" applyFill="1" applyBorder="1" applyAlignment="1">
      <alignment horizontal="center" vertical="center" wrapText="1"/>
    </xf>
    <xf numFmtId="0" fontId="99" fillId="85" borderId="66" xfId="0" applyFont="1" applyFill="1" applyBorder="1" applyAlignment="1">
      <alignment horizontal="center" vertical="center" wrapText="1"/>
    </xf>
    <xf numFmtId="0" fontId="99" fillId="85" borderId="67" xfId="0" applyFont="1" applyFill="1" applyBorder="1" applyAlignment="1">
      <alignment horizontal="center" vertical="center" wrapText="1"/>
    </xf>
    <xf numFmtId="44" fontId="99" fillId="0" borderId="64" xfId="1714" applyFont="1" applyBorder="1" applyAlignment="1">
      <alignment horizontal="center" vertical="center" wrapText="1"/>
    </xf>
    <xf numFmtId="49" fontId="99" fillId="0" borderId="64" xfId="1714" applyNumberFormat="1" applyFont="1" applyBorder="1" applyAlignment="1">
      <alignment horizontal="center" vertical="center"/>
    </xf>
    <xf numFmtId="44" fontId="99" fillId="0" borderId="64" xfId="1714" applyFont="1" applyBorder="1" applyAlignment="1">
      <alignment horizontal="center" vertical="center"/>
    </xf>
    <xf numFmtId="49" fontId="99" fillId="95" borderId="64" xfId="1714" applyNumberFormat="1" applyFont="1" applyFill="1" applyBorder="1" applyAlignment="1">
      <alignment horizontal="center" vertical="center"/>
    </xf>
    <xf numFmtId="49" fontId="99" fillId="95" borderId="68" xfId="1714" applyNumberFormat="1" applyFont="1" applyFill="1" applyBorder="1" applyAlignment="1">
      <alignment horizontal="center" vertical="center"/>
    </xf>
    <xf numFmtId="0" fontId="99" fillId="0" borderId="69" xfId="0" applyFont="1" applyBorder="1" applyAlignment="1">
      <alignment horizontal="center" vertical="center"/>
    </xf>
    <xf numFmtId="0" fontId="99" fillId="0" borderId="64" xfId="0" applyFont="1" applyBorder="1" applyAlignment="1">
      <alignment horizontal="center" vertical="center" wrapText="1"/>
    </xf>
    <xf numFmtId="1" fontId="99" fillId="0" borderId="64" xfId="0" applyNumberFormat="1" applyFont="1" applyBorder="1" applyAlignment="1">
      <alignment horizontal="center" vertical="center" wrapText="1"/>
    </xf>
    <xf numFmtId="49" fontId="99" fillId="0" borderId="64" xfId="0" applyNumberFormat="1" applyFont="1" applyBorder="1" applyAlignment="1">
      <alignment horizontal="center" vertical="center" wrapText="1"/>
    </xf>
    <xf numFmtId="0" fontId="99" fillId="0" borderId="68" xfId="0" applyFont="1" applyBorder="1" applyAlignment="1">
      <alignment horizontal="center" vertical="center" wrapText="1"/>
    </xf>
    <xf numFmtId="0" fontId="99" fillId="0" borderId="69" xfId="0" applyFont="1" applyBorder="1" applyAlignment="1">
      <alignment horizontal="center" vertical="center" wrapText="1"/>
    </xf>
    <xf numFmtId="49" fontId="99" fillId="0" borderId="64" xfId="0" applyNumberFormat="1" applyFont="1" applyBorder="1" applyAlignment="1">
      <alignment horizontal="center" vertical="center"/>
    </xf>
    <xf numFmtId="0" fontId="99" fillId="0" borderId="68" xfId="0" applyFont="1" applyBorder="1" applyAlignment="1">
      <alignment horizontal="center" vertical="center"/>
    </xf>
    <xf numFmtId="0" fontId="98" fillId="0" borderId="64" xfId="0" applyFont="1" applyBorder="1" applyAlignment="1">
      <alignment horizontal="center" vertical="center" wrapText="1"/>
    </xf>
    <xf numFmtId="0" fontId="98" fillId="0" borderId="64" xfId="0" applyFont="1" applyBorder="1" applyAlignment="1">
      <alignment horizontal="center" vertical="center"/>
    </xf>
    <xf numFmtId="0" fontId="120" fillId="0" borderId="64" xfId="0" applyFont="1" applyBorder="1" applyAlignment="1">
      <alignment horizontal="center" vertical="center"/>
    </xf>
    <xf numFmtId="0" fontId="120" fillId="0" borderId="68" xfId="0" applyFont="1" applyBorder="1" applyAlignment="1">
      <alignment horizontal="center" vertical="center"/>
    </xf>
    <xf numFmtId="1" fontId="99" fillId="0" borderId="64" xfId="0" applyNumberFormat="1" applyFont="1" applyBorder="1" applyAlignment="1">
      <alignment horizontal="center" vertical="center"/>
    </xf>
    <xf numFmtId="0" fontId="99" fillId="0" borderId="64" xfId="1714" applyNumberFormat="1" applyFont="1" applyBorder="1" applyAlignment="1">
      <alignment horizontal="center" vertical="center" wrapText="1"/>
    </xf>
    <xf numFmtId="0" fontId="99" fillId="0" borderId="64" xfId="1714" applyNumberFormat="1" applyFont="1" applyBorder="1" applyAlignment="1">
      <alignment horizontal="center" vertical="center"/>
    </xf>
    <xf numFmtId="0" fontId="99" fillId="0" borderId="68" xfId="1714" applyNumberFormat="1" applyFont="1" applyBorder="1" applyAlignment="1">
      <alignment horizontal="center" vertical="center"/>
    </xf>
    <xf numFmtId="0" fontId="99" fillId="0" borderId="69" xfId="1714" applyNumberFormat="1" applyFont="1" applyBorder="1" applyAlignment="1">
      <alignment horizontal="center" vertical="center"/>
    </xf>
    <xf numFmtId="44" fontId="99" fillId="0" borderId="64" xfId="941" applyFont="1" applyBorder="1" applyAlignment="1" applyProtection="1">
      <alignment horizontal="center" vertical="center" wrapText="1"/>
    </xf>
    <xf numFmtId="49" fontId="99" fillId="0" borderId="64" xfId="941" applyNumberFormat="1" applyFont="1" applyBorder="1" applyAlignment="1" applyProtection="1">
      <alignment horizontal="center" vertical="center" wrapText="1"/>
    </xf>
    <xf numFmtId="44" fontId="99" fillId="0" borderId="64" xfId="941" applyFont="1" applyBorder="1" applyAlignment="1" applyProtection="1">
      <alignment horizontal="center" vertical="center"/>
    </xf>
    <xf numFmtId="49" fontId="98" fillId="0" borderId="64" xfId="941" applyNumberFormat="1" applyFont="1" applyBorder="1" applyAlignment="1" applyProtection="1">
      <alignment horizontal="center" vertical="center" wrapText="1"/>
    </xf>
    <xf numFmtId="49" fontId="99" fillId="0" borderId="64" xfId="941" applyNumberFormat="1" applyFont="1" applyBorder="1" applyAlignment="1" applyProtection="1">
      <alignment horizontal="center" vertical="center"/>
    </xf>
    <xf numFmtId="0" fontId="99" fillId="0" borderId="64" xfId="941" applyNumberFormat="1" applyFont="1" applyBorder="1" applyAlignment="1" applyProtection="1">
      <alignment horizontal="center" vertical="center"/>
    </xf>
    <xf numFmtId="0" fontId="99" fillId="0" borderId="68" xfId="941" applyNumberFormat="1" applyFont="1" applyBorder="1" applyAlignment="1" applyProtection="1">
      <alignment horizontal="center" vertical="center"/>
    </xf>
    <xf numFmtId="0" fontId="99" fillId="0" borderId="64" xfId="0" applyFont="1" applyFill="1" applyBorder="1" applyAlignment="1">
      <alignment horizontal="center" vertical="center"/>
    </xf>
    <xf numFmtId="0" fontId="99" fillId="0" borderId="64" xfId="0" applyFont="1" applyFill="1" applyBorder="1" applyAlignment="1">
      <alignment horizontal="center" vertical="center" wrapText="1"/>
    </xf>
    <xf numFmtId="1" fontId="99" fillId="0" borderId="64" xfId="0" applyNumberFormat="1" applyFont="1" applyFill="1" applyBorder="1" applyAlignment="1">
      <alignment horizontal="center" vertical="center"/>
    </xf>
    <xf numFmtId="0" fontId="98" fillId="0" borderId="64" xfId="0" applyFont="1" applyFill="1" applyBorder="1" applyAlignment="1">
      <alignment horizontal="center" vertical="center" wrapText="1"/>
    </xf>
    <xf numFmtId="49" fontId="98" fillId="0" borderId="64" xfId="0" applyNumberFormat="1" applyFont="1" applyFill="1" applyBorder="1" applyAlignment="1">
      <alignment horizontal="center" vertical="center" wrapText="1"/>
    </xf>
    <xf numFmtId="1" fontId="98" fillId="0" borderId="64" xfId="0" applyNumberFormat="1" applyFont="1" applyFill="1" applyBorder="1" applyAlignment="1">
      <alignment horizontal="center" vertical="center" wrapText="1"/>
    </xf>
    <xf numFmtId="0" fontId="98" fillId="0" borderId="68" xfId="0" applyFont="1" applyFill="1" applyBorder="1" applyAlignment="1">
      <alignment horizontal="center" vertical="center" wrapText="1"/>
    </xf>
    <xf numFmtId="0" fontId="99" fillId="0" borderId="69" xfId="0" applyFont="1" applyFill="1" applyBorder="1" applyAlignment="1">
      <alignment horizontal="center" vertical="center"/>
    </xf>
    <xf numFmtId="0" fontId="125" fillId="0" borderId="0" xfId="0" applyFont="1" applyFill="1" applyAlignment="1">
      <alignment horizontal="center" vertical="center"/>
    </xf>
    <xf numFmtId="3" fontId="99" fillId="0" borderId="64" xfId="0" applyNumberFormat="1" applyFont="1" applyBorder="1" applyAlignment="1">
      <alignment horizontal="center" vertical="center" wrapText="1"/>
    </xf>
    <xf numFmtId="3" fontId="99" fillId="0" borderId="68" xfId="0" applyNumberFormat="1" applyFont="1" applyBorder="1" applyAlignment="1">
      <alignment horizontal="center" vertical="center" wrapText="1"/>
    </xf>
    <xf numFmtId="13" fontId="99" fillId="0" borderId="64" xfId="1714" applyNumberFormat="1" applyFont="1" applyBorder="1" applyAlignment="1">
      <alignment horizontal="center" vertical="center" wrapText="1"/>
    </xf>
    <xf numFmtId="49" fontId="99" fillId="0" borderId="64" xfId="1714" applyNumberFormat="1" applyFont="1" applyBorder="1" applyAlignment="1">
      <alignment horizontal="center" vertical="center" wrapText="1"/>
    </xf>
    <xf numFmtId="49" fontId="99" fillId="0" borderId="68" xfId="1714" applyNumberFormat="1" applyFont="1" applyBorder="1" applyAlignment="1">
      <alignment horizontal="center" vertical="center"/>
    </xf>
    <xf numFmtId="49" fontId="120" fillId="0" borderId="64" xfId="0" applyNumberFormat="1" applyFont="1" applyBorder="1" applyAlignment="1">
      <alignment horizontal="center" vertical="center" wrapText="1"/>
    </xf>
    <xf numFmtId="0" fontId="123" fillId="0" borderId="64" xfId="0" applyFont="1" applyBorder="1" applyAlignment="1">
      <alignment horizontal="center" vertical="center" wrapText="1"/>
    </xf>
    <xf numFmtId="0" fontId="120" fillId="0" borderId="64" xfId="0" applyFont="1" applyBorder="1" applyAlignment="1">
      <alignment horizontal="center" vertical="center" wrapText="1"/>
    </xf>
    <xf numFmtId="3" fontId="99" fillId="0" borderId="64" xfId="0" applyNumberFormat="1" applyFont="1" applyBorder="1" applyAlignment="1">
      <alignment horizontal="center" vertical="center"/>
    </xf>
    <xf numFmtId="3" fontId="99" fillId="0" borderId="68" xfId="0" applyNumberFormat="1" applyFont="1" applyBorder="1" applyAlignment="1">
      <alignment horizontal="center" vertical="center"/>
    </xf>
    <xf numFmtId="1" fontId="121" fillId="0" borderId="64" xfId="0" applyNumberFormat="1" applyFont="1" applyBorder="1" applyAlignment="1">
      <alignment horizontal="center" vertical="center"/>
    </xf>
    <xf numFmtId="0" fontId="121" fillId="0" borderId="64" xfId="0" applyFont="1" applyBorder="1" applyAlignment="1">
      <alignment horizontal="center" vertical="center"/>
    </xf>
    <xf numFmtId="49" fontId="121" fillId="0" borderId="64" xfId="0" applyNumberFormat="1" applyFont="1" applyBorder="1" applyAlignment="1">
      <alignment horizontal="center" vertical="center" wrapText="1"/>
    </xf>
    <xf numFmtId="0" fontId="99" fillId="0" borderId="64" xfId="0" quotePrefix="1" applyFont="1" applyBorder="1" applyAlignment="1">
      <alignment horizontal="center" vertical="center"/>
    </xf>
    <xf numFmtId="0" fontId="123" fillId="0" borderId="64" xfId="0" applyFont="1" applyBorder="1" applyAlignment="1">
      <alignment horizontal="center" vertical="center"/>
    </xf>
    <xf numFmtId="166" fontId="120" fillId="0" borderId="64" xfId="1097" applyFont="1" applyBorder="1" applyAlignment="1" applyProtection="1">
      <alignment horizontal="center" vertical="center"/>
    </xf>
    <xf numFmtId="0" fontId="120" fillId="0" borderId="68" xfId="0" applyFont="1" applyBorder="1" applyAlignment="1">
      <alignment horizontal="center" vertical="center" wrapText="1"/>
    </xf>
    <xf numFmtId="0" fontId="0" fillId="85" borderId="64" xfId="0" applyFill="1" applyBorder="1" applyAlignment="1">
      <alignment horizontal="center" vertical="center" wrapText="1"/>
    </xf>
    <xf numFmtId="0" fontId="90" fillId="85" borderId="64" xfId="0" applyFont="1" applyFill="1" applyBorder="1" applyAlignment="1">
      <alignment horizontal="center" vertical="center" wrapText="1"/>
    </xf>
    <xf numFmtId="0" fontId="125" fillId="0" borderId="20" xfId="0" applyFont="1" applyFill="1" applyBorder="1" applyAlignment="1">
      <alignment horizontal="center" vertical="center"/>
    </xf>
    <xf numFmtId="0" fontId="107" fillId="85" borderId="0" xfId="0" applyFont="1" applyFill="1" applyBorder="1" applyAlignment="1">
      <alignment horizontal="center" wrapText="1"/>
    </xf>
    <xf numFmtId="0" fontId="0" fillId="85" borderId="0" xfId="0" applyFill="1" applyBorder="1"/>
    <xf numFmtId="0" fontId="107" fillId="85" borderId="0" xfId="0" applyFont="1" applyFill="1" applyBorder="1" applyAlignment="1">
      <alignment horizontal="center" vertical="center" wrapText="1"/>
    </xf>
    <xf numFmtId="0" fontId="8" fillId="85" borderId="0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20" fontId="0" fillId="0" borderId="64" xfId="0" applyNumberFormat="1" applyBorder="1" applyAlignment="1">
      <alignment horizontal="center" vertical="center"/>
    </xf>
    <xf numFmtId="0" fontId="106" fillId="0" borderId="0" xfId="0" applyFont="1" applyFill="1" applyBorder="1" applyAlignment="1">
      <alignment horizontal="center" wrapText="1"/>
    </xf>
    <xf numFmtId="0" fontId="0" fillId="0" borderId="0" xfId="0" applyBorder="1"/>
    <xf numFmtId="20" fontId="0" fillId="0" borderId="0" xfId="0" applyNumberFormat="1" applyFill="1" applyBorder="1" applyAlignment="1">
      <alignment horizontal="center" vertical="center"/>
    </xf>
    <xf numFmtId="0" fontId="0" fillId="0" borderId="64" xfId="0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107" fillId="0" borderId="0" xfId="0" applyFont="1" applyFill="1" applyBorder="1" applyAlignment="1">
      <alignment horizontal="center" wrapText="1"/>
    </xf>
    <xf numFmtId="0" fontId="10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4" fillId="85" borderId="64" xfId="0" applyFont="1" applyFill="1" applyBorder="1" applyAlignment="1">
      <alignment horizontal="center" vertical="center" wrapText="1"/>
    </xf>
    <xf numFmtId="0" fontId="7" fillId="85" borderId="64" xfId="0" applyFont="1" applyFill="1" applyBorder="1" applyAlignment="1">
      <alignment horizontal="center" vertical="center" wrapText="1"/>
    </xf>
    <xf numFmtId="49" fontId="78" fillId="0" borderId="64" xfId="0" applyNumberFormat="1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 wrapText="1"/>
    </xf>
    <xf numFmtId="0" fontId="128" fillId="0" borderId="64" xfId="0" applyFont="1" applyBorder="1" applyAlignment="1">
      <alignment horizontal="center" vertical="center" wrapText="1"/>
    </xf>
    <xf numFmtId="0" fontId="128" fillId="0" borderId="64" xfId="0" applyFont="1" applyBorder="1" applyAlignment="1">
      <alignment horizontal="center" wrapText="1"/>
    </xf>
    <xf numFmtId="49" fontId="128" fillId="0" borderId="64" xfId="0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wrapText="1"/>
    </xf>
    <xf numFmtId="172" fontId="0" fillId="0" borderId="64" xfId="0" applyNumberFormat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0" fontId="61" fillId="0" borderId="64" xfId="431" applyFont="1" applyBorder="1" applyAlignment="1">
      <alignment horizontal="center" vertical="center" wrapText="1"/>
    </xf>
    <xf numFmtId="0" fontId="61" fillId="0" borderId="64" xfId="431" applyFont="1" applyBorder="1" applyAlignment="1">
      <alignment horizontal="center" vertical="center"/>
    </xf>
    <xf numFmtId="0" fontId="61" fillId="0" borderId="0" xfId="431" applyFont="1" applyAlignment="1">
      <alignment horizontal="center" vertical="center"/>
    </xf>
    <xf numFmtId="49" fontId="0" fillId="0" borderId="64" xfId="0" applyNumberFormat="1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61" fillId="0" borderId="64" xfId="431" applyFont="1" applyBorder="1" applyAlignment="1" applyProtection="1">
      <alignment horizontal="center" vertical="center" wrapText="1"/>
    </xf>
    <xf numFmtId="0" fontId="96" fillId="0" borderId="64" xfId="442" applyFont="1" applyBorder="1" applyAlignment="1">
      <alignment horizontal="center" vertical="center" wrapText="1"/>
    </xf>
    <xf numFmtId="0" fontId="96" fillId="0" borderId="64" xfId="442" applyFont="1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49" fontId="94" fillId="0" borderId="64" xfId="0" applyNumberFormat="1" applyFont="1" applyBorder="1" applyAlignment="1">
      <alignment horizontal="center" vertical="center"/>
    </xf>
    <xf numFmtId="0" fontId="129" fillId="0" borderId="6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99" fillId="85" borderId="64" xfId="0" applyFont="1" applyFill="1" applyBorder="1" applyAlignment="1">
      <alignment horizontal="center" vertical="center" wrapText="1"/>
    </xf>
    <xf numFmtId="44" fontId="99" fillId="0" borderId="64" xfId="1714" applyFont="1" applyFill="1" applyBorder="1" applyAlignment="1">
      <alignment horizontal="center" vertical="center" wrapText="1"/>
    </xf>
    <xf numFmtId="49" fontId="99" fillId="0" borderId="68" xfId="0" applyNumberFormat="1" applyFont="1" applyBorder="1" applyAlignment="1">
      <alignment horizontal="center" vertical="center" wrapText="1"/>
    </xf>
    <xf numFmtId="49" fontId="99" fillId="0" borderId="69" xfId="0" applyNumberFormat="1" applyFont="1" applyBorder="1" applyAlignment="1">
      <alignment horizontal="center" vertical="center" wrapText="1"/>
    </xf>
    <xf numFmtId="49" fontId="99" fillId="0" borderId="64" xfId="0" quotePrefix="1" applyNumberFormat="1" applyFont="1" applyBorder="1" applyAlignment="1">
      <alignment horizontal="center" vertical="center"/>
    </xf>
    <xf numFmtId="0" fontId="99" fillId="0" borderId="64" xfId="1714" applyNumberFormat="1" applyFont="1" applyFill="1" applyBorder="1" applyAlignment="1">
      <alignment horizontal="center" vertical="center" wrapText="1"/>
    </xf>
    <xf numFmtId="0" fontId="99" fillId="0" borderId="68" xfId="1714" applyNumberFormat="1" applyFont="1" applyFill="1" applyBorder="1" applyAlignment="1">
      <alignment horizontal="center" vertical="center" wrapText="1"/>
    </xf>
    <xf numFmtId="3" fontId="99" fillId="0" borderId="69" xfId="0" applyNumberFormat="1" applyFont="1" applyBorder="1" applyAlignment="1">
      <alignment horizontal="center" vertical="center"/>
    </xf>
    <xf numFmtId="0" fontId="99" fillId="0" borderId="69" xfId="941" applyNumberFormat="1" applyFont="1" applyFill="1" applyBorder="1" applyAlignment="1">
      <alignment horizontal="center" vertical="center"/>
    </xf>
    <xf numFmtId="0" fontId="99" fillId="0" borderId="64" xfId="941" applyNumberFormat="1" applyFont="1" applyFill="1" applyBorder="1" applyAlignment="1">
      <alignment horizontal="center" vertical="center"/>
    </xf>
    <xf numFmtId="0" fontId="99" fillId="0" borderId="64" xfId="547" applyFont="1" applyFill="1" applyBorder="1" applyAlignment="1">
      <alignment horizontal="center" vertical="center"/>
    </xf>
    <xf numFmtId="0" fontId="99" fillId="0" borderId="64" xfId="547" applyFont="1" applyFill="1" applyBorder="1" applyAlignment="1">
      <alignment horizontal="center" vertical="center" wrapText="1"/>
    </xf>
    <xf numFmtId="0" fontId="99" fillId="0" borderId="68" xfId="547" applyFont="1" applyFill="1" applyBorder="1" applyAlignment="1">
      <alignment horizontal="center" vertical="center"/>
    </xf>
    <xf numFmtId="49" fontId="99" fillId="0" borderId="64" xfId="1714" applyNumberFormat="1" applyFont="1" applyFill="1" applyBorder="1" applyAlignment="1">
      <alignment horizontal="center" vertical="center" wrapText="1"/>
    </xf>
    <xf numFmtId="49" fontId="99" fillId="0" borderId="68" xfId="1714" applyNumberFormat="1" applyFont="1" applyFill="1" applyBorder="1" applyAlignment="1">
      <alignment horizontal="center" vertical="center" wrapText="1"/>
    </xf>
    <xf numFmtId="49" fontId="99" fillId="0" borderId="69" xfId="1714" applyNumberFormat="1" applyFont="1" applyFill="1" applyBorder="1" applyAlignment="1">
      <alignment horizontal="center" vertical="center" wrapText="1"/>
    </xf>
    <xf numFmtId="171" fontId="99" fillId="0" borderId="64" xfId="0" applyNumberFormat="1" applyFont="1" applyBorder="1" applyAlignment="1">
      <alignment horizontal="center" vertical="center"/>
    </xf>
    <xf numFmtId="0" fontId="99" fillId="0" borderId="64" xfId="0" quotePrefix="1" applyFont="1" applyBorder="1" applyAlignment="1">
      <alignment horizontal="center" vertical="center" wrapText="1"/>
    </xf>
    <xf numFmtId="0" fontId="99" fillId="0" borderId="64" xfId="941" applyNumberFormat="1" applyFont="1" applyFill="1" applyBorder="1" applyAlignment="1" applyProtection="1">
      <alignment horizontal="center" vertical="center"/>
    </xf>
    <xf numFmtId="44" fontId="99" fillId="0" borderId="64" xfId="941" applyFont="1" applyFill="1" applyBorder="1" applyAlignment="1" applyProtection="1">
      <alignment horizontal="center" vertical="center"/>
    </xf>
    <xf numFmtId="44" fontId="99" fillId="0" borderId="64" xfId="941" applyFont="1" applyFill="1" applyBorder="1" applyAlignment="1" applyProtection="1">
      <alignment horizontal="center" vertical="center" wrapText="1"/>
    </xf>
    <xf numFmtId="0" fontId="99" fillId="0" borderId="68" xfId="941" applyNumberFormat="1" applyFont="1" applyFill="1" applyBorder="1" applyAlignment="1" applyProtection="1">
      <alignment horizontal="center" vertical="center"/>
    </xf>
    <xf numFmtId="0" fontId="99" fillId="0" borderId="69" xfId="941" applyNumberFormat="1" applyFont="1" applyFill="1" applyBorder="1" applyAlignment="1" applyProtection="1">
      <alignment horizontal="center" vertical="center"/>
    </xf>
    <xf numFmtId="0" fontId="99" fillId="0" borderId="40" xfId="0" applyNumberFormat="1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/>
    </xf>
    <xf numFmtId="0" fontId="99" fillId="0" borderId="64" xfId="1087" applyFont="1" applyFill="1" applyBorder="1" applyAlignment="1">
      <alignment horizontal="center" vertical="center"/>
    </xf>
    <xf numFmtId="0" fontId="99" fillId="0" borderId="64" xfId="1087" applyFont="1" applyFill="1" applyBorder="1" applyAlignment="1">
      <alignment horizontal="center" vertical="center" wrapText="1"/>
    </xf>
    <xf numFmtId="44" fontId="99" fillId="0" borderId="64" xfId="941" applyFont="1" applyFill="1" applyBorder="1" applyAlignment="1">
      <alignment horizontal="center" vertical="center"/>
    </xf>
    <xf numFmtId="49" fontId="99" fillId="0" borderId="0" xfId="0" applyNumberFormat="1" applyFont="1" applyAlignment="1">
      <alignment horizontal="center" vertical="center"/>
    </xf>
    <xf numFmtId="49" fontId="94" fillId="0" borderId="64" xfId="0" applyNumberFormat="1" applyFont="1" applyBorder="1" applyAlignment="1">
      <alignment horizontal="center" vertical="center" wrapText="1"/>
    </xf>
    <xf numFmtId="166" fontId="94" fillId="0" borderId="64" xfId="354" applyFont="1" applyBorder="1" applyAlignment="1">
      <alignment horizontal="center" vertical="center" wrapText="1"/>
    </xf>
    <xf numFmtId="0" fontId="94" fillId="0" borderId="64" xfId="0" applyFont="1" applyBorder="1" applyAlignment="1">
      <alignment horizontal="center" vertical="center" wrapText="1"/>
    </xf>
    <xf numFmtId="49" fontId="130" fillId="0" borderId="64" xfId="0" applyNumberFormat="1" applyFont="1" applyBorder="1" applyAlignment="1">
      <alignment horizontal="center" vertical="center"/>
    </xf>
    <xf numFmtId="1" fontId="99" fillId="0" borderId="0" xfId="0" applyNumberFormat="1" applyFont="1" applyAlignment="1">
      <alignment horizontal="center" vertical="center"/>
    </xf>
    <xf numFmtId="0" fontId="99" fillId="0" borderId="16" xfId="0" quotePrefix="1" applyFont="1" applyBorder="1" applyAlignment="1">
      <alignment horizontal="center" vertical="center"/>
    </xf>
    <xf numFmtId="0" fontId="99" fillId="0" borderId="65" xfId="0" applyFont="1" applyBorder="1" applyAlignment="1">
      <alignment horizontal="center" vertical="center" wrapText="1"/>
    </xf>
    <xf numFmtId="0" fontId="0" fillId="0" borderId="64" xfId="3380" applyFont="1" applyBorder="1" applyAlignment="1">
      <alignment horizontal="center" vertical="center"/>
    </xf>
    <xf numFmtId="44" fontId="99" fillId="0" borderId="16" xfId="1714" applyFont="1" applyFill="1" applyBorder="1" applyAlignment="1">
      <alignment horizontal="center" vertical="center"/>
    </xf>
    <xf numFmtId="44" fontId="99" fillId="0" borderId="16" xfId="1714" applyFont="1" applyFill="1" applyBorder="1" applyAlignment="1">
      <alignment horizontal="center" vertical="center" wrapText="1"/>
    </xf>
    <xf numFmtId="49" fontId="99" fillId="0" borderId="16" xfId="1714" applyNumberFormat="1" applyFont="1" applyFill="1" applyBorder="1" applyAlignment="1">
      <alignment horizontal="center" vertical="center"/>
    </xf>
    <xf numFmtId="165" fontId="0" fillId="0" borderId="64" xfId="0" applyNumberFormat="1" applyFill="1" applyBorder="1" applyAlignment="1">
      <alignment horizontal="center" vertical="center"/>
    </xf>
    <xf numFmtId="20" fontId="0" fillId="0" borderId="64" xfId="0" applyNumberFormat="1" applyFill="1" applyBorder="1" applyAlignment="1">
      <alignment horizontal="center" vertical="center"/>
    </xf>
    <xf numFmtId="0" fontId="96" fillId="0" borderId="64" xfId="442" applyFont="1" applyBorder="1" applyAlignment="1">
      <alignment horizontal="center"/>
    </xf>
    <xf numFmtId="0" fontId="94" fillId="0" borderId="64" xfId="404" applyFont="1" applyBorder="1" applyAlignment="1">
      <alignment horizontal="center" vertical="center" wrapText="1"/>
    </xf>
    <xf numFmtId="0" fontId="167" fillId="0" borderId="64" xfId="0" applyFont="1" applyBorder="1" applyAlignment="1">
      <alignment horizontal="center" vertical="center"/>
    </xf>
    <xf numFmtId="0" fontId="167" fillId="0" borderId="64" xfId="0" applyFont="1" applyBorder="1" applyAlignment="1">
      <alignment horizontal="center" vertical="center" wrapText="1"/>
    </xf>
    <xf numFmtId="49" fontId="167" fillId="0" borderId="64" xfId="0" applyNumberFormat="1" applyFont="1" applyBorder="1" applyAlignment="1">
      <alignment horizontal="center" vertical="center"/>
    </xf>
    <xf numFmtId="0" fontId="168" fillId="0" borderId="64" xfId="0" applyFont="1" applyBorder="1" applyAlignment="1">
      <alignment horizontal="center" vertical="center"/>
    </xf>
    <xf numFmtId="0" fontId="106" fillId="0" borderId="40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49" fontId="12" fillId="0" borderId="82" xfId="0" applyNumberFormat="1" applyFont="1" applyBorder="1" applyAlignment="1">
      <alignment vertical="center" wrapText="1"/>
    </xf>
    <xf numFmtId="0" fontId="99" fillId="0" borderId="41" xfId="0" applyFont="1" applyBorder="1" applyAlignment="1">
      <alignment vertical="center"/>
    </xf>
    <xf numFmtId="0" fontId="99" fillId="0" borderId="42" xfId="0" applyFont="1" applyBorder="1" applyAlignment="1">
      <alignment horizontal="center" vertical="center"/>
    </xf>
    <xf numFmtId="49" fontId="12" fillId="0" borderId="83" xfId="0" applyNumberFormat="1" applyFont="1" applyBorder="1" applyAlignment="1">
      <alignment vertical="center" wrapText="1"/>
    </xf>
    <xf numFmtId="0" fontId="99" fillId="0" borderId="50" xfId="0" applyFont="1" applyBorder="1" applyAlignment="1">
      <alignment horizontal="center" vertical="center"/>
    </xf>
    <xf numFmtId="49" fontId="12" fillId="0" borderId="84" xfId="0" applyNumberFormat="1" applyFont="1" applyBorder="1" applyAlignment="1">
      <alignment vertical="center" wrapText="1"/>
    </xf>
    <xf numFmtId="0" fontId="99" fillId="0" borderId="49" xfId="0" applyFont="1" applyBorder="1" applyAlignment="1">
      <alignment vertical="center"/>
    </xf>
    <xf numFmtId="0" fontId="99" fillId="0" borderId="51" xfId="0" applyFont="1" applyBorder="1" applyAlignment="1">
      <alignment horizontal="center" vertical="center"/>
    </xf>
    <xf numFmtId="0" fontId="98" fillId="0" borderId="64" xfId="0" applyFont="1" applyFill="1" applyBorder="1" applyAlignment="1">
      <alignment horizontal="center" vertical="center"/>
    </xf>
    <xf numFmtId="0" fontId="99" fillId="0" borderId="80" xfId="0" applyFont="1" applyBorder="1" applyAlignment="1">
      <alignment horizontal="center" vertical="center" wrapText="1"/>
    </xf>
    <xf numFmtId="0" fontId="171" fillId="0" borderId="40" xfId="0" applyFont="1" applyBorder="1" applyAlignment="1">
      <alignment horizontal="center" vertical="center" wrapText="1"/>
    </xf>
    <xf numFmtId="0" fontId="99" fillId="0" borderId="40" xfId="0" applyFont="1" applyBorder="1" applyAlignment="1">
      <alignment horizontal="center" vertical="center" wrapText="1"/>
    </xf>
    <xf numFmtId="0" fontId="99" fillId="0" borderId="40" xfId="0" applyFont="1" applyFill="1" applyBorder="1" applyAlignment="1">
      <alignment horizontal="center" vertical="center" wrapText="1"/>
    </xf>
    <xf numFmtId="0" fontId="98" fillId="0" borderId="64" xfId="1087" applyFont="1" applyFill="1" applyBorder="1" applyAlignment="1">
      <alignment horizontal="center" vertical="center"/>
    </xf>
    <xf numFmtId="0" fontId="98" fillId="0" borderId="68" xfId="1087" applyFont="1" applyFill="1" applyBorder="1" applyAlignment="1">
      <alignment horizontal="center" vertical="center"/>
    </xf>
    <xf numFmtId="0" fontId="171" fillId="0" borderId="40" xfId="0" applyFont="1" applyFill="1" applyBorder="1" applyAlignment="1">
      <alignment horizontal="center" vertical="center" wrapText="1"/>
    </xf>
    <xf numFmtId="0" fontId="120" fillId="0" borderId="69" xfId="1087" applyFont="1" applyFill="1" applyBorder="1" applyAlignment="1">
      <alignment horizontal="center" vertical="center"/>
    </xf>
    <xf numFmtId="0" fontId="120" fillId="0" borderId="64" xfId="1087" applyFont="1" applyFill="1" applyBorder="1" applyAlignment="1">
      <alignment horizontal="center" vertical="center"/>
    </xf>
    <xf numFmtId="0" fontId="99" fillId="0" borderId="79" xfId="0" applyFont="1" applyBorder="1" applyAlignment="1">
      <alignment horizontal="center" vertical="center" wrapText="1"/>
    </xf>
    <xf numFmtId="0" fontId="99" fillId="0" borderId="64" xfId="3380" applyFont="1" applyBorder="1" applyAlignment="1">
      <alignment horizontal="center" vertical="center"/>
    </xf>
    <xf numFmtId="0" fontId="98" fillId="0" borderId="64" xfId="941" applyNumberFormat="1" applyFont="1" applyFill="1" applyBorder="1" applyAlignment="1">
      <alignment horizontal="center" vertical="center"/>
    </xf>
    <xf numFmtId="0" fontId="98" fillId="0" borderId="68" xfId="941" applyNumberFormat="1" applyFont="1" applyFill="1" applyBorder="1" applyAlignment="1">
      <alignment horizontal="center" vertical="center"/>
    </xf>
    <xf numFmtId="0" fontId="98" fillId="0" borderId="68" xfId="0" applyFont="1" applyBorder="1" applyAlignment="1">
      <alignment horizontal="center" vertical="center"/>
    </xf>
    <xf numFmtId="0" fontId="172" fillId="0" borderId="40" xfId="0" applyFont="1" applyBorder="1" applyAlignment="1">
      <alignment horizontal="center" vertical="center" wrapText="1"/>
    </xf>
    <xf numFmtId="0" fontId="98" fillId="0" borderId="69" xfId="0" applyFont="1" applyBorder="1" applyAlignment="1">
      <alignment horizontal="center" vertical="center"/>
    </xf>
    <xf numFmtId="0" fontId="99" fillId="0" borderId="57" xfId="0" applyFont="1" applyBorder="1" applyAlignment="1">
      <alignment horizontal="center" vertical="center" wrapText="1"/>
    </xf>
    <xf numFmtId="0" fontId="99" fillId="0" borderId="58" xfId="0" applyFont="1" applyBorder="1" applyAlignment="1">
      <alignment horizontal="center" vertical="center" wrapText="1"/>
    </xf>
    <xf numFmtId="0" fontId="98" fillId="0" borderId="68" xfId="0" applyFont="1" applyBorder="1" applyAlignment="1">
      <alignment horizontal="center" vertical="center" wrapText="1"/>
    </xf>
    <xf numFmtId="0" fontId="98" fillId="0" borderId="69" xfId="0" applyFont="1" applyBorder="1" applyAlignment="1">
      <alignment horizontal="center" vertical="center" wrapText="1"/>
    </xf>
    <xf numFmtId="0" fontId="100" fillId="0" borderId="0" xfId="0" applyFont="1" applyAlignment="1">
      <alignment horizontal="center"/>
    </xf>
    <xf numFmtId="0" fontId="12" fillId="85" borderId="48" xfId="414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2" fillId="46" borderId="0" xfId="414" applyFont="1" applyFill="1" applyAlignment="1">
      <alignment horizontal="center" vertical="center" wrapText="1"/>
    </xf>
    <xf numFmtId="0" fontId="92" fillId="46" borderId="39" xfId="414" applyFont="1" applyFill="1" applyBorder="1" applyAlignment="1">
      <alignment horizontal="center" vertical="center" wrapText="1"/>
    </xf>
    <xf numFmtId="0" fontId="12" fillId="85" borderId="20" xfId="414" applyFont="1" applyFill="1" applyBorder="1" applyAlignment="1">
      <alignment horizontal="center" vertical="center" wrapText="1"/>
    </xf>
    <xf numFmtId="0" fontId="12" fillId="85" borderId="16" xfId="414" applyFont="1" applyFill="1" applyBorder="1" applyAlignment="1">
      <alignment horizontal="center" vertical="center" wrapText="1"/>
    </xf>
    <xf numFmtId="49" fontId="12" fillId="85" borderId="47" xfId="414" applyNumberFormat="1" applyFont="1" applyFill="1" applyBorder="1" applyAlignment="1">
      <alignment horizontal="center" vertical="center" wrapText="1"/>
    </xf>
    <xf numFmtId="49" fontId="12" fillId="85" borderId="48" xfId="414" applyNumberFormat="1" applyFont="1" applyFill="1" applyBorder="1" applyAlignment="1">
      <alignment horizontal="center" vertical="center" wrapText="1"/>
    </xf>
    <xf numFmtId="49" fontId="12" fillId="85" borderId="20" xfId="414" applyNumberFormat="1" applyFont="1" applyFill="1" applyBorder="1" applyAlignment="1">
      <alignment horizontal="center" vertical="center" wrapText="1"/>
    </xf>
    <xf numFmtId="49" fontId="12" fillId="85" borderId="16" xfId="414" applyNumberFormat="1" applyFont="1" applyFill="1" applyBorder="1" applyAlignment="1">
      <alignment horizontal="center" vertical="center" wrapText="1"/>
    </xf>
    <xf numFmtId="0" fontId="12" fillId="85" borderId="47" xfId="414" applyFont="1" applyFill="1" applyBorder="1" applyAlignment="1">
      <alignment horizontal="center" vertical="center" wrapText="1"/>
    </xf>
    <xf numFmtId="0" fontId="91" fillId="85" borderId="48" xfId="414" applyFont="1" applyFill="1" applyBorder="1" applyAlignment="1">
      <alignment horizontal="center" vertical="center" wrapText="1"/>
    </xf>
    <xf numFmtId="0" fontId="91" fillId="85" borderId="20" xfId="414" applyFont="1" applyFill="1" applyBorder="1" applyAlignment="1">
      <alignment horizontal="center" vertical="center" wrapText="1"/>
    </xf>
    <xf numFmtId="0" fontId="91" fillId="85" borderId="16" xfId="414" applyFont="1" applyFill="1" applyBorder="1" applyAlignment="1">
      <alignment horizontal="center" vertical="center" wrapText="1"/>
    </xf>
    <xf numFmtId="49" fontId="13" fillId="90" borderId="56" xfId="0" applyNumberFormat="1" applyFont="1" applyFill="1" applyBorder="1" applyAlignment="1">
      <alignment horizontal="center" vertical="center" wrapText="1"/>
    </xf>
    <xf numFmtId="49" fontId="13" fillId="90" borderId="38" xfId="0" applyNumberFormat="1" applyFont="1" applyFill="1" applyBorder="1" applyAlignment="1">
      <alignment horizontal="center" vertical="center" wrapText="1"/>
    </xf>
    <xf numFmtId="49" fontId="13" fillId="90" borderId="55" xfId="0" applyNumberFormat="1" applyFont="1" applyFill="1" applyBorder="1" applyAlignment="1">
      <alignment horizontal="center" vertical="center" wrapText="1"/>
    </xf>
    <xf numFmtId="49" fontId="13" fillId="39" borderId="33" xfId="414" applyNumberFormat="1" applyFont="1" applyFill="1" applyBorder="1" applyAlignment="1">
      <alignment horizontal="center" vertical="center" wrapText="1"/>
    </xf>
    <xf numFmtId="49" fontId="13" fillId="39" borderId="36" xfId="414" applyNumberFormat="1" applyFont="1" applyFill="1" applyBorder="1" applyAlignment="1">
      <alignment horizontal="center" vertical="center" wrapText="1"/>
    </xf>
    <xf numFmtId="49" fontId="13" fillId="39" borderId="34" xfId="414" applyNumberFormat="1" applyFont="1" applyFill="1" applyBorder="1" applyAlignment="1">
      <alignment horizontal="center" vertical="center" wrapText="1"/>
    </xf>
    <xf numFmtId="0" fontId="85" fillId="85" borderId="21" xfId="0" applyFont="1" applyFill="1" applyBorder="1" applyAlignment="1">
      <alignment horizontal="center" vertical="center"/>
    </xf>
    <xf numFmtId="0" fontId="109" fillId="0" borderId="21" xfId="0" applyFont="1" applyBorder="1" applyAlignment="1">
      <alignment horizontal="center" vertical="center"/>
    </xf>
    <xf numFmtId="0" fontId="109" fillId="0" borderId="0" xfId="0" applyFont="1" applyAlignment="1">
      <alignment horizontal="center" vertical="center"/>
    </xf>
    <xf numFmtId="49" fontId="0" fillId="46" borderId="10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  <xf numFmtId="49" fontId="8" fillId="86" borderId="10" xfId="0" applyNumberFormat="1" applyFont="1" applyFill="1" applyBorder="1" applyAlignment="1">
      <alignment horizontal="center" vertical="center" wrapText="1"/>
    </xf>
    <xf numFmtId="49" fontId="0" fillId="46" borderId="10" xfId="0" applyNumberFormat="1" applyFill="1" applyBorder="1" applyAlignment="1">
      <alignment horizontal="left" vertical="center" wrapText="1"/>
    </xf>
    <xf numFmtId="49" fontId="0" fillId="46" borderId="13" xfId="0" applyNumberFormat="1" applyFill="1" applyBorder="1" applyAlignment="1">
      <alignment horizontal="center" vertical="center" wrapText="1"/>
    </xf>
    <xf numFmtId="49" fontId="0" fillId="46" borderId="16" xfId="0" applyNumberFormat="1" applyFill="1" applyBorder="1" applyAlignment="1">
      <alignment horizontal="center" vertical="center" wrapText="1"/>
    </xf>
    <xf numFmtId="49" fontId="0" fillId="85" borderId="10" xfId="0" applyNumberFormat="1" applyFill="1" applyBorder="1" applyAlignment="1">
      <alignment horizontal="center" vertical="center" wrapText="1"/>
    </xf>
    <xf numFmtId="49" fontId="0" fillId="85" borderId="19" xfId="0" applyNumberFormat="1" applyFill="1" applyBorder="1" applyAlignment="1">
      <alignment horizontal="center" vertical="center" wrapText="1"/>
    </xf>
    <xf numFmtId="49" fontId="0" fillId="85" borderId="0" xfId="0" applyNumberFormat="1" applyFill="1" applyAlignment="1">
      <alignment horizontal="center" vertical="center" wrapText="1"/>
    </xf>
    <xf numFmtId="49" fontId="0" fillId="46" borderId="11" xfId="0" applyNumberFormat="1" applyFill="1" applyBorder="1" applyAlignment="1">
      <alignment horizontal="center" vertical="center"/>
    </xf>
    <xf numFmtId="49" fontId="0" fillId="46" borderId="12" xfId="0" applyNumberFormat="1" applyFill="1" applyBorder="1" applyAlignment="1">
      <alignment horizontal="center" vertical="center"/>
    </xf>
    <xf numFmtId="49" fontId="0" fillId="46" borderId="20" xfId="0" applyNumberFormat="1" applyFill="1" applyBorder="1" applyAlignment="1">
      <alignment horizontal="center" vertical="center" wrapText="1"/>
    </xf>
    <xf numFmtId="0" fontId="85" fillId="85" borderId="52" xfId="0" applyFont="1" applyFill="1" applyBorder="1" applyAlignment="1">
      <alignment horizontal="center" vertical="center"/>
    </xf>
    <xf numFmtId="0" fontId="85" fillId="85" borderId="53" xfId="0" applyFont="1" applyFill="1" applyBorder="1" applyAlignment="1">
      <alignment horizontal="center" vertical="center"/>
    </xf>
    <xf numFmtId="0" fontId="85" fillId="85" borderId="54" xfId="0" applyFont="1" applyFill="1" applyBorder="1" applyAlignment="1">
      <alignment horizontal="center" vertical="center"/>
    </xf>
    <xf numFmtId="49" fontId="110" fillId="0" borderId="0" xfId="414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93" fillId="86" borderId="11" xfId="0" applyFont="1" applyFill="1" applyBorder="1" applyAlignment="1">
      <alignment horizontal="left" vertical="center"/>
    </xf>
    <xf numFmtId="0" fontId="93" fillId="86" borderId="17" xfId="0" applyFont="1" applyFill="1" applyBorder="1" applyAlignment="1">
      <alignment horizontal="left" vertical="center"/>
    </xf>
    <xf numFmtId="0" fontId="93" fillId="86" borderId="12" xfId="0" applyFont="1" applyFill="1" applyBorder="1" applyAlignment="1">
      <alignment horizontal="left" vertical="center"/>
    </xf>
    <xf numFmtId="0" fontId="85" fillId="92" borderId="11" xfId="0" applyFont="1" applyFill="1" applyBorder="1" applyAlignment="1">
      <alignment horizontal="center" vertical="center" wrapText="1"/>
    </xf>
    <xf numFmtId="0" fontId="85" fillId="92" borderId="17" xfId="0" applyFont="1" applyFill="1" applyBorder="1" applyAlignment="1">
      <alignment horizontal="center" vertical="center" wrapText="1"/>
    </xf>
    <xf numFmtId="0" fontId="85" fillId="92" borderId="12" xfId="0" applyFont="1" applyFill="1" applyBorder="1" applyAlignment="1">
      <alignment horizontal="center" vertical="center" wrapText="1"/>
    </xf>
    <xf numFmtId="49" fontId="8" fillId="0" borderId="0" xfId="414" applyNumberFormat="1" applyFont="1" applyAlignment="1">
      <alignment horizontal="left" vertical="center" wrapText="1"/>
    </xf>
    <xf numFmtId="0" fontId="8" fillId="86" borderId="11" xfId="0" applyFont="1" applyFill="1" applyBorder="1" applyAlignment="1">
      <alignment horizontal="center" wrapText="1"/>
    </xf>
    <xf numFmtId="0" fontId="8" fillId="86" borderId="17" xfId="0" applyFont="1" applyFill="1" applyBorder="1" applyAlignment="1">
      <alignment horizontal="center" wrapText="1"/>
    </xf>
    <xf numFmtId="0" fontId="8" fillId="86" borderId="12" xfId="0" applyFont="1" applyFill="1" applyBorder="1" applyAlignment="1">
      <alignment horizontal="center" wrapText="1"/>
    </xf>
    <xf numFmtId="0" fontId="85" fillId="86" borderId="11" xfId="0" applyFont="1" applyFill="1" applyBorder="1" applyAlignment="1">
      <alignment horizontal="left" vertical="center"/>
    </xf>
    <xf numFmtId="0" fontId="85" fillId="86" borderId="17" xfId="0" applyFont="1" applyFill="1" applyBorder="1" applyAlignment="1">
      <alignment horizontal="left" vertical="center"/>
    </xf>
    <xf numFmtId="0" fontId="85" fillId="86" borderId="12" xfId="0" applyFont="1" applyFill="1" applyBorder="1" applyAlignment="1">
      <alignment horizontal="left" vertical="center"/>
    </xf>
    <xf numFmtId="0" fontId="85" fillId="86" borderId="11" xfId="0" applyFont="1" applyFill="1" applyBorder="1" applyAlignment="1">
      <alignment horizontal="center" vertical="center"/>
    </xf>
    <xf numFmtId="0" fontId="85" fillId="86" borderId="17" xfId="0" applyFont="1" applyFill="1" applyBorder="1" applyAlignment="1">
      <alignment horizontal="center" vertical="center"/>
    </xf>
    <xf numFmtId="0" fontId="85" fillId="86" borderId="12" xfId="0" applyFont="1" applyFill="1" applyBorder="1" applyAlignment="1">
      <alignment horizontal="center" vertical="center"/>
    </xf>
    <xf numFmtId="49" fontId="95" fillId="91" borderId="10" xfId="414" applyNumberFormat="1" applyFont="1" applyFill="1" applyBorder="1" applyAlignment="1">
      <alignment horizontal="center" vertical="center" wrapText="1"/>
    </xf>
    <xf numFmtId="49" fontId="7" fillId="86" borderId="10" xfId="414" applyNumberForma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49" fontId="13" fillId="85" borderId="62" xfId="0" applyNumberFormat="1" applyFont="1" applyFill="1" applyBorder="1" applyAlignment="1">
      <alignment horizontal="center" vertical="center" wrapText="1"/>
    </xf>
    <xf numFmtId="0" fontId="109" fillId="85" borderId="64" xfId="0" applyFont="1" applyFill="1" applyBorder="1" applyAlignment="1">
      <alignment horizontal="center" vertical="center" wrapText="1"/>
    </xf>
    <xf numFmtId="0" fontId="109" fillId="85" borderId="65" xfId="0" applyFont="1" applyFill="1" applyBorder="1" applyAlignment="1">
      <alignment horizontal="center" vertical="center" wrapText="1"/>
    </xf>
    <xf numFmtId="0" fontId="109" fillId="85" borderId="66" xfId="0" applyFont="1" applyFill="1" applyBorder="1" applyAlignment="1">
      <alignment horizontal="center" vertical="center"/>
    </xf>
    <xf numFmtId="0" fontId="109" fillId="85" borderId="81" xfId="0" applyFont="1" applyFill="1" applyBorder="1" applyAlignment="1">
      <alignment horizontal="center" vertical="center"/>
    </xf>
    <xf numFmtId="0" fontId="109" fillId="85" borderId="67" xfId="0" applyFont="1" applyFill="1" applyBorder="1" applyAlignment="1">
      <alignment horizontal="center" vertical="center"/>
    </xf>
    <xf numFmtId="0" fontId="103" fillId="85" borderId="52" xfId="0" applyFont="1" applyFill="1" applyBorder="1" applyAlignment="1">
      <alignment horizontal="center"/>
    </xf>
    <xf numFmtId="0" fontId="103" fillId="85" borderId="53" xfId="0" applyFont="1" applyFill="1" applyBorder="1" applyAlignment="1">
      <alignment horizontal="center"/>
    </xf>
    <xf numFmtId="0" fontId="103" fillId="85" borderId="54" xfId="0" applyFont="1" applyFill="1" applyBorder="1" applyAlignment="1">
      <alignment horizontal="center"/>
    </xf>
    <xf numFmtId="0" fontId="109" fillId="85" borderId="52" xfId="0" applyFont="1" applyFill="1" applyBorder="1" applyAlignment="1">
      <alignment horizontal="center"/>
    </xf>
    <xf numFmtId="0" fontId="109" fillId="85" borderId="53" xfId="0" applyFont="1" applyFill="1" applyBorder="1" applyAlignment="1">
      <alignment horizontal="center"/>
    </xf>
    <xf numFmtId="0" fontId="109" fillId="85" borderId="54" xfId="0" applyFont="1" applyFill="1" applyBorder="1" applyAlignment="1">
      <alignment horizontal="center"/>
    </xf>
    <xf numFmtId="0" fontId="8" fillId="85" borderId="68" xfId="0" applyFont="1" applyFill="1" applyBorder="1" applyAlignment="1">
      <alignment horizontal="center"/>
    </xf>
    <xf numFmtId="0" fontId="8" fillId="85" borderId="70" xfId="0" applyFont="1" applyFill="1" applyBorder="1" applyAlignment="1">
      <alignment horizontal="center"/>
    </xf>
    <xf numFmtId="0" fontId="8" fillId="85" borderId="69" xfId="0" applyFont="1" applyFill="1" applyBorder="1" applyAlignment="1">
      <alignment horizontal="center"/>
    </xf>
    <xf numFmtId="0" fontId="8" fillId="85" borderId="52" xfId="0" applyFont="1" applyFill="1" applyBorder="1" applyAlignment="1">
      <alignment horizontal="center"/>
    </xf>
    <xf numFmtId="0" fontId="8" fillId="85" borderId="53" xfId="0" applyFont="1" applyFill="1" applyBorder="1" applyAlignment="1">
      <alignment horizontal="center"/>
    </xf>
    <xf numFmtId="0" fontId="8" fillId="85" borderId="54" xfId="0" applyFont="1" applyFill="1" applyBorder="1" applyAlignment="1">
      <alignment horizontal="center"/>
    </xf>
    <xf numFmtId="0" fontId="102" fillId="0" borderId="0" xfId="0" applyFont="1" applyAlignment="1">
      <alignment horizontal="left"/>
    </xf>
    <xf numFmtId="49" fontId="101" fillId="0" borderId="0" xfId="414" applyNumberFormat="1" applyFont="1" applyAlignment="1">
      <alignment horizontal="center" vertical="center" wrapText="1"/>
    </xf>
    <xf numFmtId="0" fontId="8" fillId="85" borderId="0" xfId="0" applyFont="1" applyFill="1" applyAlignment="1">
      <alignment horizontal="center"/>
    </xf>
    <xf numFmtId="49" fontId="101" fillId="0" borderId="0" xfId="414" applyNumberFormat="1" applyFont="1" applyAlignment="1">
      <alignment horizontal="left" vertical="center" wrapText="1"/>
    </xf>
    <xf numFmtId="0" fontId="8" fillId="85" borderId="52" xfId="0" applyFont="1" applyFill="1" applyBorder="1" applyAlignment="1">
      <alignment horizontal="center" wrapText="1"/>
    </xf>
    <xf numFmtId="0" fontId="8" fillId="85" borderId="54" xfId="0" applyFont="1" applyFill="1" applyBorder="1" applyAlignment="1">
      <alignment horizontal="center" wrapText="1"/>
    </xf>
    <xf numFmtId="0" fontId="8" fillId="85" borderId="19" xfId="0" applyFont="1" applyFill="1" applyBorder="1" applyAlignment="1">
      <alignment horizontal="center" vertical="center" wrapText="1"/>
    </xf>
    <xf numFmtId="0" fontId="8" fillId="85" borderId="0" xfId="0" applyFont="1" applyFill="1" applyBorder="1" applyAlignment="1">
      <alignment horizontal="center" vertical="center" wrapText="1"/>
    </xf>
    <xf numFmtId="0" fontId="102" fillId="0" borderId="0" xfId="0" applyFont="1" applyAlignment="1">
      <alignment horizontal="left" wrapText="1"/>
    </xf>
    <xf numFmtId="0" fontId="103" fillId="85" borderId="33" xfId="0" applyFont="1" applyFill="1" applyBorder="1" applyAlignment="1">
      <alignment horizontal="center"/>
    </xf>
    <xf numFmtId="0" fontId="103" fillId="85" borderId="36" xfId="0" applyFont="1" applyFill="1" applyBorder="1" applyAlignment="1">
      <alignment horizontal="center"/>
    </xf>
    <xf numFmtId="0" fontId="103" fillId="85" borderId="34" xfId="0" applyFont="1" applyFill="1" applyBorder="1" applyAlignment="1">
      <alignment horizontal="center"/>
    </xf>
  </cellXfs>
  <cellStyles count="3662">
    <cellStyle name="20% — akcent 1" xfId="1" builtinId="30" customBuiltin="1"/>
    <cellStyle name="20% - akcent 1 2" xfId="2" xr:uid="{00000000-0005-0000-0000-000001000000}"/>
    <cellStyle name="20% — akcent 1 2" xfId="3" xr:uid="{00000000-0005-0000-0000-000002000000}"/>
    <cellStyle name="20% - akcent 1 2 10" xfId="4" xr:uid="{00000000-0005-0000-0000-000003000000}"/>
    <cellStyle name="20% - akcent 1 2 10 2" xfId="1871" xr:uid="{00000000-0005-0000-0000-000007000000}"/>
    <cellStyle name="20% - akcent 1 2 11" xfId="1109" xr:uid="{00000000-0005-0000-0000-000001000000}"/>
    <cellStyle name="20% - akcent 1 2 11 2" xfId="1872" xr:uid="{00000000-0005-0000-0000-000008000000}"/>
    <cellStyle name="20% - akcent 1 2 12" xfId="1870" xr:uid="{00000000-0005-0000-0000-000006000000}"/>
    <cellStyle name="20% - akcent 1 2 2" xfId="5" xr:uid="{00000000-0005-0000-0000-000004000000}"/>
    <cellStyle name="20% — akcent 1 2 2" xfId="1948" xr:uid="{00000000-0005-0000-0000-000054000000}"/>
    <cellStyle name="20% - akcent 1 2 2 2" xfId="1873" xr:uid="{00000000-0005-0000-0000-000009000000}"/>
    <cellStyle name="20% - akcent 1 2 3" xfId="6" xr:uid="{00000000-0005-0000-0000-000005000000}"/>
    <cellStyle name="20% - akcent 1 2 3 2" xfId="1874" xr:uid="{00000000-0005-0000-0000-00000A000000}"/>
    <cellStyle name="20% - akcent 1 2 4" xfId="7" xr:uid="{00000000-0005-0000-0000-000006000000}"/>
    <cellStyle name="20% - akcent 1 2 4 2" xfId="1875" xr:uid="{00000000-0005-0000-0000-00000B000000}"/>
    <cellStyle name="20% - akcent 1 2 5" xfId="8" xr:uid="{00000000-0005-0000-0000-000007000000}"/>
    <cellStyle name="20% - akcent 1 2 5 2" xfId="1876" xr:uid="{00000000-0005-0000-0000-00000C000000}"/>
    <cellStyle name="20% - akcent 1 2 6" xfId="9" xr:uid="{00000000-0005-0000-0000-000008000000}"/>
    <cellStyle name="20% - akcent 1 2 6 2" xfId="1877" xr:uid="{00000000-0005-0000-0000-00000D000000}"/>
    <cellStyle name="20% - akcent 1 2 7" xfId="10" xr:uid="{00000000-0005-0000-0000-000009000000}"/>
    <cellStyle name="20% - akcent 1 2 7 2" xfId="1878" xr:uid="{00000000-0005-0000-0000-00000E000000}"/>
    <cellStyle name="20% - akcent 1 2 8" xfId="11" xr:uid="{00000000-0005-0000-0000-00000A000000}"/>
    <cellStyle name="20% - akcent 1 2 8 2" xfId="1879" xr:uid="{00000000-0005-0000-0000-00000F000000}"/>
    <cellStyle name="20% - akcent 1 2 9" xfId="12" xr:uid="{00000000-0005-0000-0000-00000B000000}"/>
    <cellStyle name="20% - akcent 1 2 9 2" xfId="1880" xr:uid="{00000000-0005-0000-0000-000010000000}"/>
    <cellStyle name="20% - akcent 1 3" xfId="13" xr:uid="{00000000-0005-0000-0000-00000C000000}"/>
    <cellStyle name="20% — akcent 1 3" xfId="1108" xr:uid="{00000000-0005-0000-0000-00005B040000}"/>
    <cellStyle name="20% - akcent 1 3 2" xfId="14" xr:uid="{00000000-0005-0000-0000-00000D000000}"/>
    <cellStyle name="20% — akcent 1 3 2" xfId="1949" xr:uid="{00000000-0005-0000-0000-000055000000}"/>
    <cellStyle name="20% - akcent 1 3 2 2" xfId="1882" xr:uid="{00000000-0005-0000-0000-000012000000}"/>
    <cellStyle name="20% - akcent 1 3 3" xfId="1881" xr:uid="{00000000-0005-0000-0000-000011000000}"/>
    <cellStyle name="20% — akcent 2" xfId="15" builtinId="34" customBuiltin="1"/>
    <cellStyle name="20% - akcent 2 2" xfId="16" xr:uid="{00000000-0005-0000-0000-00000F000000}"/>
    <cellStyle name="20% — akcent 2 2" xfId="17" xr:uid="{00000000-0005-0000-0000-000010000000}"/>
    <cellStyle name="20% - akcent 2 2 10" xfId="18" xr:uid="{00000000-0005-0000-0000-000011000000}"/>
    <cellStyle name="20% - akcent 2 2 10 2" xfId="1884" xr:uid="{00000000-0005-0000-0000-000014000000}"/>
    <cellStyle name="20% - akcent 2 2 11" xfId="1111" xr:uid="{00000000-0005-0000-0000-00000F000000}"/>
    <cellStyle name="20% - akcent 2 2 11 2" xfId="1885" xr:uid="{00000000-0005-0000-0000-000015000000}"/>
    <cellStyle name="20% - akcent 2 2 12" xfId="1883" xr:uid="{00000000-0005-0000-0000-000013000000}"/>
    <cellStyle name="20% - akcent 2 2 2" xfId="19" xr:uid="{00000000-0005-0000-0000-000012000000}"/>
    <cellStyle name="20% — akcent 2 2 2" xfId="1950" xr:uid="{00000000-0005-0000-0000-000056000000}"/>
    <cellStyle name="20% - akcent 2 2 2 2" xfId="1886" xr:uid="{00000000-0005-0000-0000-000016000000}"/>
    <cellStyle name="20% - akcent 2 2 3" xfId="20" xr:uid="{00000000-0005-0000-0000-000013000000}"/>
    <cellStyle name="20% - akcent 2 2 3 2" xfId="1887" xr:uid="{00000000-0005-0000-0000-000017000000}"/>
    <cellStyle name="20% - akcent 2 2 4" xfId="21" xr:uid="{00000000-0005-0000-0000-000014000000}"/>
    <cellStyle name="20% - akcent 2 2 4 2" xfId="1888" xr:uid="{00000000-0005-0000-0000-000018000000}"/>
    <cellStyle name="20% - akcent 2 2 5" xfId="22" xr:uid="{00000000-0005-0000-0000-000015000000}"/>
    <cellStyle name="20% - akcent 2 2 5 2" xfId="1889" xr:uid="{00000000-0005-0000-0000-000019000000}"/>
    <cellStyle name="20% - akcent 2 2 6" xfId="23" xr:uid="{00000000-0005-0000-0000-000016000000}"/>
    <cellStyle name="20% - akcent 2 2 6 2" xfId="1890" xr:uid="{00000000-0005-0000-0000-00001A000000}"/>
    <cellStyle name="20% - akcent 2 2 7" xfId="24" xr:uid="{00000000-0005-0000-0000-000017000000}"/>
    <cellStyle name="20% - akcent 2 2 7 2" xfId="1891" xr:uid="{00000000-0005-0000-0000-00001B000000}"/>
    <cellStyle name="20% - akcent 2 2 8" xfId="25" xr:uid="{00000000-0005-0000-0000-000018000000}"/>
    <cellStyle name="20% - akcent 2 2 8 2" xfId="1892" xr:uid="{00000000-0005-0000-0000-00001C000000}"/>
    <cellStyle name="20% - akcent 2 2 9" xfId="26" xr:uid="{00000000-0005-0000-0000-000019000000}"/>
    <cellStyle name="20% - akcent 2 2 9 2" xfId="1893" xr:uid="{00000000-0005-0000-0000-00001D000000}"/>
    <cellStyle name="20% - akcent 2 3" xfId="27" xr:uid="{00000000-0005-0000-0000-00001A000000}"/>
    <cellStyle name="20% — akcent 2 3" xfId="1110" xr:uid="{00000000-0005-0000-0000-00005D040000}"/>
    <cellStyle name="20% - akcent 2 3 2" xfId="28" xr:uid="{00000000-0005-0000-0000-00001B000000}"/>
    <cellStyle name="20% — akcent 2 3 2" xfId="1951" xr:uid="{00000000-0005-0000-0000-000057000000}"/>
    <cellStyle name="20% - akcent 2 3 2 2" xfId="1895" xr:uid="{00000000-0005-0000-0000-00001F000000}"/>
    <cellStyle name="20% - akcent 2 3 3" xfId="1894" xr:uid="{00000000-0005-0000-0000-00001E000000}"/>
    <cellStyle name="20% — akcent 3" xfId="29" builtinId="38" customBuiltin="1"/>
    <cellStyle name="20% - akcent 3 2" xfId="30" xr:uid="{00000000-0005-0000-0000-00001D000000}"/>
    <cellStyle name="20% — akcent 3 2" xfId="31" xr:uid="{00000000-0005-0000-0000-00001E000000}"/>
    <cellStyle name="20% - akcent 3 2 10" xfId="32" xr:uid="{00000000-0005-0000-0000-00001F000000}"/>
    <cellStyle name="20% - akcent 3 2 10 2" xfId="1897" xr:uid="{00000000-0005-0000-0000-000021000000}"/>
    <cellStyle name="20% - akcent 3 2 11" xfId="1113" xr:uid="{00000000-0005-0000-0000-00001D000000}"/>
    <cellStyle name="20% - akcent 3 2 11 2" xfId="1898" xr:uid="{00000000-0005-0000-0000-000022000000}"/>
    <cellStyle name="20% - akcent 3 2 12" xfId="1896" xr:uid="{00000000-0005-0000-0000-000020000000}"/>
    <cellStyle name="20% - akcent 3 2 2" xfId="33" xr:uid="{00000000-0005-0000-0000-000020000000}"/>
    <cellStyle name="20% — akcent 3 2 2" xfId="1952" xr:uid="{00000000-0005-0000-0000-000058000000}"/>
    <cellStyle name="20% - akcent 3 2 2 2" xfId="1899" xr:uid="{00000000-0005-0000-0000-000023000000}"/>
    <cellStyle name="20% - akcent 3 2 3" xfId="34" xr:uid="{00000000-0005-0000-0000-000021000000}"/>
    <cellStyle name="20% - akcent 3 2 3 2" xfId="1900" xr:uid="{00000000-0005-0000-0000-000024000000}"/>
    <cellStyle name="20% - akcent 3 2 4" xfId="35" xr:uid="{00000000-0005-0000-0000-000022000000}"/>
    <cellStyle name="20% - akcent 3 2 4 2" xfId="1901" xr:uid="{00000000-0005-0000-0000-000025000000}"/>
    <cellStyle name="20% - akcent 3 2 5" xfId="36" xr:uid="{00000000-0005-0000-0000-000023000000}"/>
    <cellStyle name="20% - akcent 3 2 5 2" xfId="1902" xr:uid="{00000000-0005-0000-0000-000026000000}"/>
    <cellStyle name="20% - akcent 3 2 6" xfId="37" xr:uid="{00000000-0005-0000-0000-000024000000}"/>
    <cellStyle name="20% - akcent 3 2 6 2" xfId="1903" xr:uid="{00000000-0005-0000-0000-000027000000}"/>
    <cellStyle name="20% - akcent 3 2 7" xfId="38" xr:uid="{00000000-0005-0000-0000-000025000000}"/>
    <cellStyle name="20% - akcent 3 2 7 2" xfId="1904" xr:uid="{00000000-0005-0000-0000-000028000000}"/>
    <cellStyle name="20% - akcent 3 2 8" xfId="39" xr:uid="{00000000-0005-0000-0000-000026000000}"/>
    <cellStyle name="20% - akcent 3 2 8 2" xfId="1905" xr:uid="{00000000-0005-0000-0000-000029000000}"/>
    <cellStyle name="20% - akcent 3 2 9" xfId="40" xr:uid="{00000000-0005-0000-0000-000027000000}"/>
    <cellStyle name="20% - akcent 3 2 9 2" xfId="1906" xr:uid="{00000000-0005-0000-0000-00002A000000}"/>
    <cellStyle name="20% - akcent 3 3" xfId="41" xr:uid="{00000000-0005-0000-0000-000028000000}"/>
    <cellStyle name="20% — akcent 3 3" xfId="1112" xr:uid="{00000000-0005-0000-0000-00005F040000}"/>
    <cellStyle name="20% - akcent 3 3 2" xfId="42" xr:uid="{00000000-0005-0000-0000-000029000000}"/>
    <cellStyle name="20% — akcent 3 3 2" xfId="1953" xr:uid="{00000000-0005-0000-0000-000059000000}"/>
    <cellStyle name="20% - akcent 3 3 2 2" xfId="1908" xr:uid="{00000000-0005-0000-0000-00002C000000}"/>
    <cellStyle name="20% - akcent 3 3 3" xfId="1907" xr:uid="{00000000-0005-0000-0000-00002B000000}"/>
    <cellStyle name="20% — akcent 4" xfId="43" builtinId="42" customBuiltin="1"/>
    <cellStyle name="20% - akcent 4 2" xfId="44" xr:uid="{00000000-0005-0000-0000-00002B000000}"/>
    <cellStyle name="20% — akcent 4 2" xfId="45" xr:uid="{00000000-0005-0000-0000-00002C000000}"/>
    <cellStyle name="20% - akcent 4 2 10" xfId="46" xr:uid="{00000000-0005-0000-0000-00002D000000}"/>
    <cellStyle name="20% - akcent 4 2 10 2" xfId="1910" xr:uid="{00000000-0005-0000-0000-00002E000000}"/>
    <cellStyle name="20% - akcent 4 2 11" xfId="1115" xr:uid="{00000000-0005-0000-0000-00002B000000}"/>
    <cellStyle name="20% - akcent 4 2 11 2" xfId="1911" xr:uid="{00000000-0005-0000-0000-00002F000000}"/>
    <cellStyle name="20% - akcent 4 2 12" xfId="1909" xr:uid="{00000000-0005-0000-0000-00002D000000}"/>
    <cellStyle name="20% - akcent 4 2 2" xfId="47" xr:uid="{00000000-0005-0000-0000-00002E000000}"/>
    <cellStyle name="20% — akcent 4 2 2" xfId="1954" xr:uid="{00000000-0005-0000-0000-00005A000000}"/>
    <cellStyle name="20% - akcent 4 2 2 2" xfId="1912" xr:uid="{00000000-0005-0000-0000-000030000000}"/>
    <cellStyle name="20% - akcent 4 2 3" xfId="48" xr:uid="{00000000-0005-0000-0000-00002F000000}"/>
    <cellStyle name="20% - akcent 4 2 3 2" xfId="1913" xr:uid="{00000000-0005-0000-0000-000031000000}"/>
    <cellStyle name="20% - akcent 4 2 4" xfId="49" xr:uid="{00000000-0005-0000-0000-000030000000}"/>
    <cellStyle name="20% - akcent 4 2 4 2" xfId="1914" xr:uid="{00000000-0005-0000-0000-000032000000}"/>
    <cellStyle name="20% - akcent 4 2 5" xfId="50" xr:uid="{00000000-0005-0000-0000-000031000000}"/>
    <cellStyle name="20% - akcent 4 2 5 2" xfId="1915" xr:uid="{00000000-0005-0000-0000-000033000000}"/>
    <cellStyle name="20% - akcent 4 2 6" xfId="51" xr:uid="{00000000-0005-0000-0000-000032000000}"/>
    <cellStyle name="20% - akcent 4 2 6 2" xfId="1916" xr:uid="{00000000-0005-0000-0000-000034000000}"/>
    <cellStyle name="20% - akcent 4 2 7" xfId="52" xr:uid="{00000000-0005-0000-0000-000033000000}"/>
    <cellStyle name="20% - akcent 4 2 7 2" xfId="1917" xr:uid="{00000000-0005-0000-0000-000035000000}"/>
    <cellStyle name="20% - akcent 4 2 8" xfId="53" xr:uid="{00000000-0005-0000-0000-000034000000}"/>
    <cellStyle name="20% - akcent 4 2 8 2" xfId="1918" xr:uid="{00000000-0005-0000-0000-000036000000}"/>
    <cellStyle name="20% - akcent 4 2 9" xfId="54" xr:uid="{00000000-0005-0000-0000-000035000000}"/>
    <cellStyle name="20% - akcent 4 2 9 2" xfId="1919" xr:uid="{00000000-0005-0000-0000-000037000000}"/>
    <cellStyle name="20% - akcent 4 3" xfId="55" xr:uid="{00000000-0005-0000-0000-000036000000}"/>
    <cellStyle name="20% — akcent 4 3" xfId="1114" xr:uid="{00000000-0005-0000-0000-000061040000}"/>
    <cellStyle name="20% - akcent 4 3 2" xfId="56" xr:uid="{00000000-0005-0000-0000-000037000000}"/>
    <cellStyle name="20% — akcent 4 3 2" xfId="1955" xr:uid="{00000000-0005-0000-0000-00005B000000}"/>
    <cellStyle name="20% - akcent 4 3 2 2" xfId="1921" xr:uid="{00000000-0005-0000-0000-000039000000}"/>
    <cellStyle name="20% - akcent 4 3 3" xfId="1920" xr:uid="{00000000-0005-0000-0000-000038000000}"/>
    <cellStyle name="20% — akcent 5" xfId="57" builtinId="46" customBuiltin="1"/>
    <cellStyle name="20% - akcent 5 2" xfId="58" xr:uid="{00000000-0005-0000-0000-000039000000}"/>
    <cellStyle name="20% — akcent 5 2" xfId="59" xr:uid="{00000000-0005-0000-0000-00003A000000}"/>
    <cellStyle name="20% - akcent 5 2 10" xfId="60" xr:uid="{00000000-0005-0000-0000-00003B000000}"/>
    <cellStyle name="20% - akcent 5 2 10 2" xfId="1923" xr:uid="{00000000-0005-0000-0000-00003B000000}"/>
    <cellStyle name="20% - akcent 5 2 11" xfId="1117" xr:uid="{00000000-0005-0000-0000-000039000000}"/>
    <cellStyle name="20% - akcent 5 2 11 2" xfId="1924" xr:uid="{00000000-0005-0000-0000-00003C000000}"/>
    <cellStyle name="20% - akcent 5 2 12" xfId="1922" xr:uid="{00000000-0005-0000-0000-00003A000000}"/>
    <cellStyle name="20% - akcent 5 2 2" xfId="61" xr:uid="{00000000-0005-0000-0000-00003C000000}"/>
    <cellStyle name="20% — akcent 5 2 2" xfId="1956" xr:uid="{00000000-0005-0000-0000-00005C000000}"/>
    <cellStyle name="20% - akcent 5 2 2 2" xfId="1925" xr:uid="{00000000-0005-0000-0000-00003D000000}"/>
    <cellStyle name="20% - akcent 5 2 3" xfId="62" xr:uid="{00000000-0005-0000-0000-00003D000000}"/>
    <cellStyle name="20% - akcent 5 2 3 2" xfId="1926" xr:uid="{00000000-0005-0000-0000-00003E000000}"/>
    <cellStyle name="20% - akcent 5 2 4" xfId="63" xr:uid="{00000000-0005-0000-0000-00003E000000}"/>
    <cellStyle name="20% - akcent 5 2 4 2" xfId="1927" xr:uid="{00000000-0005-0000-0000-00003F000000}"/>
    <cellStyle name="20% - akcent 5 2 5" xfId="64" xr:uid="{00000000-0005-0000-0000-00003F000000}"/>
    <cellStyle name="20% - akcent 5 2 5 2" xfId="1928" xr:uid="{00000000-0005-0000-0000-000040000000}"/>
    <cellStyle name="20% - akcent 5 2 6" xfId="65" xr:uid="{00000000-0005-0000-0000-000040000000}"/>
    <cellStyle name="20% - akcent 5 2 6 2" xfId="1929" xr:uid="{00000000-0005-0000-0000-000041000000}"/>
    <cellStyle name="20% - akcent 5 2 7" xfId="66" xr:uid="{00000000-0005-0000-0000-000041000000}"/>
    <cellStyle name="20% - akcent 5 2 7 2" xfId="1930" xr:uid="{00000000-0005-0000-0000-000042000000}"/>
    <cellStyle name="20% - akcent 5 2 8" xfId="67" xr:uid="{00000000-0005-0000-0000-000042000000}"/>
    <cellStyle name="20% - akcent 5 2 8 2" xfId="1931" xr:uid="{00000000-0005-0000-0000-000043000000}"/>
    <cellStyle name="20% - akcent 5 2 9" xfId="68" xr:uid="{00000000-0005-0000-0000-000043000000}"/>
    <cellStyle name="20% - akcent 5 2 9 2" xfId="1932" xr:uid="{00000000-0005-0000-0000-000044000000}"/>
    <cellStyle name="20% - akcent 5 3" xfId="69" xr:uid="{00000000-0005-0000-0000-000044000000}"/>
    <cellStyle name="20% — akcent 5 3" xfId="1116" xr:uid="{00000000-0005-0000-0000-000063040000}"/>
    <cellStyle name="20% - akcent 5 3 2" xfId="70" xr:uid="{00000000-0005-0000-0000-000045000000}"/>
    <cellStyle name="20% — akcent 5 3 2" xfId="1957" xr:uid="{00000000-0005-0000-0000-00005D000000}"/>
    <cellStyle name="20% - akcent 5 3 2 2" xfId="1934" xr:uid="{00000000-0005-0000-0000-000046000000}"/>
    <cellStyle name="20% - akcent 5 3 3" xfId="1933" xr:uid="{00000000-0005-0000-0000-000045000000}"/>
    <cellStyle name="20% — akcent 6" xfId="71" builtinId="50" customBuiltin="1"/>
    <cellStyle name="20% - akcent 6 2" xfId="72" xr:uid="{00000000-0005-0000-0000-000047000000}"/>
    <cellStyle name="20% — akcent 6 2" xfId="73" xr:uid="{00000000-0005-0000-0000-000048000000}"/>
    <cellStyle name="20% - akcent 6 2 10" xfId="74" xr:uid="{00000000-0005-0000-0000-000049000000}"/>
    <cellStyle name="20% - akcent 6 2 10 2" xfId="1936" xr:uid="{00000000-0005-0000-0000-000048000000}"/>
    <cellStyle name="20% - akcent 6 2 11" xfId="1119" xr:uid="{00000000-0005-0000-0000-000047000000}"/>
    <cellStyle name="20% - akcent 6 2 11 2" xfId="1937" xr:uid="{00000000-0005-0000-0000-000049000000}"/>
    <cellStyle name="20% - akcent 6 2 12" xfId="1935" xr:uid="{00000000-0005-0000-0000-000047000000}"/>
    <cellStyle name="20% - akcent 6 2 2" xfId="75" xr:uid="{00000000-0005-0000-0000-00004A000000}"/>
    <cellStyle name="20% — akcent 6 2 2" xfId="1958" xr:uid="{00000000-0005-0000-0000-00005E000000}"/>
    <cellStyle name="20% - akcent 6 2 2 2" xfId="1938" xr:uid="{00000000-0005-0000-0000-00004A000000}"/>
    <cellStyle name="20% - akcent 6 2 3" xfId="76" xr:uid="{00000000-0005-0000-0000-00004B000000}"/>
    <cellStyle name="20% - akcent 6 2 3 2" xfId="1939" xr:uid="{00000000-0005-0000-0000-00004B000000}"/>
    <cellStyle name="20% - akcent 6 2 4" xfId="77" xr:uid="{00000000-0005-0000-0000-00004C000000}"/>
    <cellStyle name="20% - akcent 6 2 4 2" xfId="1940" xr:uid="{00000000-0005-0000-0000-00004C000000}"/>
    <cellStyle name="20% - akcent 6 2 5" xfId="78" xr:uid="{00000000-0005-0000-0000-00004D000000}"/>
    <cellStyle name="20% - akcent 6 2 5 2" xfId="1941" xr:uid="{00000000-0005-0000-0000-00004D000000}"/>
    <cellStyle name="20% - akcent 6 2 6" xfId="79" xr:uid="{00000000-0005-0000-0000-00004E000000}"/>
    <cellStyle name="20% - akcent 6 2 6 2" xfId="1942" xr:uid="{00000000-0005-0000-0000-00004E000000}"/>
    <cellStyle name="20% - akcent 6 2 7" xfId="80" xr:uid="{00000000-0005-0000-0000-00004F000000}"/>
    <cellStyle name="20% - akcent 6 2 7 2" xfId="1943" xr:uid="{00000000-0005-0000-0000-00004F000000}"/>
    <cellStyle name="20% - akcent 6 2 8" xfId="81" xr:uid="{00000000-0005-0000-0000-000050000000}"/>
    <cellStyle name="20% - akcent 6 2 8 2" xfId="1944" xr:uid="{00000000-0005-0000-0000-000050000000}"/>
    <cellStyle name="20% - akcent 6 2 9" xfId="82" xr:uid="{00000000-0005-0000-0000-000051000000}"/>
    <cellStyle name="20% - akcent 6 2 9 2" xfId="1945" xr:uid="{00000000-0005-0000-0000-000051000000}"/>
    <cellStyle name="20% - akcent 6 3" xfId="83" xr:uid="{00000000-0005-0000-0000-000052000000}"/>
    <cellStyle name="20% — akcent 6 3" xfId="1118" xr:uid="{00000000-0005-0000-0000-000065040000}"/>
    <cellStyle name="20% - akcent 6 3 2" xfId="84" xr:uid="{00000000-0005-0000-0000-000053000000}"/>
    <cellStyle name="20% — akcent 6 3 2" xfId="1959" xr:uid="{00000000-0005-0000-0000-00005F000000}"/>
    <cellStyle name="20% - akcent 6 3 2 2" xfId="1947" xr:uid="{00000000-0005-0000-0000-000053000000}"/>
    <cellStyle name="20% - akcent 6 3 3" xfId="1946" xr:uid="{00000000-0005-0000-0000-000052000000}"/>
    <cellStyle name="40% — akcent 1" xfId="85" builtinId="31" customBuiltin="1"/>
    <cellStyle name="40% - akcent 1 2" xfId="86" xr:uid="{00000000-0005-0000-0000-000055000000}"/>
    <cellStyle name="40% — akcent 1 2" xfId="87" xr:uid="{00000000-0005-0000-0000-000056000000}"/>
    <cellStyle name="40% - akcent 1 2 10" xfId="88" xr:uid="{00000000-0005-0000-0000-000057000000}"/>
    <cellStyle name="40% - akcent 1 2 10 2" xfId="1961" xr:uid="{00000000-0005-0000-0000-000061000000}"/>
    <cellStyle name="40% - akcent 1 2 11" xfId="1121" xr:uid="{00000000-0005-0000-0000-000055000000}"/>
    <cellStyle name="40% - akcent 1 2 11 2" xfId="1962" xr:uid="{00000000-0005-0000-0000-000062000000}"/>
    <cellStyle name="40% - akcent 1 2 12" xfId="1960" xr:uid="{00000000-0005-0000-0000-000060000000}"/>
    <cellStyle name="40% - akcent 1 2 2" xfId="89" xr:uid="{00000000-0005-0000-0000-000058000000}"/>
    <cellStyle name="40% — akcent 1 2 2" xfId="2038" xr:uid="{00000000-0005-0000-0000-0000AE000000}"/>
    <cellStyle name="40% - akcent 1 2 2 2" xfId="1963" xr:uid="{00000000-0005-0000-0000-000063000000}"/>
    <cellStyle name="40% - akcent 1 2 3" xfId="90" xr:uid="{00000000-0005-0000-0000-000059000000}"/>
    <cellStyle name="40% - akcent 1 2 3 2" xfId="1964" xr:uid="{00000000-0005-0000-0000-000064000000}"/>
    <cellStyle name="40% - akcent 1 2 4" xfId="91" xr:uid="{00000000-0005-0000-0000-00005A000000}"/>
    <cellStyle name="40% - akcent 1 2 4 2" xfId="1965" xr:uid="{00000000-0005-0000-0000-000065000000}"/>
    <cellStyle name="40% - akcent 1 2 5" xfId="92" xr:uid="{00000000-0005-0000-0000-00005B000000}"/>
    <cellStyle name="40% - akcent 1 2 5 2" xfId="1966" xr:uid="{00000000-0005-0000-0000-000066000000}"/>
    <cellStyle name="40% - akcent 1 2 6" xfId="93" xr:uid="{00000000-0005-0000-0000-00005C000000}"/>
    <cellStyle name="40% - akcent 1 2 6 2" xfId="1967" xr:uid="{00000000-0005-0000-0000-000067000000}"/>
    <cellStyle name="40% - akcent 1 2 7" xfId="94" xr:uid="{00000000-0005-0000-0000-00005D000000}"/>
    <cellStyle name="40% - akcent 1 2 7 2" xfId="1968" xr:uid="{00000000-0005-0000-0000-000068000000}"/>
    <cellStyle name="40% - akcent 1 2 8" xfId="95" xr:uid="{00000000-0005-0000-0000-00005E000000}"/>
    <cellStyle name="40% - akcent 1 2 8 2" xfId="1969" xr:uid="{00000000-0005-0000-0000-000069000000}"/>
    <cellStyle name="40% - akcent 1 2 9" xfId="96" xr:uid="{00000000-0005-0000-0000-00005F000000}"/>
    <cellStyle name="40% - akcent 1 2 9 2" xfId="1970" xr:uid="{00000000-0005-0000-0000-00006A000000}"/>
    <cellStyle name="40% - akcent 1 3" xfId="97" xr:uid="{00000000-0005-0000-0000-000060000000}"/>
    <cellStyle name="40% — akcent 1 3" xfId="1120" xr:uid="{00000000-0005-0000-0000-000067040000}"/>
    <cellStyle name="40% - akcent 1 3 2" xfId="98" xr:uid="{00000000-0005-0000-0000-000061000000}"/>
    <cellStyle name="40% — akcent 1 3 2" xfId="2039" xr:uid="{00000000-0005-0000-0000-0000AF000000}"/>
    <cellStyle name="40% - akcent 1 3 2 2" xfId="1972" xr:uid="{00000000-0005-0000-0000-00006C000000}"/>
    <cellStyle name="40% - akcent 1 3 3" xfId="1971" xr:uid="{00000000-0005-0000-0000-00006B000000}"/>
    <cellStyle name="40% — akcent 2" xfId="99" builtinId="35" customBuiltin="1"/>
    <cellStyle name="40% - akcent 2 2" xfId="100" xr:uid="{00000000-0005-0000-0000-000063000000}"/>
    <cellStyle name="40% — akcent 2 2" xfId="101" xr:uid="{00000000-0005-0000-0000-000064000000}"/>
    <cellStyle name="40% - akcent 2 2 10" xfId="102" xr:uid="{00000000-0005-0000-0000-000065000000}"/>
    <cellStyle name="40% - akcent 2 2 10 2" xfId="1974" xr:uid="{00000000-0005-0000-0000-00006E000000}"/>
    <cellStyle name="40% - akcent 2 2 11" xfId="1123" xr:uid="{00000000-0005-0000-0000-000063000000}"/>
    <cellStyle name="40% - akcent 2 2 11 2" xfId="1975" xr:uid="{00000000-0005-0000-0000-00006F000000}"/>
    <cellStyle name="40% - akcent 2 2 12" xfId="1973" xr:uid="{00000000-0005-0000-0000-00006D000000}"/>
    <cellStyle name="40% - akcent 2 2 2" xfId="103" xr:uid="{00000000-0005-0000-0000-000066000000}"/>
    <cellStyle name="40% — akcent 2 2 2" xfId="2040" xr:uid="{00000000-0005-0000-0000-0000B0000000}"/>
    <cellStyle name="40% - akcent 2 2 2 2" xfId="1976" xr:uid="{00000000-0005-0000-0000-000070000000}"/>
    <cellStyle name="40% - akcent 2 2 3" xfId="104" xr:uid="{00000000-0005-0000-0000-000067000000}"/>
    <cellStyle name="40% - akcent 2 2 3 2" xfId="1977" xr:uid="{00000000-0005-0000-0000-000071000000}"/>
    <cellStyle name="40% - akcent 2 2 4" xfId="105" xr:uid="{00000000-0005-0000-0000-000068000000}"/>
    <cellStyle name="40% - akcent 2 2 4 2" xfId="1978" xr:uid="{00000000-0005-0000-0000-000072000000}"/>
    <cellStyle name="40% - akcent 2 2 5" xfId="106" xr:uid="{00000000-0005-0000-0000-000069000000}"/>
    <cellStyle name="40% - akcent 2 2 5 2" xfId="1979" xr:uid="{00000000-0005-0000-0000-000073000000}"/>
    <cellStyle name="40% - akcent 2 2 6" xfId="107" xr:uid="{00000000-0005-0000-0000-00006A000000}"/>
    <cellStyle name="40% - akcent 2 2 6 2" xfId="1980" xr:uid="{00000000-0005-0000-0000-000074000000}"/>
    <cellStyle name="40% - akcent 2 2 7" xfId="108" xr:uid="{00000000-0005-0000-0000-00006B000000}"/>
    <cellStyle name="40% - akcent 2 2 7 2" xfId="1981" xr:uid="{00000000-0005-0000-0000-000075000000}"/>
    <cellStyle name="40% - akcent 2 2 8" xfId="109" xr:uid="{00000000-0005-0000-0000-00006C000000}"/>
    <cellStyle name="40% - akcent 2 2 8 2" xfId="1982" xr:uid="{00000000-0005-0000-0000-000076000000}"/>
    <cellStyle name="40% - akcent 2 2 9" xfId="110" xr:uid="{00000000-0005-0000-0000-00006D000000}"/>
    <cellStyle name="40% - akcent 2 2 9 2" xfId="1983" xr:uid="{00000000-0005-0000-0000-000077000000}"/>
    <cellStyle name="40% - akcent 2 3" xfId="111" xr:uid="{00000000-0005-0000-0000-00006E000000}"/>
    <cellStyle name="40% — akcent 2 3" xfId="1122" xr:uid="{00000000-0005-0000-0000-000069040000}"/>
    <cellStyle name="40% - akcent 2 3 2" xfId="112" xr:uid="{00000000-0005-0000-0000-00006F000000}"/>
    <cellStyle name="40% — akcent 2 3 2" xfId="2041" xr:uid="{00000000-0005-0000-0000-0000B1000000}"/>
    <cellStyle name="40% - akcent 2 3 2 2" xfId="1985" xr:uid="{00000000-0005-0000-0000-000079000000}"/>
    <cellStyle name="40% - akcent 2 3 3" xfId="1984" xr:uid="{00000000-0005-0000-0000-000078000000}"/>
    <cellStyle name="40% — akcent 3" xfId="113" builtinId="39" customBuiltin="1"/>
    <cellStyle name="40% - akcent 3 2" xfId="114" xr:uid="{00000000-0005-0000-0000-000071000000}"/>
    <cellStyle name="40% — akcent 3 2" xfId="115" xr:uid="{00000000-0005-0000-0000-000072000000}"/>
    <cellStyle name="40% - akcent 3 2 10" xfId="116" xr:uid="{00000000-0005-0000-0000-000073000000}"/>
    <cellStyle name="40% - akcent 3 2 10 2" xfId="1987" xr:uid="{00000000-0005-0000-0000-00007B000000}"/>
    <cellStyle name="40% - akcent 3 2 11" xfId="1125" xr:uid="{00000000-0005-0000-0000-000071000000}"/>
    <cellStyle name="40% - akcent 3 2 11 2" xfId="1988" xr:uid="{00000000-0005-0000-0000-00007C000000}"/>
    <cellStyle name="40% - akcent 3 2 12" xfId="1986" xr:uid="{00000000-0005-0000-0000-00007A000000}"/>
    <cellStyle name="40% - akcent 3 2 2" xfId="117" xr:uid="{00000000-0005-0000-0000-000074000000}"/>
    <cellStyle name="40% — akcent 3 2 2" xfId="2042" xr:uid="{00000000-0005-0000-0000-0000B2000000}"/>
    <cellStyle name="40% - akcent 3 2 2 2" xfId="1989" xr:uid="{00000000-0005-0000-0000-00007D000000}"/>
    <cellStyle name="40% - akcent 3 2 3" xfId="118" xr:uid="{00000000-0005-0000-0000-000075000000}"/>
    <cellStyle name="40% - akcent 3 2 3 2" xfId="1990" xr:uid="{00000000-0005-0000-0000-00007E000000}"/>
    <cellStyle name="40% - akcent 3 2 4" xfId="119" xr:uid="{00000000-0005-0000-0000-000076000000}"/>
    <cellStyle name="40% - akcent 3 2 4 2" xfId="1991" xr:uid="{00000000-0005-0000-0000-00007F000000}"/>
    <cellStyle name="40% - akcent 3 2 5" xfId="120" xr:uid="{00000000-0005-0000-0000-000077000000}"/>
    <cellStyle name="40% - akcent 3 2 5 2" xfId="1992" xr:uid="{00000000-0005-0000-0000-000080000000}"/>
    <cellStyle name="40% - akcent 3 2 6" xfId="121" xr:uid="{00000000-0005-0000-0000-000078000000}"/>
    <cellStyle name="40% - akcent 3 2 6 2" xfId="1993" xr:uid="{00000000-0005-0000-0000-000081000000}"/>
    <cellStyle name="40% - akcent 3 2 7" xfId="122" xr:uid="{00000000-0005-0000-0000-000079000000}"/>
    <cellStyle name="40% - akcent 3 2 7 2" xfId="1994" xr:uid="{00000000-0005-0000-0000-000082000000}"/>
    <cellStyle name="40% - akcent 3 2 8" xfId="123" xr:uid="{00000000-0005-0000-0000-00007A000000}"/>
    <cellStyle name="40% - akcent 3 2 8 2" xfId="1995" xr:uid="{00000000-0005-0000-0000-000083000000}"/>
    <cellStyle name="40% - akcent 3 2 9" xfId="124" xr:uid="{00000000-0005-0000-0000-00007B000000}"/>
    <cellStyle name="40% - akcent 3 2 9 2" xfId="1996" xr:uid="{00000000-0005-0000-0000-000084000000}"/>
    <cellStyle name="40% - akcent 3 3" xfId="125" xr:uid="{00000000-0005-0000-0000-00007C000000}"/>
    <cellStyle name="40% — akcent 3 3" xfId="1124" xr:uid="{00000000-0005-0000-0000-00006B040000}"/>
    <cellStyle name="40% - akcent 3 3 2" xfId="126" xr:uid="{00000000-0005-0000-0000-00007D000000}"/>
    <cellStyle name="40% — akcent 3 3 2" xfId="2043" xr:uid="{00000000-0005-0000-0000-0000B3000000}"/>
    <cellStyle name="40% - akcent 3 3 2 2" xfId="1998" xr:uid="{00000000-0005-0000-0000-000086000000}"/>
    <cellStyle name="40% - akcent 3 3 3" xfId="1997" xr:uid="{00000000-0005-0000-0000-000085000000}"/>
    <cellStyle name="40% — akcent 4" xfId="127" builtinId="43" customBuiltin="1"/>
    <cellStyle name="40% - akcent 4 2" xfId="128" xr:uid="{00000000-0005-0000-0000-00007F000000}"/>
    <cellStyle name="40% — akcent 4 2" xfId="129" xr:uid="{00000000-0005-0000-0000-000080000000}"/>
    <cellStyle name="40% - akcent 4 2 10" xfId="130" xr:uid="{00000000-0005-0000-0000-000081000000}"/>
    <cellStyle name="40% - akcent 4 2 10 2" xfId="2000" xr:uid="{00000000-0005-0000-0000-000088000000}"/>
    <cellStyle name="40% - akcent 4 2 11" xfId="1127" xr:uid="{00000000-0005-0000-0000-00007F000000}"/>
    <cellStyle name="40% - akcent 4 2 11 2" xfId="2001" xr:uid="{00000000-0005-0000-0000-000089000000}"/>
    <cellStyle name="40% - akcent 4 2 12" xfId="1999" xr:uid="{00000000-0005-0000-0000-000087000000}"/>
    <cellStyle name="40% - akcent 4 2 2" xfId="131" xr:uid="{00000000-0005-0000-0000-000082000000}"/>
    <cellStyle name="40% — akcent 4 2 2" xfId="2044" xr:uid="{00000000-0005-0000-0000-0000B4000000}"/>
    <cellStyle name="40% - akcent 4 2 2 2" xfId="2002" xr:uid="{00000000-0005-0000-0000-00008A000000}"/>
    <cellStyle name="40% - akcent 4 2 3" xfId="132" xr:uid="{00000000-0005-0000-0000-000083000000}"/>
    <cellStyle name="40% - akcent 4 2 3 2" xfId="2003" xr:uid="{00000000-0005-0000-0000-00008B000000}"/>
    <cellStyle name="40% - akcent 4 2 4" xfId="133" xr:uid="{00000000-0005-0000-0000-000084000000}"/>
    <cellStyle name="40% - akcent 4 2 4 2" xfId="2004" xr:uid="{00000000-0005-0000-0000-00008C000000}"/>
    <cellStyle name="40% - akcent 4 2 5" xfId="134" xr:uid="{00000000-0005-0000-0000-000085000000}"/>
    <cellStyle name="40% - akcent 4 2 5 2" xfId="2005" xr:uid="{00000000-0005-0000-0000-00008D000000}"/>
    <cellStyle name="40% - akcent 4 2 6" xfId="135" xr:uid="{00000000-0005-0000-0000-000086000000}"/>
    <cellStyle name="40% - akcent 4 2 6 2" xfId="2006" xr:uid="{00000000-0005-0000-0000-00008E000000}"/>
    <cellStyle name="40% - akcent 4 2 7" xfId="136" xr:uid="{00000000-0005-0000-0000-000087000000}"/>
    <cellStyle name="40% - akcent 4 2 7 2" xfId="2007" xr:uid="{00000000-0005-0000-0000-00008F000000}"/>
    <cellStyle name="40% - akcent 4 2 8" xfId="137" xr:uid="{00000000-0005-0000-0000-000088000000}"/>
    <cellStyle name="40% - akcent 4 2 8 2" xfId="2008" xr:uid="{00000000-0005-0000-0000-000090000000}"/>
    <cellStyle name="40% - akcent 4 2 9" xfId="138" xr:uid="{00000000-0005-0000-0000-000089000000}"/>
    <cellStyle name="40% - akcent 4 2 9 2" xfId="2009" xr:uid="{00000000-0005-0000-0000-000091000000}"/>
    <cellStyle name="40% - akcent 4 3" xfId="139" xr:uid="{00000000-0005-0000-0000-00008A000000}"/>
    <cellStyle name="40% — akcent 4 3" xfId="1126" xr:uid="{00000000-0005-0000-0000-00006D040000}"/>
    <cellStyle name="40% - akcent 4 3 2" xfId="140" xr:uid="{00000000-0005-0000-0000-00008B000000}"/>
    <cellStyle name="40% — akcent 4 3 2" xfId="2045" xr:uid="{00000000-0005-0000-0000-0000B5000000}"/>
    <cellStyle name="40% - akcent 4 3 2 2" xfId="2011" xr:uid="{00000000-0005-0000-0000-000093000000}"/>
    <cellStyle name="40% - akcent 4 3 3" xfId="2010" xr:uid="{00000000-0005-0000-0000-000092000000}"/>
    <cellStyle name="40% — akcent 5" xfId="141" builtinId="47" customBuiltin="1"/>
    <cellStyle name="40% - akcent 5 2" xfId="142" xr:uid="{00000000-0005-0000-0000-00008D000000}"/>
    <cellStyle name="40% — akcent 5 2" xfId="143" xr:uid="{00000000-0005-0000-0000-00008E000000}"/>
    <cellStyle name="40% - akcent 5 2 10" xfId="144" xr:uid="{00000000-0005-0000-0000-00008F000000}"/>
    <cellStyle name="40% - akcent 5 2 10 2" xfId="2013" xr:uid="{00000000-0005-0000-0000-000095000000}"/>
    <cellStyle name="40% - akcent 5 2 11" xfId="1129" xr:uid="{00000000-0005-0000-0000-00008D000000}"/>
    <cellStyle name="40% - akcent 5 2 11 2" xfId="2014" xr:uid="{00000000-0005-0000-0000-000096000000}"/>
    <cellStyle name="40% - akcent 5 2 12" xfId="2012" xr:uid="{00000000-0005-0000-0000-000094000000}"/>
    <cellStyle name="40% - akcent 5 2 2" xfId="145" xr:uid="{00000000-0005-0000-0000-000090000000}"/>
    <cellStyle name="40% — akcent 5 2 2" xfId="2046" xr:uid="{00000000-0005-0000-0000-0000B6000000}"/>
    <cellStyle name="40% - akcent 5 2 2 2" xfId="2015" xr:uid="{00000000-0005-0000-0000-000097000000}"/>
    <cellStyle name="40% - akcent 5 2 3" xfId="146" xr:uid="{00000000-0005-0000-0000-000091000000}"/>
    <cellStyle name="40% - akcent 5 2 3 2" xfId="2016" xr:uid="{00000000-0005-0000-0000-000098000000}"/>
    <cellStyle name="40% - akcent 5 2 4" xfId="147" xr:uid="{00000000-0005-0000-0000-000092000000}"/>
    <cellStyle name="40% - akcent 5 2 4 2" xfId="2017" xr:uid="{00000000-0005-0000-0000-000099000000}"/>
    <cellStyle name="40% - akcent 5 2 5" xfId="148" xr:uid="{00000000-0005-0000-0000-000093000000}"/>
    <cellStyle name="40% - akcent 5 2 5 2" xfId="2018" xr:uid="{00000000-0005-0000-0000-00009A000000}"/>
    <cellStyle name="40% - akcent 5 2 6" xfId="149" xr:uid="{00000000-0005-0000-0000-000094000000}"/>
    <cellStyle name="40% - akcent 5 2 6 2" xfId="2019" xr:uid="{00000000-0005-0000-0000-00009B000000}"/>
    <cellStyle name="40% - akcent 5 2 7" xfId="150" xr:uid="{00000000-0005-0000-0000-000095000000}"/>
    <cellStyle name="40% - akcent 5 2 7 2" xfId="2020" xr:uid="{00000000-0005-0000-0000-00009C000000}"/>
    <cellStyle name="40% - akcent 5 2 8" xfId="151" xr:uid="{00000000-0005-0000-0000-000096000000}"/>
    <cellStyle name="40% - akcent 5 2 8 2" xfId="2021" xr:uid="{00000000-0005-0000-0000-00009D000000}"/>
    <cellStyle name="40% - akcent 5 2 9" xfId="152" xr:uid="{00000000-0005-0000-0000-000097000000}"/>
    <cellStyle name="40% - akcent 5 2 9 2" xfId="2022" xr:uid="{00000000-0005-0000-0000-00009E000000}"/>
    <cellStyle name="40% - akcent 5 3" xfId="153" xr:uid="{00000000-0005-0000-0000-000098000000}"/>
    <cellStyle name="40% — akcent 5 3" xfId="1128" xr:uid="{00000000-0005-0000-0000-00006F040000}"/>
    <cellStyle name="40% - akcent 5 3 2" xfId="154" xr:uid="{00000000-0005-0000-0000-000099000000}"/>
    <cellStyle name="40% — akcent 5 3 2" xfId="2047" xr:uid="{00000000-0005-0000-0000-0000B7000000}"/>
    <cellStyle name="40% - akcent 5 3 2 2" xfId="2024" xr:uid="{00000000-0005-0000-0000-0000A0000000}"/>
    <cellStyle name="40% - akcent 5 3 3" xfId="2023" xr:uid="{00000000-0005-0000-0000-00009F000000}"/>
    <cellStyle name="40% — akcent 6" xfId="155" builtinId="51" customBuiltin="1"/>
    <cellStyle name="40% - akcent 6 2" xfId="156" xr:uid="{00000000-0005-0000-0000-00009B000000}"/>
    <cellStyle name="40% — akcent 6 2" xfId="157" xr:uid="{00000000-0005-0000-0000-00009C000000}"/>
    <cellStyle name="40% - akcent 6 2 10" xfId="158" xr:uid="{00000000-0005-0000-0000-00009D000000}"/>
    <cellStyle name="40% - akcent 6 2 10 2" xfId="2026" xr:uid="{00000000-0005-0000-0000-0000A2000000}"/>
    <cellStyle name="40% - akcent 6 2 11" xfId="1131" xr:uid="{00000000-0005-0000-0000-00009B000000}"/>
    <cellStyle name="40% - akcent 6 2 11 2" xfId="2027" xr:uid="{00000000-0005-0000-0000-0000A3000000}"/>
    <cellStyle name="40% - akcent 6 2 12" xfId="2025" xr:uid="{00000000-0005-0000-0000-0000A1000000}"/>
    <cellStyle name="40% - akcent 6 2 2" xfId="159" xr:uid="{00000000-0005-0000-0000-00009E000000}"/>
    <cellStyle name="40% — akcent 6 2 2" xfId="2048" xr:uid="{00000000-0005-0000-0000-0000B8000000}"/>
    <cellStyle name="40% - akcent 6 2 2 2" xfId="2028" xr:uid="{00000000-0005-0000-0000-0000A4000000}"/>
    <cellStyle name="40% - akcent 6 2 3" xfId="160" xr:uid="{00000000-0005-0000-0000-00009F000000}"/>
    <cellStyle name="40% - akcent 6 2 3 2" xfId="2029" xr:uid="{00000000-0005-0000-0000-0000A5000000}"/>
    <cellStyle name="40% - akcent 6 2 4" xfId="161" xr:uid="{00000000-0005-0000-0000-0000A0000000}"/>
    <cellStyle name="40% - akcent 6 2 4 2" xfId="2030" xr:uid="{00000000-0005-0000-0000-0000A6000000}"/>
    <cellStyle name="40% - akcent 6 2 5" xfId="162" xr:uid="{00000000-0005-0000-0000-0000A1000000}"/>
    <cellStyle name="40% - akcent 6 2 5 2" xfId="2031" xr:uid="{00000000-0005-0000-0000-0000A7000000}"/>
    <cellStyle name="40% - akcent 6 2 6" xfId="163" xr:uid="{00000000-0005-0000-0000-0000A2000000}"/>
    <cellStyle name="40% - akcent 6 2 6 2" xfId="2032" xr:uid="{00000000-0005-0000-0000-0000A8000000}"/>
    <cellStyle name="40% - akcent 6 2 7" xfId="164" xr:uid="{00000000-0005-0000-0000-0000A3000000}"/>
    <cellStyle name="40% - akcent 6 2 7 2" xfId="2033" xr:uid="{00000000-0005-0000-0000-0000A9000000}"/>
    <cellStyle name="40% - akcent 6 2 8" xfId="165" xr:uid="{00000000-0005-0000-0000-0000A4000000}"/>
    <cellStyle name="40% - akcent 6 2 8 2" xfId="2034" xr:uid="{00000000-0005-0000-0000-0000AA000000}"/>
    <cellStyle name="40% - akcent 6 2 9" xfId="166" xr:uid="{00000000-0005-0000-0000-0000A5000000}"/>
    <cellStyle name="40% - akcent 6 2 9 2" xfId="2035" xr:uid="{00000000-0005-0000-0000-0000AB000000}"/>
    <cellStyle name="40% - akcent 6 3" xfId="167" xr:uid="{00000000-0005-0000-0000-0000A6000000}"/>
    <cellStyle name="40% — akcent 6 3" xfId="1130" xr:uid="{00000000-0005-0000-0000-000071040000}"/>
    <cellStyle name="40% - akcent 6 3 2" xfId="168" xr:uid="{00000000-0005-0000-0000-0000A7000000}"/>
    <cellStyle name="40% — akcent 6 3 2" xfId="2049" xr:uid="{00000000-0005-0000-0000-0000B9000000}"/>
    <cellStyle name="40% - akcent 6 3 2 2" xfId="2037" xr:uid="{00000000-0005-0000-0000-0000AD000000}"/>
    <cellStyle name="40% - akcent 6 3 3" xfId="2036" xr:uid="{00000000-0005-0000-0000-0000AC000000}"/>
    <cellStyle name="60% — akcent 1" xfId="169" builtinId="32" customBuiltin="1"/>
    <cellStyle name="60% - akcent 1 2" xfId="170" xr:uid="{00000000-0005-0000-0000-0000A9000000}"/>
    <cellStyle name="60% — akcent 1 2" xfId="171" xr:uid="{00000000-0005-0000-0000-0000AA000000}"/>
    <cellStyle name="60% - akcent 1 2 2" xfId="2050" xr:uid="{00000000-0005-0000-0000-0000BA000000}"/>
    <cellStyle name="60% — akcent 1 2 2" xfId="2068" xr:uid="{00000000-0005-0000-0000-0000CC000000}"/>
    <cellStyle name="60% - akcent 1 3" xfId="172" xr:uid="{00000000-0005-0000-0000-0000AB000000}"/>
    <cellStyle name="60% - akcent 1 3 2" xfId="173" xr:uid="{00000000-0005-0000-0000-0000AC000000}"/>
    <cellStyle name="60% - akcent 1 3 2 2" xfId="2052" xr:uid="{00000000-0005-0000-0000-0000BC000000}"/>
    <cellStyle name="60% - akcent 1 3 3" xfId="2051" xr:uid="{00000000-0005-0000-0000-0000BB000000}"/>
    <cellStyle name="60% — akcent 2" xfId="174" builtinId="36" customBuiltin="1"/>
    <cellStyle name="60% - akcent 2 2" xfId="175" xr:uid="{00000000-0005-0000-0000-0000AE000000}"/>
    <cellStyle name="60% — akcent 2 2" xfId="176" xr:uid="{00000000-0005-0000-0000-0000AF000000}"/>
    <cellStyle name="60% - akcent 2 2 2" xfId="2053" xr:uid="{00000000-0005-0000-0000-0000BD000000}"/>
    <cellStyle name="60% — akcent 2 2 2" xfId="2069" xr:uid="{00000000-0005-0000-0000-0000CD000000}"/>
    <cellStyle name="60% - akcent 2 3" xfId="177" xr:uid="{00000000-0005-0000-0000-0000B0000000}"/>
    <cellStyle name="60% - akcent 2 3 2" xfId="178" xr:uid="{00000000-0005-0000-0000-0000B1000000}"/>
    <cellStyle name="60% - akcent 2 3 2 2" xfId="2055" xr:uid="{00000000-0005-0000-0000-0000BF000000}"/>
    <cellStyle name="60% - akcent 2 3 3" xfId="2054" xr:uid="{00000000-0005-0000-0000-0000BE000000}"/>
    <cellStyle name="60% — akcent 3" xfId="179" builtinId="40" customBuiltin="1"/>
    <cellStyle name="60% - akcent 3 2" xfId="180" xr:uid="{00000000-0005-0000-0000-0000B3000000}"/>
    <cellStyle name="60% — akcent 3 2" xfId="181" xr:uid="{00000000-0005-0000-0000-0000B4000000}"/>
    <cellStyle name="60% - akcent 3 2 2" xfId="2056" xr:uid="{00000000-0005-0000-0000-0000C0000000}"/>
    <cellStyle name="60% — akcent 3 2 2" xfId="2070" xr:uid="{00000000-0005-0000-0000-0000CE000000}"/>
    <cellStyle name="60% - akcent 3 3" xfId="182" xr:uid="{00000000-0005-0000-0000-0000B5000000}"/>
    <cellStyle name="60% - akcent 3 3 2" xfId="183" xr:uid="{00000000-0005-0000-0000-0000B6000000}"/>
    <cellStyle name="60% - akcent 3 3 2 2" xfId="2058" xr:uid="{00000000-0005-0000-0000-0000C2000000}"/>
    <cellStyle name="60% - akcent 3 3 3" xfId="2057" xr:uid="{00000000-0005-0000-0000-0000C1000000}"/>
    <cellStyle name="60% — akcent 4" xfId="184" builtinId="44" customBuiltin="1"/>
    <cellStyle name="60% - akcent 4 2" xfId="185" xr:uid="{00000000-0005-0000-0000-0000B8000000}"/>
    <cellStyle name="60% — akcent 4 2" xfId="186" xr:uid="{00000000-0005-0000-0000-0000B9000000}"/>
    <cellStyle name="60% - akcent 4 2 2" xfId="2059" xr:uid="{00000000-0005-0000-0000-0000C3000000}"/>
    <cellStyle name="60% — akcent 4 2 2" xfId="2071" xr:uid="{00000000-0005-0000-0000-0000CF000000}"/>
    <cellStyle name="60% - akcent 4 3" xfId="187" xr:uid="{00000000-0005-0000-0000-0000BA000000}"/>
    <cellStyle name="60% - akcent 4 3 2" xfId="188" xr:uid="{00000000-0005-0000-0000-0000BB000000}"/>
    <cellStyle name="60% - akcent 4 3 2 2" xfId="2061" xr:uid="{00000000-0005-0000-0000-0000C5000000}"/>
    <cellStyle name="60% - akcent 4 3 3" xfId="2060" xr:uid="{00000000-0005-0000-0000-0000C4000000}"/>
    <cellStyle name="60% — akcent 5" xfId="189" builtinId="48" customBuiltin="1"/>
    <cellStyle name="60% - akcent 5 2" xfId="190" xr:uid="{00000000-0005-0000-0000-0000BD000000}"/>
    <cellStyle name="60% — akcent 5 2" xfId="191" xr:uid="{00000000-0005-0000-0000-0000BE000000}"/>
    <cellStyle name="60% - akcent 5 2 2" xfId="2062" xr:uid="{00000000-0005-0000-0000-0000C6000000}"/>
    <cellStyle name="60% — akcent 5 2 2" xfId="2072" xr:uid="{00000000-0005-0000-0000-0000D0000000}"/>
    <cellStyle name="60% - akcent 5 3" xfId="192" xr:uid="{00000000-0005-0000-0000-0000BF000000}"/>
    <cellStyle name="60% - akcent 5 3 2" xfId="193" xr:uid="{00000000-0005-0000-0000-0000C0000000}"/>
    <cellStyle name="60% - akcent 5 3 2 2" xfId="2064" xr:uid="{00000000-0005-0000-0000-0000C8000000}"/>
    <cellStyle name="60% - akcent 5 3 3" xfId="2063" xr:uid="{00000000-0005-0000-0000-0000C7000000}"/>
    <cellStyle name="60% — akcent 6" xfId="194" builtinId="52" customBuiltin="1"/>
    <cellStyle name="60% - akcent 6 2" xfId="195" xr:uid="{00000000-0005-0000-0000-0000C2000000}"/>
    <cellStyle name="60% — akcent 6 2" xfId="196" xr:uid="{00000000-0005-0000-0000-0000C3000000}"/>
    <cellStyle name="60% - akcent 6 2 2" xfId="2065" xr:uid="{00000000-0005-0000-0000-0000C9000000}"/>
    <cellStyle name="60% — akcent 6 2 2" xfId="2073" xr:uid="{00000000-0005-0000-0000-0000D1000000}"/>
    <cellStyle name="60% - akcent 6 3" xfId="197" xr:uid="{00000000-0005-0000-0000-0000C4000000}"/>
    <cellStyle name="60% - akcent 6 3 2" xfId="198" xr:uid="{00000000-0005-0000-0000-0000C5000000}"/>
    <cellStyle name="60% - akcent 6 3 2 2" xfId="2067" xr:uid="{00000000-0005-0000-0000-0000CB000000}"/>
    <cellStyle name="60% - akcent 6 3 3" xfId="2066" xr:uid="{00000000-0005-0000-0000-0000CA000000}"/>
    <cellStyle name="Accent" xfId="199" xr:uid="{00000000-0005-0000-0000-0000C6000000}"/>
    <cellStyle name="Accent 1" xfId="200" xr:uid="{00000000-0005-0000-0000-0000C7000000}"/>
    <cellStyle name="Accent 1 5" xfId="2074" xr:uid="{00000000-0005-0000-0000-0000D2000000}"/>
    <cellStyle name="Accent 2" xfId="201" xr:uid="{00000000-0005-0000-0000-0000C8000000}"/>
    <cellStyle name="Accent 2 6" xfId="2075" xr:uid="{00000000-0005-0000-0000-0000D3000000}"/>
    <cellStyle name="Accent 3" xfId="202" xr:uid="{00000000-0005-0000-0000-0000C9000000}"/>
    <cellStyle name="Accent 3 7" xfId="2076" xr:uid="{00000000-0005-0000-0000-0000D4000000}"/>
    <cellStyle name="Accent 4" xfId="2077" xr:uid="{00000000-0005-0000-0000-0000D5000000}"/>
    <cellStyle name="Akcent 1" xfId="203" builtinId="29" customBuiltin="1"/>
    <cellStyle name="Akcent 1 2" xfId="204" xr:uid="{00000000-0005-0000-0000-0000CB000000}"/>
    <cellStyle name="Akcent 1 2 2" xfId="2078" xr:uid="{00000000-0005-0000-0000-0000D6000000}"/>
    <cellStyle name="Akcent 1 3" xfId="205" xr:uid="{00000000-0005-0000-0000-0000CC000000}"/>
    <cellStyle name="Akcent 1 3 2" xfId="206" xr:uid="{00000000-0005-0000-0000-0000CD000000}"/>
    <cellStyle name="Akcent 1 3 2 2" xfId="2080" xr:uid="{00000000-0005-0000-0000-0000D8000000}"/>
    <cellStyle name="Akcent 1 3 3" xfId="2079" xr:uid="{00000000-0005-0000-0000-0000D7000000}"/>
    <cellStyle name="Akcent 2" xfId="207" builtinId="33" customBuiltin="1"/>
    <cellStyle name="Akcent 2 2" xfId="208" xr:uid="{00000000-0005-0000-0000-0000CF000000}"/>
    <cellStyle name="Akcent 2 2 2" xfId="2081" xr:uid="{00000000-0005-0000-0000-0000D9000000}"/>
    <cellStyle name="Akcent 2 3" xfId="209" xr:uid="{00000000-0005-0000-0000-0000D0000000}"/>
    <cellStyle name="Akcent 2 3 2" xfId="210" xr:uid="{00000000-0005-0000-0000-0000D1000000}"/>
    <cellStyle name="Akcent 2 3 2 2" xfId="2083" xr:uid="{00000000-0005-0000-0000-0000DB000000}"/>
    <cellStyle name="Akcent 2 3 3" xfId="2082" xr:uid="{00000000-0005-0000-0000-0000DA000000}"/>
    <cellStyle name="Akcent 3" xfId="211" builtinId="37" customBuiltin="1"/>
    <cellStyle name="Akcent 3 2" xfId="212" xr:uid="{00000000-0005-0000-0000-0000D3000000}"/>
    <cellStyle name="Akcent 3 2 2" xfId="2084" xr:uid="{00000000-0005-0000-0000-0000DC000000}"/>
    <cellStyle name="Akcent 3 3" xfId="213" xr:uid="{00000000-0005-0000-0000-0000D4000000}"/>
    <cellStyle name="Akcent 3 3 2" xfId="214" xr:uid="{00000000-0005-0000-0000-0000D5000000}"/>
    <cellStyle name="Akcent 3 3 2 2" xfId="2086" xr:uid="{00000000-0005-0000-0000-0000DE000000}"/>
    <cellStyle name="Akcent 3 3 3" xfId="2085" xr:uid="{00000000-0005-0000-0000-0000DD000000}"/>
    <cellStyle name="Akcent 4" xfId="215" builtinId="41" customBuiltin="1"/>
    <cellStyle name="Akcent 4 2" xfId="216" xr:uid="{00000000-0005-0000-0000-0000D7000000}"/>
    <cellStyle name="Akcent 4 2 2" xfId="2087" xr:uid="{00000000-0005-0000-0000-0000DF000000}"/>
    <cellStyle name="Akcent 4 3" xfId="217" xr:uid="{00000000-0005-0000-0000-0000D8000000}"/>
    <cellStyle name="Akcent 4 3 2" xfId="218" xr:uid="{00000000-0005-0000-0000-0000D9000000}"/>
    <cellStyle name="Akcent 4 3 2 2" xfId="2089" xr:uid="{00000000-0005-0000-0000-0000E1000000}"/>
    <cellStyle name="Akcent 4 3 3" xfId="2088" xr:uid="{00000000-0005-0000-0000-0000E0000000}"/>
    <cellStyle name="Akcent 5" xfId="219" builtinId="45" customBuiltin="1"/>
    <cellStyle name="Akcent 5 2" xfId="220" xr:uid="{00000000-0005-0000-0000-0000DB000000}"/>
    <cellStyle name="Akcent 5 2 2" xfId="2090" xr:uid="{00000000-0005-0000-0000-0000E2000000}"/>
    <cellStyle name="Akcent 5 3" xfId="221" xr:uid="{00000000-0005-0000-0000-0000DC000000}"/>
    <cellStyle name="Akcent 5 3 2" xfId="222" xr:uid="{00000000-0005-0000-0000-0000DD000000}"/>
    <cellStyle name="Akcent 5 3 2 2" xfId="2092" xr:uid="{00000000-0005-0000-0000-0000E4000000}"/>
    <cellStyle name="Akcent 5 3 3" xfId="2091" xr:uid="{00000000-0005-0000-0000-0000E3000000}"/>
    <cellStyle name="Akcent 6" xfId="223" builtinId="49" customBuiltin="1"/>
    <cellStyle name="Akcent 6 2" xfId="224" xr:uid="{00000000-0005-0000-0000-0000DF000000}"/>
    <cellStyle name="Akcent 6 2 2" xfId="2093" xr:uid="{00000000-0005-0000-0000-0000E5000000}"/>
    <cellStyle name="Akcent 6 3" xfId="225" xr:uid="{00000000-0005-0000-0000-0000E0000000}"/>
    <cellStyle name="Akcent 6 3 2" xfId="226" xr:uid="{00000000-0005-0000-0000-0000E1000000}"/>
    <cellStyle name="Akcent 6 3 2 2" xfId="2095" xr:uid="{00000000-0005-0000-0000-0000E7000000}"/>
    <cellStyle name="Akcent 6 3 3" xfId="2094" xr:uid="{00000000-0005-0000-0000-0000E6000000}"/>
    <cellStyle name="Bad" xfId="227" xr:uid="{00000000-0005-0000-0000-0000E2000000}"/>
    <cellStyle name="Bad 8" xfId="2096" xr:uid="{00000000-0005-0000-0000-0000E8000000}"/>
    <cellStyle name="Dane wejściowe" xfId="228" builtinId="20" customBuiltin="1"/>
    <cellStyle name="Dane wejściowe 2" xfId="229" xr:uid="{00000000-0005-0000-0000-0000E4000000}"/>
    <cellStyle name="Dane wejściowe 2 2" xfId="230" xr:uid="{00000000-0005-0000-0000-0000E5000000}"/>
    <cellStyle name="Dane wejściowe 2 2 2" xfId="1133" xr:uid="{00000000-0005-0000-0000-0000E5000000}"/>
    <cellStyle name="Dane wejściowe 2 2 2 2" xfId="2099" xr:uid="{00000000-0005-0000-0000-0000EB000000}"/>
    <cellStyle name="Dane wejściowe 2 2 3" xfId="2098" xr:uid="{00000000-0005-0000-0000-0000EA000000}"/>
    <cellStyle name="Dane wejściowe 2 3" xfId="231" xr:uid="{00000000-0005-0000-0000-0000E6000000}"/>
    <cellStyle name="Dane wejściowe 2 3 2" xfId="1134" xr:uid="{00000000-0005-0000-0000-0000E6000000}"/>
    <cellStyle name="Dane wejściowe 2 3 2 2" xfId="2101" xr:uid="{00000000-0005-0000-0000-0000ED000000}"/>
    <cellStyle name="Dane wejściowe 2 3 3" xfId="2100" xr:uid="{00000000-0005-0000-0000-0000EC000000}"/>
    <cellStyle name="Dane wejściowe 2 4" xfId="232" xr:uid="{00000000-0005-0000-0000-0000E7000000}"/>
    <cellStyle name="Dane wejściowe 2 4 2" xfId="1135" xr:uid="{00000000-0005-0000-0000-0000E7000000}"/>
    <cellStyle name="Dane wejściowe 2 4 2 2" xfId="2103" xr:uid="{00000000-0005-0000-0000-0000EF000000}"/>
    <cellStyle name="Dane wejściowe 2 4 3" xfId="2102" xr:uid="{00000000-0005-0000-0000-0000EE000000}"/>
    <cellStyle name="Dane wejściowe 2 5" xfId="1132" xr:uid="{00000000-0005-0000-0000-0000E4000000}"/>
    <cellStyle name="Dane wejściowe 2 5 2" xfId="2104" xr:uid="{00000000-0005-0000-0000-0000F0000000}"/>
    <cellStyle name="Dane wejściowe 2 6" xfId="2097" xr:uid="{00000000-0005-0000-0000-0000E9000000}"/>
    <cellStyle name="Dane wejściowe 3" xfId="233" xr:uid="{00000000-0005-0000-0000-0000E8000000}"/>
    <cellStyle name="Dane wejściowe 3 2" xfId="234" xr:uid="{00000000-0005-0000-0000-0000E9000000}"/>
    <cellStyle name="Dane wejściowe 3 2 2" xfId="1137" xr:uid="{00000000-0005-0000-0000-0000E9000000}"/>
    <cellStyle name="Dane wejściowe 3 2 2 2" xfId="2107" xr:uid="{00000000-0005-0000-0000-0000F3000000}"/>
    <cellStyle name="Dane wejściowe 3 2 3" xfId="2106" xr:uid="{00000000-0005-0000-0000-0000F2000000}"/>
    <cellStyle name="Dane wejściowe 3 3" xfId="235" xr:uid="{00000000-0005-0000-0000-0000EA000000}"/>
    <cellStyle name="Dane wejściowe 3 3 2" xfId="1138" xr:uid="{00000000-0005-0000-0000-0000EA000000}"/>
    <cellStyle name="Dane wejściowe 3 3 2 2" xfId="2109" xr:uid="{00000000-0005-0000-0000-0000F5000000}"/>
    <cellStyle name="Dane wejściowe 3 3 3" xfId="2108" xr:uid="{00000000-0005-0000-0000-0000F4000000}"/>
    <cellStyle name="Dane wejściowe 3 4" xfId="236" xr:uid="{00000000-0005-0000-0000-0000EB000000}"/>
    <cellStyle name="Dane wejściowe 3 4 2" xfId="1139" xr:uid="{00000000-0005-0000-0000-0000EB000000}"/>
    <cellStyle name="Dane wejściowe 3 4 2 2" xfId="2111" xr:uid="{00000000-0005-0000-0000-0000F7000000}"/>
    <cellStyle name="Dane wejściowe 3 4 3" xfId="2110" xr:uid="{00000000-0005-0000-0000-0000F6000000}"/>
    <cellStyle name="Dane wejściowe 3 5" xfId="237" xr:uid="{00000000-0005-0000-0000-0000EC000000}"/>
    <cellStyle name="Dane wejściowe 3 5 2" xfId="1140" xr:uid="{00000000-0005-0000-0000-0000EC000000}"/>
    <cellStyle name="Dane wejściowe 3 5 2 2" xfId="2113" xr:uid="{00000000-0005-0000-0000-0000F9000000}"/>
    <cellStyle name="Dane wejściowe 3 5 3" xfId="2112" xr:uid="{00000000-0005-0000-0000-0000F8000000}"/>
    <cellStyle name="Dane wejściowe 3 6" xfId="1136" xr:uid="{00000000-0005-0000-0000-0000E8000000}"/>
    <cellStyle name="Dane wejściowe 3 6 2" xfId="2114" xr:uid="{00000000-0005-0000-0000-0000FA000000}"/>
    <cellStyle name="Dane wejściowe 3 7" xfId="2105" xr:uid="{00000000-0005-0000-0000-0000F1000000}"/>
    <cellStyle name="Dane wejściowe 4" xfId="238" xr:uid="{00000000-0005-0000-0000-0000ED000000}"/>
    <cellStyle name="Dane wejściowe 4 2" xfId="1141" xr:uid="{00000000-0005-0000-0000-0000ED000000}"/>
    <cellStyle name="Dane wejściowe 4 2 2" xfId="2116" xr:uid="{00000000-0005-0000-0000-0000FC000000}"/>
    <cellStyle name="Dane wejściowe 4 3" xfId="2115" xr:uid="{00000000-0005-0000-0000-0000FB000000}"/>
    <cellStyle name="Dane wyjściowe" xfId="239" builtinId="21" customBuiltin="1"/>
    <cellStyle name="Dane wyjściowe 2" xfId="240" xr:uid="{00000000-0005-0000-0000-0000EF000000}"/>
    <cellStyle name="Dane wyjściowe 2 2" xfId="241" xr:uid="{00000000-0005-0000-0000-0000F0000000}"/>
    <cellStyle name="Dane wyjściowe 2 2 2" xfId="1143" xr:uid="{00000000-0005-0000-0000-0000F0000000}"/>
    <cellStyle name="Dane wyjściowe 2 2 2 2" xfId="2119" xr:uid="{00000000-0005-0000-0000-0000FF000000}"/>
    <cellStyle name="Dane wyjściowe 2 2 3" xfId="2118" xr:uid="{00000000-0005-0000-0000-0000FE000000}"/>
    <cellStyle name="Dane wyjściowe 2 3" xfId="242" xr:uid="{00000000-0005-0000-0000-0000F1000000}"/>
    <cellStyle name="Dane wyjściowe 2 3 2" xfId="1144" xr:uid="{00000000-0005-0000-0000-0000F1000000}"/>
    <cellStyle name="Dane wyjściowe 2 3 2 2" xfId="2121" xr:uid="{00000000-0005-0000-0000-000001010000}"/>
    <cellStyle name="Dane wyjściowe 2 3 3" xfId="2120" xr:uid="{00000000-0005-0000-0000-000000010000}"/>
    <cellStyle name="Dane wyjściowe 2 4" xfId="243" xr:uid="{00000000-0005-0000-0000-0000F2000000}"/>
    <cellStyle name="Dane wyjściowe 2 4 2" xfId="1145" xr:uid="{00000000-0005-0000-0000-0000F2000000}"/>
    <cellStyle name="Dane wyjściowe 2 4 2 2" xfId="2123" xr:uid="{00000000-0005-0000-0000-000003010000}"/>
    <cellStyle name="Dane wyjściowe 2 4 3" xfId="2122" xr:uid="{00000000-0005-0000-0000-000002010000}"/>
    <cellStyle name="Dane wyjściowe 2 5" xfId="1142" xr:uid="{00000000-0005-0000-0000-0000EF000000}"/>
    <cellStyle name="Dane wyjściowe 2 5 2" xfId="2124" xr:uid="{00000000-0005-0000-0000-000004010000}"/>
    <cellStyle name="Dane wyjściowe 2 6" xfId="2117" xr:uid="{00000000-0005-0000-0000-0000FD000000}"/>
    <cellStyle name="Dane wyjściowe 3" xfId="244" xr:uid="{00000000-0005-0000-0000-0000F3000000}"/>
    <cellStyle name="Dane wyjściowe 3 2" xfId="245" xr:uid="{00000000-0005-0000-0000-0000F4000000}"/>
    <cellStyle name="Dane wyjściowe 3 2 2" xfId="1147" xr:uid="{00000000-0005-0000-0000-0000F4000000}"/>
    <cellStyle name="Dane wyjściowe 3 2 2 2" xfId="2127" xr:uid="{00000000-0005-0000-0000-000007010000}"/>
    <cellStyle name="Dane wyjściowe 3 2 3" xfId="2126" xr:uid="{00000000-0005-0000-0000-000006010000}"/>
    <cellStyle name="Dane wyjściowe 3 3" xfId="246" xr:uid="{00000000-0005-0000-0000-0000F5000000}"/>
    <cellStyle name="Dane wyjściowe 3 3 2" xfId="1148" xr:uid="{00000000-0005-0000-0000-0000F5000000}"/>
    <cellStyle name="Dane wyjściowe 3 3 2 2" xfId="2129" xr:uid="{00000000-0005-0000-0000-000009010000}"/>
    <cellStyle name="Dane wyjściowe 3 3 3" xfId="2128" xr:uid="{00000000-0005-0000-0000-000008010000}"/>
    <cellStyle name="Dane wyjściowe 3 4" xfId="247" xr:uid="{00000000-0005-0000-0000-0000F6000000}"/>
    <cellStyle name="Dane wyjściowe 3 4 2" xfId="1149" xr:uid="{00000000-0005-0000-0000-0000F6000000}"/>
    <cellStyle name="Dane wyjściowe 3 4 2 2" xfId="2131" xr:uid="{00000000-0005-0000-0000-00000B010000}"/>
    <cellStyle name="Dane wyjściowe 3 4 3" xfId="2130" xr:uid="{00000000-0005-0000-0000-00000A010000}"/>
    <cellStyle name="Dane wyjściowe 3 5" xfId="248" xr:uid="{00000000-0005-0000-0000-0000F7000000}"/>
    <cellStyle name="Dane wyjściowe 3 5 2" xfId="1150" xr:uid="{00000000-0005-0000-0000-0000F7000000}"/>
    <cellStyle name="Dane wyjściowe 3 5 2 2" xfId="2133" xr:uid="{00000000-0005-0000-0000-00000D010000}"/>
    <cellStyle name="Dane wyjściowe 3 5 3" xfId="2132" xr:uid="{00000000-0005-0000-0000-00000C010000}"/>
    <cellStyle name="Dane wyjściowe 3 6" xfId="1146" xr:uid="{00000000-0005-0000-0000-0000F3000000}"/>
    <cellStyle name="Dane wyjściowe 3 6 2" xfId="2134" xr:uid="{00000000-0005-0000-0000-00000E010000}"/>
    <cellStyle name="Dane wyjściowe 3 7" xfId="2125" xr:uid="{00000000-0005-0000-0000-000005010000}"/>
    <cellStyle name="Dane wyjściowe 4" xfId="249" xr:uid="{00000000-0005-0000-0000-0000F8000000}"/>
    <cellStyle name="Dane wyjściowe 4 2" xfId="1151" xr:uid="{00000000-0005-0000-0000-0000F8000000}"/>
    <cellStyle name="Dane wyjściowe 4 2 2" xfId="2136" xr:uid="{00000000-0005-0000-0000-000010010000}"/>
    <cellStyle name="Dane wyjściowe 4 3" xfId="2135" xr:uid="{00000000-0005-0000-0000-00000F010000}"/>
    <cellStyle name="Default" xfId="1087" xr:uid="{00000000-0005-0000-0000-0000F9000000}"/>
    <cellStyle name="Default 9" xfId="2137" xr:uid="{00000000-0005-0000-0000-000011010000}"/>
    <cellStyle name="Dobre 2" xfId="250" xr:uid="{00000000-0005-0000-0000-0000FA000000}"/>
    <cellStyle name="Dobre 2 2" xfId="2138" xr:uid="{00000000-0005-0000-0000-000012010000}"/>
    <cellStyle name="Dobre 3" xfId="251" xr:uid="{00000000-0005-0000-0000-0000FB000000}"/>
    <cellStyle name="Dobre 3 2" xfId="252" xr:uid="{00000000-0005-0000-0000-0000FC000000}"/>
    <cellStyle name="Dobre 3 2 2" xfId="2140" xr:uid="{00000000-0005-0000-0000-000014010000}"/>
    <cellStyle name="Dobre 3 3" xfId="2139" xr:uid="{00000000-0005-0000-0000-000013010000}"/>
    <cellStyle name="Dobry" xfId="253" builtinId="26" customBuiltin="1"/>
    <cellStyle name="Dobry 2" xfId="254" xr:uid="{00000000-0005-0000-0000-0000FE000000}"/>
    <cellStyle name="Dobry 2 2" xfId="2141" xr:uid="{00000000-0005-0000-0000-000015010000}"/>
    <cellStyle name="Dziesiętny 2" xfId="255" xr:uid="{00000000-0005-0000-0000-0000FF000000}"/>
    <cellStyle name="Dziesiętny 2 10" xfId="1152" xr:uid="{00000000-0005-0000-0000-0000FF000000}"/>
    <cellStyle name="Dziesiętny 2 10 2" xfId="2143" xr:uid="{00000000-0005-0000-0000-000017010000}"/>
    <cellStyle name="Dziesiętny 2 11" xfId="2142" xr:uid="{00000000-0005-0000-0000-000016010000}"/>
    <cellStyle name="Dziesiętny 2 2" xfId="256" xr:uid="{00000000-0005-0000-0000-000000010000}"/>
    <cellStyle name="Dziesiętny 2 2 10" xfId="2144" xr:uid="{00000000-0005-0000-0000-000018010000}"/>
    <cellStyle name="Dziesiętny 2 2 2" xfId="257" xr:uid="{00000000-0005-0000-0000-000001010000}"/>
    <cellStyle name="Dziesiętny 2 2 2 2" xfId="258" xr:uid="{00000000-0005-0000-0000-000002010000}"/>
    <cellStyle name="Dziesiętny 2 2 2 2 2" xfId="259" xr:uid="{00000000-0005-0000-0000-000003010000}"/>
    <cellStyle name="Dziesiętny 2 2 2 2 2 2" xfId="260" xr:uid="{00000000-0005-0000-0000-000004010000}"/>
    <cellStyle name="Dziesiętny 2 2 2 2 2 2 2" xfId="1157" xr:uid="{00000000-0005-0000-0000-000004010000}"/>
    <cellStyle name="Dziesiętny 2 2 2 2 2 2 2 2" xfId="2149" xr:uid="{00000000-0005-0000-0000-00001D010000}"/>
    <cellStyle name="Dziesiętny 2 2 2 2 2 2 3" xfId="2148" xr:uid="{00000000-0005-0000-0000-00001C010000}"/>
    <cellStyle name="Dziesiętny 2 2 2 2 2 3" xfId="261" xr:uid="{00000000-0005-0000-0000-000005010000}"/>
    <cellStyle name="Dziesiętny 2 2 2 2 2 3 2" xfId="1158" xr:uid="{00000000-0005-0000-0000-000005010000}"/>
    <cellStyle name="Dziesiętny 2 2 2 2 2 3 2 2" xfId="2151" xr:uid="{00000000-0005-0000-0000-00001F010000}"/>
    <cellStyle name="Dziesiętny 2 2 2 2 2 3 3" xfId="2150" xr:uid="{00000000-0005-0000-0000-00001E010000}"/>
    <cellStyle name="Dziesiętny 2 2 2 2 2 4" xfId="1156" xr:uid="{00000000-0005-0000-0000-000003010000}"/>
    <cellStyle name="Dziesiętny 2 2 2 2 2 4 2" xfId="2152" xr:uid="{00000000-0005-0000-0000-000020010000}"/>
    <cellStyle name="Dziesiętny 2 2 2 2 2 5" xfId="2147" xr:uid="{00000000-0005-0000-0000-00001B010000}"/>
    <cellStyle name="Dziesiętny 2 2 2 2 3" xfId="262" xr:uid="{00000000-0005-0000-0000-000006010000}"/>
    <cellStyle name="Dziesiętny 2 2 2 2 3 2" xfId="1159" xr:uid="{00000000-0005-0000-0000-000006010000}"/>
    <cellStyle name="Dziesiętny 2 2 2 2 3 2 2" xfId="2154" xr:uid="{00000000-0005-0000-0000-000022010000}"/>
    <cellStyle name="Dziesiętny 2 2 2 2 3 3" xfId="2153" xr:uid="{00000000-0005-0000-0000-000021010000}"/>
    <cellStyle name="Dziesiętny 2 2 2 2 4" xfId="263" xr:uid="{00000000-0005-0000-0000-000007010000}"/>
    <cellStyle name="Dziesiętny 2 2 2 2 4 2" xfId="1160" xr:uid="{00000000-0005-0000-0000-000007010000}"/>
    <cellStyle name="Dziesiętny 2 2 2 2 4 2 2" xfId="2156" xr:uid="{00000000-0005-0000-0000-000024010000}"/>
    <cellStyle name="Dziesiętny 2 2 2 2 4 3" xfId="2155" xr:uid="{00000000-0005-0000-0000-000023010000}"/>
    <cellStyle name="Dziesiętny 2 2 2 2 5" xfId="264" xr:uid="{00000000-0005-0000-0000-000008010000}"/>
    <cellStyle name="Dziesiętny 2 2 2 2 5 2" xfId="1161" xr:uid="{00000000-0005-0000-0000-000008010000}"/>
    <cellStyle name="Dziesiętny 2 2 2 2 5 2 2" xfId="2158" xr:uid="{00000000-0005-0000-0000-000026010000}"/>
    <cellStyle name="Dziesiętny 2 2 2 2 5 3" xfId="2157" xr:uid="{00000000-0005-0000-0000-000025010000}"/>
    <cellStyle name="Dziesiętny 2 2 2 2 6" xfId="1155" xr:uid="{00000000-0005-0000-0000-000002010000}"/>
    <cellStyle name="Dziesiętny 2 2 2 2 6 2" xfId="2159" xr:uid="{00000000-0005-0000-0000-000027010000}"/>
    <cellStyle name="Dziesiętny 2 2 2 2 7" xfId="2146" xr:uid="{00000000-0005-0000-0000-00001A010000}"/>
    <cellStyle name="Dziesiętny 2 2 2 3" xfId="265" xr:uid="{00000000-0005-0000-0000-000009010000}"/>
    <cellStyle name="Dziesiętny 2 2 2 3 2" xfId="2160" xr:uid="{00000000-0005-0000-0000-000028010000}"/>
    <cellStyle name="Dziesiętny 2 2 2 4" xfId="266" xr:uid="{00000000-0005-0000-0000-00000A010000}"/>
    <cellStyle name="Dziesiętny 2 2 2 4 2" xfId="267" xr:uid="{00000000-0005-0000-0000-00000B010000}"/>
    <cellStyle name="Dziesiętny 2 2 2 4 2 2" xfId="1163" xr:uid="{00000000-0005-0000-0000-00000B010000}"/>
    <cellStyle name="Dziesiętny 2 2 2 4 2 2 2" xfId="2163" xr:uid="{00000000-0005-0000-0000-00002B010000}"/>
    <cellStyle name="Dziesiętny 2 2 2 4 2 3" xfId="2162" xr:uid="{00000000-0005-0000-0000-00002A010000}"/>
    <cellStyle name="Dziesiętny 2 2 2 4 3" xfId="268" xr:uid="{00000000-0005-0000-0000-00000C010000}"/>
    <cellStyle name="Dziesiętny 2 2 2 4 3 2" xfId="1164" xr:uid="{00000000-0005-0000-0000-00000C010000}"/>
    <cellStyle name="Dziesiętny 2 2 2 4 3 2 2" xfId="2165" xr:uid="{00000000-0005-0000-0000-00002D010000}"/>
    <cellStyle name="Dziesiętny 2 2 2 4 3 3" xfId="2164" xr:uid="{00000000-0005-0000-0000-00002C010000}"/>
    <cellStyle name="Dziesiętny 2 2 2 4 4" xfId="1162" xr:uid="{00000000-0005-0000-0000-00000A010000}"/>
    <cellStyle name="Dziesiętny 2 2 2 4 4 2" xfId="2166" xr:uid="{00000000-0005-0000-0000-00002E010000}"/>
    <cellStyle name="Dziesiętny 2 2 2 4 5" xfId="2161" xr:uid="{00000000-0005-0000-0000-000029010000}"/>
    <cellStyle name="Dziesiętny 2 2 2 5" xfId="269" xr:uid="{00000000-0005-0000-0000-00000D010000}"/>
    <cellStyle name="Dziesiętny 2 2 2 5 2" xfId="1165" xr:uid="{00000000-0005-0000-0000-00000D010000}"/>
    <cellStyle name="Dziesiętny 2 2 2 5 2 2" xfId="2168" xr:uid="{00000000-0005-0000-0000-000030010000}"/>
    <cellStyle name="Dziesiętny 2 2 2 5 3" xfId="2167" xr:uid="{00000000-0005-0000-0000-00002F010000}"/>
    <cellStyle name="Dziesiętny 2 2 2 6" xfId="270" xr:uid="{00000000-0005-0000-0000-00000E010000}"/>
    <cellStyle name="Dziesiętny 2 2 2 6 2" xfId="1166" xr:uid="{00000000-0005-0000-0000-00000E010000}"/>
    <cellStyle name="Dziesiętny 2 2 2 6 2 2" xfId="2170" xr:uid="{00000000-0005-0000-0000-000032010000}"/>
    <cellStyle name="Dziesiętny 2 2 2 6 3" xfId="2169" xr:uid="{00000000-0005-0000-0000-000031010000}"/>
    <cellStyle name="Dziesiętny 2 2 2 7" xfId="271" xr:uid="{00000000-0005-0000-0000-00000F010000}"/>
    <cellStyle name="Dziesiętny 2 2 2 7 2" xfId="1167" xr:uid="{00000000-0005-0000-0000-00000F010000}"/>
    <cellStyle name="Dziesiętny 2 2 2 7 2 2" xfId="2172" xr:uid="{00000000-0005-0000-0000-000034010000}"/>
    <cellStyle name="Dziesiętny 2 2 2 7 3" xfId="2171" xr:uid="{00000000-0005-0000-0000-000033010000}"/>
    <cellStyle name="Dziesiętny 2 2 2 8" xfId="1154" xr:uid="{00000000-0005-0000-0000-000001010000}"/>
    <cellStyle name="Dziesiętny 2 2 2 8 2" xfId="2173" xr:uid="{00000000-0005-0000-0000-000035010000}"/>
    <cellStyle name="Dziesiętny 2 2 2 9" xfId="2145" xr:uid="{00000000-0005-0000-0000-000019010000}"/>
    <cellStyle name="Dziesiętny 2 2 3" xfId="272" xr:uid="{00000000-0005-0000-0000-000010010000}"/>
    <cellStyle name="Dziesiętny 2 2 3 2" xfId="273" xr:uid="{00000000-0005-0000-0000-000011010000}"/>
    <cellStyle name="Dziesiętny 2 2 3 2 2" xfId="274" xr:uid="{00000000-0005-0000-0000-000012010000}"/>
    <cellStyle name="Dziesiętny 2 2 3 2 2 2" xfId="1170" xr:uid="{00000000-0005-0000-0000-000012010000}"/>
    <cellStyle name="Dziesiętny 2 2 3 2 2 2 2" xfId="2177" xr:uid="{00000000-0005-0000-0000-000039010000}"/>
    <cellStyle name="Dziesiętny 2 2 3 2 2 3" xfId="2176" xr:uid="{00000000-0005-0000-0000-000038010000}"/>
    <cellStyle name="Dziesiętny 2 2 3 2 3" xfId="275" xr:uid="{00000000-0005-0000-0000-000013010000}"/>
    <cellStyle name="Dziesiętny 2 2 3 2 3 2" xfId="1171" xr:uid="{00000000-0005-0000-0000-000013010000}"/>
    <cellStyle name="Dziesiętny 2 2 3 2 3 2 2" xfId="2179" xr:uid="{00000000-0005-0000-0000-00003B010000}"/>
    <cellStyle name="Dziesiętny 2 2 3 2 3 3" xfId="2178" xr:uid="{00000000-0005-0000-0000-00003A010000}"/>
    <cellStyle name="Dziesiętny 2 2 3 2 4" xfId="1169" xr:uid="{00000000-0005-0000-0000-000011010000}"/>
    <cellStyle name="Dziesiętny 2 2 3 2 4 2" xfId="2180" xr:uid="{00000000-0005-0000-0000-00003C010000}"/>
    <cellStyle name="Dziesiętny 2 2 3 2 5" xfId="2175" xr:uid="{00000000-0005-0000-0000-000037010000}"/>
    <cellStyle name="Dziesiętny 2 2 3 3" xfId="276" xr:uid="{00000000-0005-0000-0000-000014010000}"/>
    <cellStyle name="Dziesiętny 2 2 3 3 2" xfId="1172" xr:uid="{00000000-0005-0000-0000-000014010000}"/>
    <cellStyle name="Dziesiętny 2 2 3 3 2 2" xfId="2182" xr:uid="{00000000-0005-0000-0000-00003E010000}"/>
    <cellStyle name="Dziesiętny 2 2 3 3 3" xfId="2181" xr:uid="{00000000-0005-0000-0000-00003D010000}"/>
    <cellStyle name="Dziesiętny 2 2 3 4" xfId="277" xr:uid="{00000000-0005-0000-0000-000015010000}"/>
    <cellStyle name="Dziesiętny 2 2 3 4 2" xfId="1173" xr:uid="{00000000-0005-0000-0000-000015010000}"/>
    <cellStyle name="Dziesiętny 2 2 3 4 2 2" xfId="2184" xr:uid="{00000000-0005-0000-0000-000040010000}"/>
    <cellStyle name="Dziesiętny 2 2 3 4 3" xfId="2183" xr:uid="{00000000-0005-0000-0000-00003F010000}"/>
    <cellStyle name="Dziesiętny 2 2 3 5" xfId="278" xr:uid="{00000000-0005-0000-0000-000016010000}"/>
    <cellStyle name="Dziesiętny 2 2 3 5 2" xfId="1174" xr:uid="{00000000-0005-0000-0000-000016010000}"/>
    <cellStyle name="Dziesiętny 2 2 3 5 2 2" xfId="2186" xr:uid="{00000000-0005-0000-0000-000042010000}"/>
    <cellStyle name="Dziesiętny 2 2 3 5 3" xfId="2185" xr:uid="{00000000-0005-0000-0000-000041010000}"/>
    <cellStyle name="Dziesiętny 2 2 3 6" xfId="1168" xr:uid="{00000000-0005-0000-0000-000010010000}"/>
    <cellStyle name="Dziesiętny 2 2 3 6 2" xfId="2187" xr:uid="{00000000-0005-0000-0000-000043010000}"/>
    <cellStyle name="Dziesiętny 2 2 3 7" xfId="2174" xr:uid="{00000000-0005-0000-0000-000036010000}"/>
    <cellStyle name="Dziesiętny 2 2 4" xfId="279" xr:uid="{00000000-0005-0000-0000-000017010000}"/>
    <cellStyle name="Dziesiętny 2 2 4 2" xfId="2188" xr:uid="{00000000-0005-0000-0000-000044010000}"/>
    <cellStyle name="Dziesiętny 2 2 5" xfId="280" xr:uid="{00000000-0005-0000-0000-000018010000}"/>
    <cellStyle name="Dziesiętny 2 2 5 2" xfId="281" xr:uid="{00000000-0005-0000-0000-000019010000}"/>
    <cellStyle name="Dziesiętny 2 2 5 2 2" xfId="1176" xr:uid="{00000000-0005-0000-0000-000019010000}"/>
    <cellStyle name="Dziesiętny 2 2 5 2 2 2" xfId="2191" xr:uid="{00000000-0005-0000-0000-000047010000}"/>
    <cellStyle name="Dziesiętny 2 2 5 2 3" xfId="2190" xr:uid="{00000000-0005-0000-0000-000046010000}"/>
    <cellStyle name="Dziesiętny 2 2 5 3" xfId="282" xr:uid="{00000000-0005-0000-0000-00001A010000}"/>
    <cellStyle name="Dziesiętny 2 2 5 3 2" xfId="1177" xr:uid="{00000000-0005-0000-0000-00001A010000}"/>
    <cellStyle name="Dziesiętny 2 2 5 3 2 2" xfId="2193" xr:uid="{00000000-0005-0000-0000-000049010000}"/>
    <cellStyle name="Dziesiętny 2 2 5 3 3" xfId="2192" xr:uid="{00000000-0005-0000-0000-000048010000}"/>
    <cellStyle name="Dziesiętny 2 2 5 4" xfId="1175" xr:uid="{00000000-0005-0000-0000-000018010000}"/>
    <cellStyle name="Dziesiętny 2 2 5 4 2" xfId="2194" xr:uid="{00000000-0005-0000-0000-00004A010000}"/>
    <cellStyle name="Dziesiętny 2 2 5 5" xfId="2189" xr:uid="{00000000-0005-0000-0000-000045010000}"/>
    <cellStyle name="Dziesiętny 2 2 6" xfId="283" xr:uid="{00000000-0005-0000-0000-00001B010000}"/>
    <cellStyle name="Dziesiętny 2 2 6 2" xfId="1178" xr:uid="{00000000-0005-0000-0000-00001B010000}"/>
    <cellStyle name="Dziesiętny 2 2 6 2 2" xfId="2196" xr:uid="{00000000-0005-0000-0000-00004C010000}"/>
    <cellStyle name="Dziesiętny 2 2 6 3" xfId="2195" xr:uid="{00000000-0005-0000-0000-00004B010000}"/>
    <cellStyle name="Dziesiętny 2 2 7" xfId="284" xr:uid="{00000000-0005-0000-0000-00001C010000}"/>
    <cellStyle name="Dziesiętny 2 2 7 2" xfId="1179" xr:uid="{00000000-0005-0000-0000-00001C010000}"/>
    <cellStyle name="Dziesiętny 2 2 7 2 2" xfId="2198" xr:uid="{00000000-0005-0000-0000-00004E010000}"/>
    <cellStyle name="Dziesiętny 2 2 7 3" xfId="2197" xr:uid="{00000000-0005-0000-0000-00004D010000}"/>
    <cellStyle name="Dziesiętny 2 2 8" xfId="285" xr:uid="{00000000-0005-0000-0000-00001D010000}"/>
    <cellStyle name="Dziesiętny 2 2 8 2" xfId="1180" xr:uid="{00000000-0005-0000-0000-00001D010000}"/>
    <cellStyle name="Dziesiętny 2 2 8 2 2" xfId="2200" xr:uid="{00000000-0005-0000-0000-000050010000}"/>
    <cellStyle name="Dziesiętny 2 2 8 3" xfId="2199" xr:uid="{00000000-0005-0000-0000-00004F010000}"/>
    <cellStyle name="Dziesiętny 2 2 9" xfId="1153" xr:uid="{00000000-0005-0000-0000-000000010000}"/>
    <cellStyle name="Dziesiętny 2 2 9 2" xfId="2201" xr:uid="{00000000-0005-0000-0000-000051010000}"/>
    <cellStyle name="Dziesiętny 2 3" xfId="286" xr:uid="{00000000-0005-0000-0000-00001E010000}"/>
    <cellStyle name="Dziesiętny 2 3 2" xfId="287" xr:uid="{00000000-0005-0000-0000-00001F010000}"/>
    <cellStyle name="Dziesiętny 2 3 2 2" xfId="288" xr:uid="{00000000-0005-0000-0000-000020010000}"/>
    <cellStyle name="Dziesiętny 2 3 2 2 2" xfId="289" xr:uid="{00000000-0005-0000-0000-000021010000}"/>
    <cellStyle name="Dziesiętny 2 3 2 2 2 2" xfId="1184" xr:uid="{00000000-0005-0000-0000-000021010000}"/>
    <cellStyle name="Dziesiętny 2 3 2 2 2 2 2" xfId="2206" xr:uid="{00000000-0005-0000-0000-000056010000}"/>
    <cellStyle name="Dziesiętny 2 3 2 2 2 3" xfId="2205" xr:uid="{00000000-0005-0000-0000-000055010000}"/>
    <cellStyle name="Dziesiętny 2 3 2 2 3" xfId="290" xr:uid="{00000000-0005-0000-0000-000022010000}"/>
    <cellStyle name="Dziesiętny 2 3 2 2 3 2" xfId="1185" xr:uid="{00000000-0005-0000-0000-000022010000}"/>
    <cellStyle name="Dziesiętny 2 3 2 2 3 2 2" xfId="2208" xr:uid="{00000000-0005-0000-0000-000058010000}"/>
    <cellStyle name="Dziesiętny 2 3 2 2 3 3" xfId="2207" xr:uid="{00000000-0005-0000-0000-000057010000}"/>
    <cellStyle name="Dziesiętny 2 3 2 2 4" xfId="1183" xr:uid="{00000000-0005-0000-0000-000020010000}"/>
    <cellStyle name="Dziesiętny 2 3 2 2 4 2" xfId="2209" xr:uid="{00000000-0005-0000-0000-000059010000}"/>
    <cellStyle name="Dziesiętny 2 3 2 2 5" xfId="2204" xr:uid="{00000000-0005-0000-0000-000054010000}"/>
    <cellStyle name="Dziesiętny 2 3 2 3" xfId="291" xr:uid="{00000000-0005-0000-0000-000023010000}"/>
    <cellStyle name="Dziesiętny 2 3 2 3 2" xfId="1186" xr:uid="{00000000-0005-0000-0000-000023010000}"/>
    <cellStyle name="Dziesiętny 2 3 2 3 2 2" xfId="2211" xr:uid="{00000000-0005-0000-0000-00005B010000}"/>
    <cellStyle name="Dziesiętny 2 3 2 3 3" xfId="2210" xr:uid="{00000000-0005-0000-0000-00005A010000}"/>
    <cellStyle name="Dziesiętny 2 3 2 4" xfId="292" xr:uid="{00000000-0005-0000-0000-000024010000}"/>
    <cellStyle name="Dziesiętny 2 3 2 4 2" xfId="1187" xr:uid="{00000000-0005-0000-0000-000024010000}"/>
    <cellStyle name="Dziesiętny 2 3 2 4 2 2" xfId="2213" xr:uid="{00000000-0005-0000-0000-00005D010000}"/>
    <cellStyle name="Dziesiętny 2 3 2 4 3" xfId="2212" xr:uid="{00000000-0005-0000-0000-00005C010000}"/>
    <cellStyle name="Dziesiętny 2 3 2 5" xfId="293" xr:uid="{00000000-0005-0000-0000-000025010000}"/>
    <cellStyle name="Dziesiętny 2 3 2 5 2" xfId="1188" xr:uid="{00000000-0005-0000-0000-000025010000}"/>
    <cellStyle name="Dziesiętny 2 3 2 5 2 2" xfId="2215" xr:uid="{00000000-0005-0000-0000-00005F010000}"/>
    <cellStyle name="Dziesiętny 2 3 2 5 3" xfId="2214" xr:uid="{00000000-0005-0000-0000-00005E010000}"/>
    <cellStyle name="Dziesiętny 2 3 2 6" xfId="1182" xr:uid="{00000000-0005-0000-0000-00001F010000}"/>
    <cellStyle name="Dziesiętny 2 3 2 6 2" xfId="2216" xr:uid="{00000000-0005-0000-0000-000060010000}"/>
    <cellStyle name="Dziesiętny 2 3 2 7" xfId="2203" xr:uid="{00000000-0005-0000-0000-000053010000}"/>
    <cellStyle name="Dziesiętny 2 3 3" xfId="294" xr:uid="{00000000-0005-0000-0000-000026010000}"/>
    <cellStyle name="Dziesiętny 2 3 3 2" xfId="2217" xr:uid="{00000000-0005-0000-0000-000061010000}"/>
    <cellStyle name="Dziesiętny 2 3 4" xfId="295" xr:uid="{00000000-0005-0000-0000-000027010000}"/>
    <cellStyle name="Dziesiętny 2 3 4 2" xfId="296" xr:uid="{00000000-0005-0000-0000-000028010000}"/>
    <cellStyle name="Dziesiętny 2 3 4 2 2" xfId="1190" xr:uid="{00000000-0005-0000-0000-000028010000}"/>
    <cellStyle name="Dziesiętny 2 3 4 2 2 2" xfId="2220" xr:uid="{00000000-0005-0000-0000-000064010000}"/>
    <cellStyle name="Dziesiętny 2 3 4 2 3" xfId="2219" xr:uid="{00000000-0005-0000-0000-000063010000}"/>
    <cellStyle name="Dziesiętny 2 3 4 3" xfId="297" xr:uid="{00000000-0005-0000-0000-000029010000}"/>
    <cellStyle name="Dziesiętny 2 3 4 3 2" xfId="1191" xr:uid="{00000000-0005-0000-0000-000029010000}"/>
    <cellStyle name="Dziesiętny 2 3 4 3 2 2" xfId="2222" xr:uid="{00000000-0005-0000-0000-000066010000}"/>
    <cellStyle name="Dziesiętny 2 3 4 3 3" xfId="2221" xr:uid="{00000000-0005-0000-0000-000065010000}"/>
    <cellStyle name="Dziesiętny 2 3 4 4" xfId="1189" xr:uid="{00000000-0005-0000-0000-000027010000}"/>
    <cellStyle name="Dziesiętny 2 3 4 4 2" xfId="2223" xr:uid="{00000000-0005-0000-0000-000067010000}"/>
    <cellStyle name="Dziesiętny 2 3 4 5" xfId="2218" xr:uid="{00000000-0005-0000-0000-000062010000}"/>
    <cellStyle name="Dziesiętny 2 3 5" xfId="298" xr:uid="{00000000-0005-0000-0000-00002A010000}"/>
    <cellStyle name="Dziesiętny 2 3 5 2" xfId="1192" xr:uid="{00000000-0005-0000-0000-00002A010000}"/>
    <cellStyle name="Dziesiętny 2 3 5 2 2" xfId="2225" xr:uid="{00000000-0005-0000-0000-000069010000}"/>
    <cellStyle name="Dziesiętny 2 3 5 3" xfId="2224" xr:uid="{00000000-0005-0000-0000-000068010000}"/>
    <cellStyle name="Dziesiętny 2 3 6" xfId="299" xr:uid="{00000000-0005-0000-0000-00002B010000}"/>
    <cellStyle name="Dziesiętny 2 3 6 2" xfId="1193" xr:uid="{00000000-0005-0000-0000-00002B010000}"/>
    <cellStyle name="Dziesiętny 2 3 6 2 2" xfId="2227" xr:uid="{00000000-0005-0000-0000-00006B010000}"/>
    <cellStyle name="Dziesiętny 2 3 6 3" xfId="2226" xr:uid="{00000000-0005-0000-0000-00006A010000}"/>
    <cellStyle name="Dziesiętny 2 3 7" xfId="300" xr:uid="{00000000-0005-0000-0000-00002C010000}"/>
    <cellStyle name="Dziesiętny 2 3 7 2" xfId="1194" xr:uid="{00000000-0005-0000-0000-00002C010000}"/>
    <cellStyle name="Dziesiętny 2 3 7 2 2" xfId="2229" xr:uid="{00000000-0005-0000-0000-00006D010000}"/>
    <cellStyle name="Dziesiętny 2 3 7 3" xfId="2228" xr:uid="{00000000-0005-0000-0000-00006C010000}"/>
    <cellStyle name="Dziesiętny 2 3 8" xfId="1181" xr:uid="{00000000-0005-0000-0000-00001E010000}"/>
    <cellStyle name="Dziesiętny 2 3 8 2" xfId="2230" xr:uid="{00000000-0005-0000-0000-00006E010000}"/>
    <cellStyle name="Dziesiętny 2 3 9" xfId="2202" xr:uid="{00000000-0005-0000-0000-000052010000}"/>
    <cellStyle name="Dziesiętny 2 4" xfId="301" xr:uid="{00000000-0005-0000-0000-00002D010000}"/>
    <cellStyle name="Dziesiętny 2 4 2" xfId="302" xr:uid="{00000000-0005-0000-0000-00002E010000}"/>
    <cellStyle name="Dziesiętny 2 4 2 2" xfId="303" xr:uid="{00000000-0005-0000-0000-00002F010000}"/>
    <cellStyle name="Dziesiętny 2 4 2 2 2" xfId="1197" xr:uid="{00000000-0005-0000-0000-00002F010000}"/>
    <cellStyle name="Dziesiętny 2 4 2 2 2 2" xfId="2234" xr:uid="{00000000-0005-0000-0000-000072010000}"/>
    <cellStyle name="Dziesiętny 2 4 2 2 3" xfId="2233" xr:uid="{00000000-0005-0000-0000-000071010000}"/>
    <cellStyle name="Dziesiętny 2 4 2 3" xfId="304" xr:uid="{00000000-0005-0000-0000-000030010000}"/>
    <cellStyle name="Dziesiętny 2 4 2 3 2" xfId="1198" xr:uid="{00000000-0005-0000-0000-000030010000}"/>
    <cellStyle name="Dziesiętny 2 4 2 3 2 2" xfId="2236" xr:uid="{00000000-0005-0000-0000-000074010000}"/>
    <cellStyle name="Dziesiętny 2 4 2 3 3" xfId="2235" xr:uid="{00000000-0005-0000-0000-000073010000}"/>
    <cellStyle name="Dziesiętny 2 4 2 4" xfId="1196" xr:uid="{00000000-0005-0000-0000-00002E010000}"/>
    <cellStyle name="Dziesiętny 2 4 2 4 2" xfId="2237" xr:uid="{00000000-0005-0000-0000-000075010000}"/>
    <cellStyle name="Dziesiętny 2 4 2 5" xfId="2232" xr:uid="{00000000-0005-0000-0000-000070010000}"/>
    <cellStyle name="Dziesiętny 2 4 3" xfId="305" xr:uid="{00000000-0005-0000-0000-000031010000}"/>
    <cellStyle name="Dziesiętny 2 4 3 2" xfId="1199" xr:uid="{00000000-0005-0000-0000-000031010000}"/>
    <cellStyle name="Dziesiętny 2 4 3 2 2" xfId="2239" xr:uid="{00000000-0005-0000-0000-000077010000}"/>
    <cellStyle name="Dziesiętny 2 4 3 3" xfId="2238" xr:uid="{00000000-0005-0000-0000-000076010000}"/>
    <cellStyle name="Dziesiętny 2 4 4" xfId="306" xr:uid="{00000000-0005-0000-0000-000032010000}"/>
    <cellStyle name="Dziesiętny 2 4 4 2" xfId="1200" xr:uid="{00000000-0005-0000-0000-000032010000}"/>
    <cellStyle name="Dziesiętny 2 4 4 2 2" xfId="2241" xr:uid="{00000000-0005-0000-0000-000079010000}"/>
    <cellStyle name="Dziesiętny 2 4 4 3" xfId="2240" xr:uid="{00000000-0005-0000-0000-000078010000}"/>
    <cellStyle name="Dziesiętny 2 4 5" xfId="307" xr:uid="{00000000-0005-0000-0000-000033010000}"/>
    <cellStyle name="Dziesiętny 2 4 5 2" xfId="1201" xr:uid="{00000000-0005-0000-0000-000033010000}"/>
    <cellStyle name="Dziesiętny 2 4 5 2 2" xfId="2243" xr:uid="{00000000-0005-0000-0000-00007B010000}"/>
    <cellStyle name="Dziesiętny 2 4 5 3" xfId="2242" xr:uid="{00000000-0005-0000-0000-00007A010000}"/>
    <cellStyle name="Dziesiętny 2 4 6" xfId="1195" xr:uid="{00000000-0005-0000-0000-00002D010000}"/>
    <cellStyle name="Dziesiętny 2 4 6 2" xfId="2244" xr:uid="{00000000-0005-0000-0000-00007C010000}"/>
    <cellStyle name="Dziesiętny 2 4 7" xfId="2231" xr:uid="{00000000-0005-0000-0000-00006F010000}"/>
    <cellStyle name="Dziesiętny 2 5" xfId="308" xr:uid="{00000000-0005-0000-0000-000034010000}"/>
    <cellStyle name="Dziesiętny 2 5 2" xfId="2245" xr:uid="{00000000-0005-0000-0000-00007D010000}"/>
    <cellStyle name="Dziesiętny 2 6" xfId="309" xr:uid="{00000000-0005-0000-0000-000035010000}"/>
    <cellStyle name="Dziesiętny 2 6 2" xfId="310" xr:uid="{00000000-0005-0000-0000-000036010000}"/>
    <cellStyle name="Dziesiętny 2 6 2 2" xfId="1203" xr:uid="{00000000-0005-0000-0000-000036010000}"/>
    <cellStyle name="Dziesiętny 2 6 2 2 2" xfId="2248" xr:uid="{00000000-0005-0000-0000-000080010000}"/>
    <cellStyle name="Dziesiętny 2 6 2 3" xfId="2247" xr:uid="{00000000-0005-0000-0000-00007F010000}"/>
    <cellStyle name="Dziesiętny 2 6 3" xfId="311" xr:uid="{00000000-0005-0000-0000-000037010000}"/>
    <cellStyle name="Dziesiętny 2 6 3 2" xfId="1204" xr:uid="{00000000-0005-0000-0000-000037010000}"/>
    <cellStyle name="Dziesiętny 2 6 3 2 2" xfId="2250" xr:uid="{00000000-0005-0000-0000-000082010000}"/>
    <cellStyle name="Dziesiętny 2 6 3 3" xfId="2249" xr:uid="{00000000-0005-0000-0000-000081010000}"/>
    <cellStyle name="Dziesiętny 2 6 4" xfId="1202" xr:uid="{00000000-0005-0000-0000-000035010000}"/>
    <cellStyle name="Dziesiętny 2 6 4 2" xfId="2251" xr:uid="{00000000-0005-0000-0000-000083010000}"/>
    <cellStyle name="Dziesiętny 2 6 5" xfId="2246" xr:uid="{00000000-0005-0000-0000-00007E010000}"/>
    <cellStyle name="Dziesiętny 2 7" xfId="312" xr:uid="{00000000-0005-0000-0000-000038010000}"/>
    <cellStyle name="Dziesiętny 2 7 2" xfId="1205" xr:uid="{00000000-0005-0000-0000-000038010000}"/>
    <cellStyle name="Dziesiętny 2 7 2 2" xfId="2253" xr:uid="{00000000-0005-0000-0000-000085010000}"/>
    <cellStyle name="Dziesiętny 2 7 3" xfId="2252" xr:uid="{00000000-0005-0000-0000-000084010000}"/>
    <cellStyle name="Dziesiętny 2 8" xfId="313" xr:uid="{00000000-0005-0000-0000-000039010000}"/>
    <cellStyle name="Dziesiętny 2 8 2" xfId="1206" xr:uid="{00000000-0005-0000-0000-000039010000}"/>
    <cellStyle name="Dziesiętny 2 8 2 2" xfId="2255" xr:uid="{00000000-0005-0000-0000-000087010000}"/>
    <cellStyle name="Dziesiętny 2 8 3" xfId="2254" xr:uid="{00000000-0005-0000-0000-000086010000}"/>
    <cellStyle name="Dziesiętny 2 9" xfId="314" xr:uid="{00000000-0005-0000-0000-00003A010000}"/>
    <cellStyle name="Dziesiętny 2 9 2" xfId="1207" xr:uid="{00000000-0005-0000-0000-00003A010000}"/>
    <cellStyle name="Dziesiętny 2 9 2 2" xfId="2257" xr:uid="{00000000-0005-0000-0000-000089010000}"/>
    <cellStyle name="Dziesiętny 2 9 3" xfId="2256" xr:uid="{00000000-0005-0000-0000-000088010000}"/>
    <cellStyle name="Dziesiętny 3" xfId="315" xr:uid="{00000000-0005-0000-0000-00003B010000}"/>
    <cellStyle name="Dziesiętny 3 10" xfId="2258" xr:uid="{00000000-0005-0000-0000-00008A010000}"/>
    <cellStyle name="Dziesiętny 3 2" xfId="316" xr:uid="{00000000-0005-0000-0000-00003C010000}"/>
    <cellStyle name="Dziesiętny 3 2 2" xfId="317" xr:uid="{00000000-0005-0000-0000-00003D010000}"/>
    <cellStyle name="Dziesiętny 3 2 2 2" xfId="318" xr:uid="{00000000-0005-0000-0000-00003E010000}"/>
    <cellStyle name="Dziesiętny 3 2 2 2 2" xfId="319" xr:uid="{00000000-0005-0000-0000-00003F010000}"/>
    <cellStyle name="Dziesiętny 3 2 2 2 2 2" xfId="1212" xr:uid="{00000000-0005-0000-0000-00003F010000}"/>
    <cellStyle name="Dziesiętny 3 2 2 2 2 2 2" xfId="2263" xr:uid="{00000000-0005-0000-0000-00008F010000}"/>
    <cellStyle name="Dziesiętny 3 2 2 2 2 3" xfId="2262" xr:uid="{00000000-0005-0000-0000-00008E010000}"/>
    <cellStyle name="Dziesiętny 3 2 2 2 3" xfId="320" xr:uid="{00000000-0005-0000-0000-000040010000}"/>
    <cellStyle name="Dziesiętny 3 2 2 2 3 2" xfId="1213" xr:uid="{00000000-0005-0000-0000-000040010000}"/>
    <cellStyle name="Dziesiętny 3 2 2 2 3 2 2" xfId="2265" xr:uid="{00000000-0005-0000-0000-000091010000}"/>
    <cellStyle name="Dziesiętny 3 2 2 2 3 3" xfId="2264" xr:uid="{00000000-0005-0000-0000-000090010000}"/>
    <cellStyle name="Dziesiętny 3 2 2 2 4" xfId="1211" xr:uid="{00000000-0005-0000-0000-00003E010000}"/>
    <cellStyle name="Dziesiętny 3 2 2 2 4 2" xfId="2266" xr:uid="{00000000-0005-0000-0000-000092010000}"/>
    <cellStyle name="Dziesiętny 3 2 2 2 5" xfId="2261" xr:uid="{00000000-0005-0000-0000-00008D010000}"/>
    <cellStyle name="Dziesiętny 3 2 2 3" xfId="321" xr:uid="{00000000-0005-0000-0000-000041010000}"/>
    <cellStyle name="Dziesiętny 3 2 2 3 2" xfId="1214" xr:uid="{00000000-0005-0000-0000-000041010000}"/>
    <cellStyle name="Dziesiętny 3 2 2 3 2 2" xfId="2268" xr:uid="{00000000-0005-0000-0000-000094010000}"/>
    <cellStyle name="Dziesiętny 3 2 2 3 3" xfId="2267" xr:uid="{00000000-0005-0000-0000-000093010000}"/>
    <cellStyle name="Dziesiętny 3 2 2 4" xfId="322" xr:uid="{00000000-0005-0000-0000-000042010000}"/>
    <cellStyle name="Dziesiętny 3 2 2 4 2" xfId="1215" xr:uid="{00000000-0005-0000-0000-000042010000}"/>
    <cellStyle name="Dziesiętny 3 2 2 4 2 2" xfId="2270" xr:uid="{00000000-0005-0000-0000-000096010000}"/>
    <cellStyle name="Dziesiętny 3 2 2 4 3" xfId="2269" xr:uid="{00000000-0005-0000-0000-000095010000}"/>
    <cellStyle name="Dziesiętny 3 2 2 5" xfId="323" xr:uid="{00000000-0005-0000-0000-000043010000}"/>
    <cellStyle name="Dziesiętny 3 2 2 5 2" xfId="1216" xr:uid="{00000000-0005-0000-0000-000043010000}"/>
    <cellStyle name="Dziesiętny 3 2 2 5 2 2" xfId="2272" xr:uid="{00000000-0005-0000-0000-000098010000}"/>
    <cellStyle name="Dziesiętny 3 2 2 5 3" xfId="2271" xr:uid="{00000000-0005-0000-0000-000097010000}"/>
    <cellStyle name="Dziesiętny 3 2 2 6" xfId="1210" xr:uid="{00000000-0005-0000-0000-00003D010000}"/>
    <cellStyle name="Dziesiętny 3 2 2 6 2" xfId="2273" xr:uid="{00000000-0005-0000-0000-000099010000}"/>
    <cellStyle name="Dziesiętny 3 2 2 7" xfId="2260" xr:uid="{00000000-0005-0000-0000-00008C010000}"/>
    <cellStyle name="Dziesiętny 3 2 3" xfId="324" xr:uid="{00000000-0005-0000-0000-000044010000}"/>
    <cellStyle name="Dziesiętny 3 2 3 2" xfId="2274" xr:uid="{00000000-0005-0000-0000-00009A010000}"/>
    <cellStyle name="Dziesiętny 3 2 4" xfId="325" xr:uid="{00000000-0005-0000-0000-000045010000}"/>
    <cellStyle name="Dziesiętny 3 2 4 2" xfId="326" xr:uid="{00000000-0005-0000-0000-000046010000}"/>
    <cellStyle name="Dziesiętny 3 2 4 2 2" xfId="1218" xr:uid="{00000000-0005-0000-0000-000046010000}"/>
    <cellStyle name="Dziesiętny 3 2 4 2 2 2" xfId="2277" xr:uid="{00000000-0005-0000-0000-00009D010000}"/>
    <cellStyle name="Dziesiętny 3 2 4 2 3" xfId="2276" xr:uid="{00000000-0005-0000-0000-00009C010000}"/>
    <cellStyle name="Dziesiętny 3 2 4 3" xfId="327" xr:uid="{00000000-0005-0000-0000-000047010000}"/>
    <cellStyle name="Dziesiętny 3 2 4 3 2" xfId="1219" xr:uid="{00000000-0005-0000-0000-000047010000}"/>
    <cellStyle name="Dziesiętny 3 2 4 3 2 2" xfId="2279" xr:uid="{00000000-0005-0000-0000-00009F010000}"/>
    <cellStyle name="Dziesiętny 3 2 4 3 3" xfId="2278" xr:uid="{00000000-0005-0000-0000-00009E010000}"/>
    <cellStyle name="Dziesiętny 3 2 4 4" xfId="1217" xr:uid="{00000000-0005-0000-0000-000045010000}"/>
    <cellStyle name="Dziesiętny 3 2 4 4 2" xfId="2280" xr:uid="{00000000-0005-0000-0000-0000A0010000}"/>
    <cellStyle name="Dziesiętny 3 2 4 5" xfId="2275" xr:uid="{00000000-0005-0000-0000-00009B010000}"/>
    <cellStyle name="Dziesiętny 3 2 5" xfId="328" xr:uid="{00000000-0005-0000-0000-000048010000}"/>
    <cellStyle name="Dziesiętny 3 2 5 2" xfId="1220" xr:uid="{00000000-0005-0000-0000-000048010000}"/>
    <cellStyle name="Dziesiętny 3 2 5 2 2" xfId="2282" xr:uid="{00000000-0005-0000-0000-0000A2010000}"/>
    <cellStyle name="Dziesiętny 3 2 5 3" xfId="2281" xr:uid="{00000000-0005-0000-0000-0000A1010000}"/>
    <cellStyle name="Dziesiętny 3 2 6" xfId="329" xr:uid="{00000000-0005-0000-0000-000049010000}"/>
    <cellStyle name="Dziesiętny 3 2 6 2" xfId="1221" xr:uid="{00000000-0005-0000-0000-000049010000}"/>
    <cellStyle name="Dziesiętny 3 2 6 2 2" xfId="2284" xr:uid="{00000000-0005-0000-0000-0000A4010000}"/>
    <cellStyle name="Dziesiętny 3 2 6 3" xfId="2283" xr:uid="{00000000-0005-0000-0000-0000A3010000}"/>
    <cellStyle name="Dziesiętny 3 2 7" xfId="330" xr:uid="{00000000-0005-0000-0000-00004A010000}"/>
    <cellStyle name="Dziesiętny 3 2 7 2" xfId="1222" xr:uid="{00000000-0005-0000-0000-00004A010000}"/>
    <cellStyle name="Dziesiętny 3 2 7 2 2" xfId="2286" xr:uid="{00000000-0005-0000-0000-0000A6010000}"/>
    <cellStyle name="Dziesiętny 3 2 7 3" xfId="2285" xr:uid="{00000000-0005-0000-0000-0000A5010000}"/>
    <cellStyle name="Dziesiętny 3 2 8" xfId="1209" xr:uid="{00000000-0005-0000-0000-00003C010000}"/>
    <cellStyle name="Dziesiętny 3 2 8 2" xfId="2287" xr:uid="{00000000-0005-0000-0000-0000A7010000}"/>
    <cellStyle name="Dziesiętny 3 2 9" xfId="2259" xr:uid="{00000000-0005-0000-0000-00008B010000}"/>
    <cellStyle name="Dziesiętny 3 3" xfId="331" xr:uid="{00000000-0005-0000-0000-00004B010000}"/>
    <cellStyle name="Dziesiętny 3 3 2" xfId="332" xr:uid="{00000000-0005-0000-0000-00004C010000}"/>
    <cellStyle name="Dziesiętny 3 3 2 2" xfId="333" xr:uid="{00000000-0005-0000-0000-00004D010000}"/>
    <cellStyle name="Dziesiętny 3 3 2 2 2" xfId="1225" xr:uid="{00000000-0005-0000-0000-00004D010000}"/>
    <cellStyle name="Dziesiętny 3 3 2 2 2 2" xfId="2291" xr:uid="{00000000-0005-0000-0000-0000AB010000}"/>
    <cellStyle name="Dziesiętny 3 3 2 2 3" xfId="2290" xr:uid="{00000000-0005-0000-0000-0000AA010000}"/>
    <cellStyle name="Dziesiętny 3 3 2 3" xfId="334" xr:uid="{00000000-0005-0000-0000-00004E010000}"/>
    <cellStyle name="Dziesiętny 3 3 2 3 2" xfId="1226" xr:uid="{00000000-0005-0000-0000-00004E010000}"/>
    <cellStyle name="Dziesiętny 3 3 2 3 2 2" xfId="2293" xr:uid="{00000000-0005-0000-0000-0000AD010000}"/>
    <cellStyle name="Dziesiętny 3 3 2 3 3" xfId="2292" xr:uid="{00000000-0005-0000-0000-0000AC010000}"/>
    <cellStyle name="Dziesiętny 3 3 2 4" xfId="1224" xr:uid="{00000000-0005-0000-0000-00004C010000}"/>
    <cellStyle name="Dziesiętny 3 3 2 4 2" xfId="2294" xr:uid="{00000000-0005-0000-0000-0000AE010000}"/>
    <cellStyle name="Dziesiętny 3 3 2 5" xfId="2289" xr:uid="{00000000-0005-0000-0000-0000A9010000}"/>
    <cellStyle name="Dziesiętny 3 3 3" xfId="335" xr:uid="{00000000-0005-0000-0000-00004F010000}"/>
    <cellStyle name="Dziesiętny 3 3 3 2" xfId="1227" xr:uid="{00000000-0005-0000-0000-00004F010000}"/>
    <cellStyle name="Dziesiętny 3 3 3 2 2" xfId="2296" xr:uid="{00000000-0005-0000-0000-0000B0010000}"/>
    <cellStyle name="Dziesiętny 3 3 3 3" xfId="2295" xr:uid="{00000000-0005-0000-0000-0000AF010000}"/>
    <cellStyle name="Dziesiętny 3 3 4" xfId="336" xr:uid="{00000000-0005-0000-0000-000050010000}"/>
    <cellStyle name="Dziesiętny 3 3 4 2" xfId="1228" xr:uid="{00000000-0005-0000-0000-000050010000}"/>
    <cellStyle name="Dziesiętny 3 3 4 2 2" xfId="2298" xr:uid="{00000000-0005-0000-0000-0000B2010000}"/>
    <cellStyle name="Dziesiętny 3 3 4 3" xfId="2297" xr:uid="{00000000-0005-0000-0000-0000B1010000}"/>
    <cellStyle name="Dziesiętny 3 3 5" xfId="337" xr:uid="{00000000-0005-0000-0000-000051010000}"/>
    <cellStyle name="Dziesiętny 3 3 5 2" xfId="1229" xr:uid="{00000000-0005-0000-0000-000051010000}"/>
    <cellStyle name="Dziesiętny 3 3 5 2 2" xfId="2300" xr:uid="{00000000-0005-0000-0000-0000B4010000}"/>
    <cellStyle name="Dziesiętny 3 3 5 3" xfId="2299" xr:uid="{00000000-0005-0000-0000-0000B3010000}"/>
    <cellStyle name="Dziesiętny 3 3 6" xfId="1223" xr:uid="{00000000-0005-0000-0000-00004B010000}"/>
    <cellStyle name="Dziesiętny 3 3 6 2" xfId="2301" xr:uid="{00000000-0005-0000-0000-0000B5010000}"/>
    <cellStyle name="Dziesiętny 3 3 7" xfId="2288" xr:uid="{00000000-0005-0000-0000-0000A8010000}"/>
    <cellStyle name="Dziesiętny 3 4" xfId="338" xr:uid="{00000000-0005-0000-0000-000052010000}"/>
    <cellStyle name="Dziesiętny 3 4 2" xfId="2302" xr:uid="{00000000-0005-0000-0000-0000B6010000}"/>
    <cellStyle name="Dziesiętny 3 5" xfId="339" xr:uid="{00000000-0005-0000-0000-000053010000}"/>
    <cellStyle name="Dziesiętny 3 5 2" xfId="340" xr:uid="{00000000-0005-0000-0000-000054010000}"/>
    <cellStyle name="Dziesiętny 3 5 2 2" xfId="1231" xr:uid="{00000000-0005-0000-0000-000054010000}"/>
    <cellStyle name="Dziesiętny 3 5 2 2 2" xfId="2305" xr:uid="{00000000-0005-0000-0000-0000B9010000}"/>
    <cellStyle name="Dziesiętny 3 5 2 3" xfId="2304" xr:uid="{00000000-0005-0000-0000-0000B8010000}"/>
    <cellStyle name="Dziesiętny 3 5 3" xfId="341" xr:uid="{00000000-0005-0000-0000-000055010000}"/>
    <cellStyle name="Dziesiętny 3 5 3 2" xfId="1232" xr:uid="{00000000-0005-0000-0000-000055010000}"/>
    <cellStyle name="Dziesiętny 3 5 3 2 2" xfId="2307" xr:uid="{00000000-0005-0000-0000-0000BB010000}"/>
    <cellStyle name="Dziesiętny 3 5 3 3" xfId="2306" xr:uid="{00000000-0005-0000-0000-0000BA010000}"/>
    <cellStyle name="Dziesiętny 3 5 4" xfId="1230" xr:uid="{00000000-0005-0000-0000-000053010000}"/>
    <cellStyle name="Dziesiętny 3 5 4 2" xfId="2308" xr:uid="{00000000-0005-0000-0000-0000BC010000}"/>
    <cellStyle name="Dziesiętny 3 5 5" xfId="2303" xr:uid="{00000000-0005-0000-0000-0000B7010000}"/>
    <cellStyle name="Dziesiętny 3 6" xfId="342" xr:uid="{00000000-0005-0000-0000-000056010000}"/>
    <cellStyle name="Dziesiętny 3 6 2" xfId="1233" xr:uid="{00000000-0005-0000-0000-000056010000}"/>
    <cellStyle name="Dziesiętny 3 6 2 2" xfId="2310" xr:uid="{00000000-0005-0000-0000-0000BE010000}"/>
    <cellStyle name="Dziesiętny 3 6 3" xfId="2309" xr:uid="{00000000-0005-0000-0000-0000BD010000}"/>
    <cellStyle name="Dziesiętny 3 7" xfId="343" xr:uid="{00000000-0005-0000-0000-000057010000}"/>
    <cellStyle name="Dziesiętny 3 7 2" xfId="1234" xr:uid="{00000000-0005-0000-0000-000057010000}"/>
    <cellStyle name="Dziesiętny 3 7 2 2" xfId="2312" xr:uid="{00000000-0005-0000-0000-0000C0010000}"/>
    <cellStyle name="Dziesiętny 3 7 3" xfId="2311" xr:uid="{00000000-0005-0000-0000-0000BF010000}"/>
    <cellStyle name="Dziesiętny 3 8" xfId="344" xr:uid="{00000000-0005-0000-0000-000058010000}"/>
    <cellStyle name="Dziesiętny 3 8 2" xfId="1235" xr:uid="{00000000-0005-0000-0000-000058010000}"/>
    <cellStyle name="Dziesiętny 3 8 2 2" xfId="2314" xr:uid="{00000000-0005-0000-0000-0000C2010000}"/>
    <cellStyle name="Dziesiętny 3 8 3" xfId="2313" xr:uid="{00000000-0005-0000-0000-0000C1010000}"/>
    <cellStyle name="Dziesiętny 3 9" xfId="1208" xr:uid="{00000000-0005-0000-0000-00003B010000}"/>
    <cellStyle name="Dziesiętny 3 9 2" xfId="2315" xr:uid="{00000000-0005-0000-0000-0000C3010000}"/>
    <cellStyle name="Dziesiętny 4" xfId="345" xr:uid="{00000000-0005-0000-0000-000059010000}"/>
    <cellStyle name="Dziesiętny 4 2" xfId="346" xr:uid="{00000000-0005-0000-0000-00005A010000}"/>
    <cellStyle name="Dziesiętny 4 2 2" xfId="347" xr:uid="{00000000-0005-0000-0000-00005B010000}"/>
    <cellStyle name="Dziesiętny 4 2 2 2" xfId="1238" xr:uid="{00000000-0005-0000-0000-00005B010000}"/>
    <cellStyle name="Dziesiętny 4 2 2 2 2" xfId="2319" xr:uid="{00000000-0005-0000-0000-0000C7010000}"/>
    <cellStyle name="Dziesiętny 4 2 2 3" xfId="2318" xr:uid="{00000000-0005-0000-0000-0000C6010000}"/>
    <cellStyle name="Dziesiętny 4 2 3" xfId="348" xr:uid="{00000000-0005-0000-0000-00005C010000}"/>
    <cellStyle name="Dziesiętny 4 2 3 2" xfId="1239" xr:uid="{00000000-0005-0000-0000-00005C010000}"/>
    <cellStyle name="Dziesiętny 4 2 3 2 2" xfId="2321" xr:uid="{00000000-0005-0000-0000-0000C9010000}"/>
    <cellStyle name="Dziesiętny 4 2 3 3" xfId="2320" xr:uid="{00000000-0005-0000-0000-0000C8010000}"/>
    <cellStyle name="Dziesiętny 4 2 4" xfId="1237" xr:uid="{00000000-0005-0000-0000-00005A010000}"/>
    <cellStyle name="Dziesiętny 4 2 4 2" xfId="2322" xr:uid="{00000000-0005-0000-0000-0000CA010000}"/>
    <cellStyle name="Dziesiętny 4 2 5" xfId="2317" xr:uid="{00000000-0005-0000-0000-0000C5010000}"/>
    <cellStyle name="Dziesiętny 4 3" xfId="349" xr:uid="{00000000-0005-0000-0000-00005D010000}"/>
    <cellStyle name="Dziesiętny 4 3 2" xfId="1240" xr:uid="{00000000-0005-0000-0000-00005D010000}"/>
    <cellStyle name="Dziesiętny 4 3 2 2" xfId="2324" xr:uid="{00000000-0005-0000-0000-0000CC010000}"/>
    <cellStyle name="Dziesiętny 4 3 3" xfId="2323" xr:uid="{00000000-0005-0000-0000-0000CB010000}"/>
    <cellStyle name="Dziesiętny 4 4" xfId="350" xr:uid="{00000000-0005-0000-0000-00005E010000}"/>
    <cellStyle name="Dziesiętny 4 4 2" xfId="1241" xr:uid="{00000000-0005-0000-0000-00005E010000}"/>
    <cellStyle name="Dziesiętny 4 4 2 2" xfId="2326" xr:uid="{00000000-0005-0000-0000-0000CE010000}"/>
    <cellStyle name="Dziesiętny 4 4 3" xfId="2325" xr:uid="{00000000-0005-0000-0000-0000CD010000}"/>
    <cellStyle name="Dziesiętny 4 5" xfId="351" xr:uid="{00000000-0005-0000-0000-00005F010000}"/>
    <cellStyle name="Dziesiętny 4 5 2" xfId="1242" xr:uid="{00000000-0005-0000-0000-00005F010000}"/>
    <cellStyle name="Dziesiętny 4 5 2 2" xfId="2328" xr:uid="{00000000-0005-0000-0000-0000D0010000}"/>
    <cellStyle name="Dziesiętny 4 5 3" xfId="2327" xr:uid="{00000000-0005-0000-0000-0000CF010000}"/>
    <cellStyle name="Dziesiętny 4 6" xfId="1236" xr:uid="{00000000-0005-0000-0000-000059010000}"/>
    <cellStyle name="Dziesiętny 4 6 2" xfId="2329" xr:uid="{00000000-0005-0000-0000-0000D1010000}"/>
    <cellStyle name="Dziesiętny 4 7" xfId="2316" xr:uid="{00000000-0005-0000-0000-0000C4010000}"/>
    <cellStyle name="Dziesiętny 5" xfId="352" xr:uid="{00000000-0005-0000-0000-000060010000}"/>
    <cellStyle name="Dziesiętny 5 2" xfId="2330" xr:uid="{00000000-0005-0000-0000-0000D2010000}"/>
    <cellStyle name="Dziesiętny 6" xfId="1869" xr:uid="{00000000-0005-0000-0000-000087040000}"/>
    <cellStyle name="Dziesiętny 6 2" xfId="2331" xr:uid="{00000000-0005-0000-0000-0000D3010000}"/>
    <cellStyle name="Error" xfId="353" xr:uid="{00000000-0005-0000-0000-000061010000}"/>
    <cellStyle name="Error 10" xfId="2332" xr:uid="{00000000-0005-0000-0000-0000D4010000}"/>
    <cellStyle name="Excel Built-in Normal" xfId="354" xr:uid="{00000000-0005-0000-0000-000062010000}"/>
    <cellStyle name="Excel Built-in Normal 2" xfId="355" xr:uid="{00000000-0005-0000-0000-000063010000}"/>
    <cellStyle name="Excel Built-in Normal 2 2" xfId="356" xr:uid="{00000000-0005-0000-0000-000064010000}"/>
    <cellStyle name="Excel Built-in Normal 2 2 2" xfId="357" xr:uid="{00000000-0005-0000-0000-000065010000}"/>
    <cellStyle name="Excel Built-in Normal 3" xfId="358" xr:uid="{00000000-0005-0000-0000-000066010000}"/>
    <cellStyle name="Excel Built-in Normal 4" xfId="359" xr:uid="{00000000-0005-0000-0000-000067010000}"/>
    <cellStyle name="Excel Built-in Normal 4 2" xfId="360" xr:uid="{00000000-0005-0000-0000-000068010000}"/>
    <cellStyle name="Excel Built-in Normal 5" xfId="361" xr:uid="{00000000-0005-0000-0000-000069010000}"/>
    <cellStyle name="Excel Built-in Normal 5 2" xfId="362" xr:uid="{00000000-0005-0000-0000-00006A010000}"/>
    <cellStyle name="Excel Built-in Normal 6" xfId="1097" xr:uid="{00000000-0005-0000-0000-00006B010000}"/>
    <cellStyle name="Footnote" xfId="363" xr:uid="{00000000-0005-0000-0000-00006C010000}"/>
    <cellStyle name="Footnote 11" xfId="2333" xr:uid="{00000000-0005-0000-0000-0000D5010000}"/>
    <cellStyle name="Good" xfId="364" xr:uid="{00000000-0005-0000-0000-00006D010000}"/>
    <cellStyle name="Good 12" xfId="2334" xr:uid="{00000000-0005-0000-0000-0000D6010000}"/>
    <cellStyle name="Heading" xfId="365" xr:uid="{00000000-0005-0000-0000-00006E010000}"/>
    <cellStyle name="Heading (user)" xfId="366" xr:uid="{00000000-0005-0000-0000-00006F010000}"/>
    <cellStyle name="Heading (user) 13" xfId="2335" xr:uid="{00000000-0005-0000-0000-0000D7010000}"/>
    <cellStyle name="Heading 1" xfId="367" xr:uid="{00000000-0005-0000-0000-000070010000}"/>
    <cellStyle name="Heading 1 14" xfId="2336" xr:uid="{00000000-0005-0000-0000-0000D8010000}"/>
    <cellStyle name="Heading 2" xfId="368" xr:uid="{00000000-0005-0000-0000-000071010000}"/>
    <cellStyle name="Heading 2 15" xfId="2337" xr:uid="{00000000-0005-0000-0000-0000D9010000}"/>
    <cellStyle name="Heading1" xfId="369" xr:uid="{00000000-0005-0000-0000-000072010000}"/>
    <cellStyle name="Heading1 2" xfId="2338" xr:uid="{00000000-0005-0000-0000-0000DA010000}"/>
    <cellStyle name="Hiperłącze 2" xfId="370" xr:uid="{00000000-0005-0000-0000-000073010000}"/>
    <cellStyle name="Hiperłącze 2 2" xfId="2339" xr:uid="{00000000-0005-0000-0000-0000DB010000}"/>
    <cellStyle name="Hiperłącze 3" xfId="371" xr:uid="{00000000-0005-0000-0000-000074010000}"/>
    <cellStyle name="Hiperłącze 3 2" xfId="2340" xr:uid="{00000000-0005-0000-0000-0000DC010000}"/>
    <cellStyle name="Hyperlink" xfId="372" xr:uid="{00000000-0005-0000-0000-000075010000}"/>
    <cellStyle name="Hyperlink 16" xfId="2341" xr:uid="{00000000-0005-0000-0000-0000DD010000}"/>
    <cellStyle name="Komórka połączona" xfId="373" builtinId="24" customBuiltin="1"/>
    <cellStyle name="Komórka połączona 2" xfId="374" xr:uid="{00000000-0005-0000-0000-000077010000}"/>
    <cellStyle name="Komórka połączona 2 2" xfId="2342" xr:uid="{00000000-0005-0000-0000-0000DE010000}"/>
    <cellStyle name="Komórka połączona 3" xfId="375" xr:uid="{00000000-0005-0000-0000-000078010000}"/>
    <cellStyle name="Komórka połączona 3 2" xfId="2343" xr:uid="{00000000-0005-0000-0000-0000DF010000}"/>
    <cellStyle name="Komórka zaznaczona" xfId="376" builtinId="23" customBuiltin="1"/>
    <cellStyle name="Komórka zaznaczona 2" xfId="377" xr:uid="{00000000-0005-0000-0000-00007A010000}"/>
    <cellStyle name="Komórka zaznaczona 2 2" xfId="2344" xr:uid="{00000000-0005-0000-0000-0000E0010000}"/>
    <cellStyle name="Komórka zaznaczona 3" xfId="378" xr:uid="{00000000-0005-0000-0000-00007B010000}"/>
    <cellStyle name="Komórka zaznaczona 3 2" xfId="379" xr:uid="{00000000-0005-0000-0000-00007C010000}"/>
    <cellStyle name="Komórka zaznaczona 3 2 2" xfId="2346" xr:uid="{00000000-0005-0000-0000-0000E2010000}"/>
    <cellStyle name="Komórka zaznaczona 3 3" xfId="2345" xr:uid="{00000000-0005-0000-0000-0000E1010000}"/>
    <cellStyle name="Nagłówek 1" xfId="380" builtinId="16" customBuiltin="1"/>
    <cellStyle name="Nagłówek 1 2" xfId="381" xr:uid="{00000000-0005-0000-0000-00007E010000}"/>
    <cellStyle name="Nagłówek 1 2 2" xfId="2347" xr:uid="{00000000-0005-0000-0000-0000E3010000}"/>
    <cellStyle name="Nagłówek 1 3" xfId="382" xr:uid="{00000000-0005-0000-0000-00007F010000}"/>
    <cellStyle name="Nagłówek 1 3 2" xfId="2348" xr:uid="{00000000-0005-0000-0000-0000E4010000}"/>
    <cellStyle name="Nagłówek 2" xfId="383" builtinId="17" customBuiltin="1"/>
    <cellStyle name="Nagłówek 2 2" xfId="384" xr:uid="{00000000-0005-0000-0000-000081010000}"/>
    <cellStyle name="Nagłówek 2 2 2" xfId="2349" xr:uid="{00000000-0005-0000-0000-0000E5010000}"/>
    <cellStyle name="Nagłówek 2 3" xfId="385" xr:uid="{00000000-0005-0000-0000-000082010000}"/>
    <cellStyle name="Nagłówek 2 3 2" xfId="2350" xr:uid="{00000000-0005-0000-0000-0000E6010000}"/>
    <cellStyle name="Nagłówek 3" xfId="386" builtinId="18" customBuiltin="1"/>
    <cellStyle name="Nagłówek 3 2" xfId="387" xr:uid="{00000000-0005-0000-0000-000084010000}"/>
    <cellStyle name="Nagłówek 3 2 2" xfId="2351" xr:uid="{00000000-0005-0000-0000-0000E7010000}"/>
    <cellStyle name="Nagłówek 3 3" xfId="388" xr:uid="{00000000-0005-0000-0000-000085010000}"/>
    <cellStyle name="Nagłówek 3 3 2" xfId="2352" xr:uid="{00000000-0005-0000-0000-0000E8010000}"/>
    <cellStyle name="Nagłówek 4" xfId="389" builtinId="19" customBuiltin="1"/>
    <cellStyle name="Nagłówek 4 2" xfId="390" xr:uid="{00000000-0005-0000-0000-000087010000}"/>
    <cellStyle name="Nagłówek 4 2 2" xfId="2353" xr:uid="{00000000-0005-0000-0000-0000E9010000}"/>
    <cellStyle name="Nagłówek 4 3" xfId="391" xr:uid="{00000000-0005-0000-0000-000088010000}"/>
    <cellStyle name="Nagłówek 4 3 2" xfId="2354" xr:uid="{00000000-0005-0000-0000-0000EA010000}"/>
    <cellStyle name="Neutral" xfId="392" xr:uid="{00000000-0005-0000-0000-000089010000}"/>
    <cellStyle name="Neutral 17" xfId="2355" xr:uid="{00000000-0005-0000-0000-0000EB010000}"/>
    <cellStyle name="Neutralne 2" xfId="393" xr:uid="{00000000-0005-0000-0000-00008A010000}"/>
    <cellStyle name="Neutralne 2 2" xfId="2356" xr:uid="{00000000-0005-0000-0000-0000EC010000}"/>
    <cellStyle name="Neutralne 3" xfId="394" xr:uid="{00000000-0005-0000-0000-00008B010000}"/>
    <cellStyle name="Neutralne 3 2" xfId="395" xr:uid="{00000000-0005-0000-0000-00008C010000}"/>
    <cellStyle name="Neutralne 3 2 2" xfId="2358" xr:uid="{00000000-0005-0000-0000-0000EE010000}"/>
    <cellStyle name="Neutralne 3 3" xfId="2357" xr:uid="{00000000-0005-0000-0000-0000ED010000}"/>
    <cellStyle name="Neutralny" xfId="396" builtinId="28" customBuiltin="1"/>
    <cellStyle name="Neutralny 2" xfId="397" xr:uid="{00000000-0005-0000-0000-00008E010000}"/>
    <cellStyle name="Neutralny 2 2" xfId="2359" xr:uid="{00000000-0005-0000-0000-0000EF010000}"/>
    <cellStyle name="Normal 2" xfId="398" xr:uid="{00000000-0005-0000-0000-00008F010000}"/>
    <cellStyle name="Normal 2 2" xfId="399" xr:uid="{00000000-0005-0000-0000-000090010000}"/>
    <cellStyle name="Normal 2 2 2" xfId="2361" xr:uid="{00000000-0005-0000-0000-0000F1010000}"/>
    <cellStyle name="Normal 2 3" xfId="400" xr:uid="{00000000-0005-0000-0000-000091010000}"/>
    <cellStyle name="Normal 2 3 2" xfId="401" xr:uid="{00000000-0005-0000-0000-000092010000}"/>
    <cellStyle name="Normal 2 3 2 2" xfId="2363" xr:uid="{00000000-0005-0000-0000-0000F3010000}"/>
    <cellStyle name="Normal 2 3 3" xfId="2362" xr:uid="{00000000-0005-0000-0000-0000F2010000}"/>
    <cellStyle name="Normal 2 4" xfId="2360" xr:uid="{00000000-0005-0000-0000-0000F0010000}"/>
    <cellStyle name="Normalny" xfId="0" builtinId="0"/>
    <cellStyle name="Normalny 10" xfId="402" xr:uid="{00000000-0005-0000-0000-000094010000}"/>
    <cellStyle name="Normalny 10 2" xfId="403" xr:uid="{00000000-0005-0000-0000-000095010000}"/>
    <cellStyle name="Normalny 11" xfId="404" xr:uid="{00000000-0005-0000-0000-000096010000}"/>
    <cellStyle name="Normalny 11 2" xfId="1086" xr:uid="{00000000-0005-0000-0000-000097010000}"/>
    <cellStyle name="Normalny 11 2 2" xfId="1851" xr:uid="{00000000-0005-0000-0000-000097010000}"/>
    <cellStyle name="Normalny 11 2 2 2" xfId="2366" xr:uid="{00000000-0005-0000-0000-0000F8010000}"/>
    <cellStyle name="Normalny 11 2 3" xfId="2365" xr:uid="{00000000-0005-0000-0000-0000F7010000}"/>
    <cellStyle name="Normalny 11 3" xfId="1243" xr:uid="{00000000-0005-0000-0000-000096010000}"/>
    <cellStyle name="Normalny 11 3 2" xfId="2367" xr:uid="{00000000-0005-0000-0000-0000F9010000}"/>
    <cellStyle name="Normalny 11 4" xfId="2364" xr:uid="{00000000-0005-0000-0000-0000F6010000}"/>
    <cellStyle name="Normalny 12" xfId="405" xr:uid="{00000000-0005-0000-0000-000098010000}"/>
    <cellStyle name="Normalny 12 2" xfId="406" xr:uid="{00000000-0005-0000-0000-000099010000}"/>
    <cellStyle name="Normalny 13" xfId="407" xr:uid="{00000000-0005-0000-0000-00009A010000}"/>
    <cellStyle name="Normalny 13 2" xfId="1244" xr:uid="{00000000-0005-0000-0000-00009A010000}"/>
    <cellStyle name="Normalny 13 2 2" xfId="2369" xr:uid="{00000000-0005-0000-0000-0000FD010000}"/>
    <cellStyle name="Normalny 13 3" xfId="2368" xr:uid="{00000000-0005-0000-0000-0000FC010000}"/>
    <cellStyle name="Normalny 14" xfId="408" xr:uid="{00000000-0005-0000-0000-00009B010000}"/>
    <cellStyle name="Normalny 15" xfId="409" xr:uid="{00000000-0005-0000-0000-00009C010000}"/>
    <cellStyle name="Normalny 15 2" xfId="1245" xr:uid="{00000000-0005-0000-0000-00009C010000}"/>
    <cellStyle name="Normalny 15 2 2" xfId="2371" xr:uid="{00000000-0005-0000-0000-000000020000}"/>
    <cellStyle name="Normalny 15 3" xfId="2370" xr:uid="{00000000-0005-0000-0000-0000FF010000}"/>
    <cellStyle name="Normalny 16" xfId="410" xr:uid="{00000000-0005-0000-0000-00009D010000}"/>
    <cellStyle name="Normalny 16 2" xfId="1246" xr:uid="{00000000-0005-0000-0000-00009D010000}"/>
    <cellStyle name="Normalny 16 2 2" xfId="2373" xr:uid="{00000000-0005-0000-0000-000002020000}"/>
    <cellStyle name="Normalny 16 3" xfId="2372" xr:uid="{00000000-0005-0000-0000-000001020000}"/>
    <cellStyle name="Normalny 17" xfId="411" xr:uid="{00000000-0005-0000-0000-00009E010000}"/>
    <cellStyle name="Normalny 17 2" xfId="1247" xr:uid="{00000000-0005-0000-0000-00009E010000}"/>
    <cellStyle name="Normalny 17 2 2" xfId="2375" xr:uid="{00000000-0005-0000-0000-000004020000}"/>
    <cellStyle name="Normalny 17 3" xfId="2374" xr:uid="{00000000-0005-0000-0000-000003020000}"/>
    <cellStyle name="Normalny 18" xfId="412" xr:uid="{00000000-0005-0000-0000-00009F010000}"/>
    <cellStyle name="Normalny 18 2" xfId="1248" xr:uid="{00000000-0005-0000-0000-00009F010000}"/>
    <cellStyle name="Normalny 18 2 2" xfId="2377" xr:uid="{00000000-0005-0000-0000-000006020000}"/>
    <cellStyle name="Normalny 18 3" xfId="2376" xr:uid="{00000000-0005-0000-0000-000005020000}"/>
    <cellStyle name="Normalny 19" xfId="413" xr:uid="{00000000-0005-0000-0000-0000A0010000}"/>
    <cellStyle name="Normalny 19 2" xfId="1249" xr:uid="{00000000-0005-0000-0000-0000A0010000}"/>
    <cellStyle name="Normalny 19 2 2" xfId="2379" xr:uid="{00000000-0005-0000-0000-000008020000}"/>
    <cellStyle name="Normalny 19 3" xfId="2378" xr:uid="{00000000-0005-0000-0000-000007020000}"/>
    <cellStyle name="Normalny 2" xfId="414" xr:uid="{00000000-0005-0000-0000-0000A1010000}"/>
    <cellStyle name="Normalny 2 2" xfId="415" xr:uid="{00000000-0005-0000-0000-0000A2010000}"/>
    <cellStyle name="Normalny 2 2 2" xfId="416" xr:uid="{00000000-0005-0000-0000-0000A3010000}"/>
    <cellStyle name="Normalny 2 2 2 2" xfId="417" xr:uid="{00000000-0005-0000-0000-0000A4010000}"/>
    <cellStyle name="Normalny 2 2 3" xfId="418" xr:uid="{00000000-0005-0000-0000-0000A5010000}"/>
    <cellStyle name="Normalny 2 2 3 2" xfId="419" xr:uid="{00000000-0005-0000-0000-0000A6010000}"/>
    <cellStyle name="Normalny 2 2 4" xfId="420" xr:uid="{00000000-0005-0000-0000-0000A7010000}"/>
    <cellStyle name="Normalny 2 3" xfId="421" xr:uid="{00000000-0005-0000-0000-0000A8010000}"/>
    <cellStyle name="Normalny 2 3 2" xfId="422" xr:uid="{00000000-0005-0000-0000-0000A9010000}"/>
    <cellStyle name="Normalny 2 3 2 2" xfId="423" xr:uid="{00000000-0005-0000-0000-0000AA010000}"/>
    <cellStyle name="Normalny 2 3 2 2 2" xfId="2382" xr:uid="{00000000-0005-0000-0000-000012020000}"/>
    <cellStyle name="Normalny 2 3 2 3" xfId="2381" xr:uid="{00000000-0005-0000-0000-000011020000}"/>
    <cellStyle name="Normalny 2 3 3" xfId="424" xr:uid="{00000000-0005-0000-0000-0000AB010000}"/>
    <cellStyle name="Normalny 2 3 3 2" xfId="2383" xr:uid="{00000000-0005-0000-0000-000013020000}"/>
    <cellStyle name="Normalny 2 3 4" xfId="2380" xr:uid="{00000000-0005-0000-0000-000010020000}"/>
    <cellStyle name="Normalny 2 4" xfId="425" xr:uid="{00000000-0005-0000-0000-0000AC010000}"/>
    <cellStyle name="Normalny 2 4 2" xfId="1250" xr:uid="{00000000-0005-0000-0000-0000AC010000}"/>
    <cellStyle name="Normalny 2 4 2 2" xfId="2385" xr:uid="{00000000-0005-0000-0000-000015020000}"/>
    <cellStyle name="Normalny 2 4 3" xfId="2384" xr:uid="{00000000-0005-0000-0000-000014020000}"/>
    <cellStyle name="Normalny 2 5" xfId="426" xr:uid="{00000000-0005-0000-0000-0000AD010000}"/>
    <cellStyle name="Normalny 2 5 2" xfId="427" xr:uid="{00000000-0005-0000-0000-0000AE010000}"/>
    <cellStyle name="Normalny 2 6" xfId="428" xr:uid="{00000000-0005-0000-0000-0000AF010000}"/>
    <cellStyle name="Normalny 2 6 2" xfId="429" xr:uid="{00000000-0005-0000-0000-0000B0010000}"/>
    <cellStyle name="Normalny 2 7" xfId="430" xr:uid="{00000000-0005-0000-0000-0000B1010000}"/>
    <cellStyle name="Normalny 2 9" xfId="431" xr:uid="{00000000-0005-0000-0000-0000B2010000}"/>
    <cellStyle name="Normalny 20" xfId="432" xr:uid="{00000000-0005-0000-0000-0000B3010000}"/>
    <cellStyle name="Normalny 20 2" xfId="1251" xr:uid="{00000000-0005-0000-0000-0000B3010000}"/>
    <cellStyle name="Normalny 20 2 2" xfId="2387" xr:uid="{00000000-0005-0000-0000-00001D020000}"/>
    <cellStyle name="Normalny 20 3" xfId="2386" xr:uid="{00000000-0005-0000-0000-00001C020000}"/>
    <cellStyle name="Normalny 21" xfId="433" xr:uid="{00000000-0005-0000-0000-0000B4010000}"/>
    <cellStyle name="Normalny 21 2" xfId="1252" xr:uid="{00000000-0005-0000-0000-0000B4010000}"/>
    <cellStyle name="Normalny 21 2 2" xfId="2389" xr:uid="{00000000-0005-0000-0000-00001F020000}"/>
    <cellStyle name="Normalny 21 3" xfId="2388" xr:uid="{00000000-0005-0000-0000-00001E020000}"/>
    <cellStyle name="Normalny 22" xfId="434" xr:uid="{00000000-0005-0000-0000-0000B5010000}"/>
    <cellStyle name="Normalny 22 2" xfId="1253" xr:uid="{00000000-0005-0000-0000-0000B5010000}"/>
    <cellStyle name="Normalny 22 2 2" xfId="2391" xr:uid="{00000000-0005-0000-0000-000021020000}"/>
    <cellStyle name="Normalny 22 3" xfId="2390" xr:uid="{00000000-0005-0000-0000-000020020000}"/>
    <cellStyle name="Normalny 23" xfId="435" xr:uid="{00000000-0005-0000-0000-0000B6010000}"/>
    <cellStyle name="Normalny 23 2" xfId="1254" xr:uid="{00000000-0005-0000-0000-0000B6010000}"/>
    <cellStyle name="Normalny 23 2 2" xfId="2393" xr:uid="{00000000-0005-0000-0000-000023020000}"/>
    <cellStyle name="Normalny 23 3" xfId="2392" xr:uid="{00000000-0005-0000-0000-000022020000}"/>
    <cellStyle name="Normalny 24" xfId="436" xr:uid="{00000000-0005-0000-0000-0000B7010000}"/>
    <cellStyle name="Normalny 24 2" xfId="1255" xr:uid="{00000000-0005-0000-0000-0000B7010000}"/>
    <cellStyle name="Normalny 24 2 2" xfId="2395" xr:uid="{00000000-0005-0000-0000-000025020000}"/>
    <cellStyle name="Normalny 24 3" xfId="2394" xr:uid="{00000000-0005-0000-0000-000024020000}"/>
    <cellStyle name="Normalny 25" xfId="437" xr:uid="{00000000-0005-0000-0000-0000B8010000}"/>
    <cellStyle name="Normalny 25 2" xfId="1256" xr:uid="{00000000-0005-0000-0000-0000B8010000}"/>
    <cellStyle name="Normalny 25 2 2" xfId="2397" xr:uid="{00000000-0005-0000-0000-000027020000}"/>
    <cellStyle name="Normalny 25 3" xfId="2396" xr:uid="{00000000-0005-0000-0000-000026020000}"/>
    <cellStyle name="Normalny 26" xfId="438" xr:uid="{00000000-0005-0000-0000-0000B9010000}"/>
    <cellStyle name="Normalny 26 2" xfId="1257" xr:uid="{00000000-0005-0000-0000-0000B9010000}"/>
    <cellStyle name="Normalny 26 2 2" xfId="2399" xr:uid="{00000000-0005-0000-0000-000029020000}"/>
    <cellStyle name="Normalny 26 3" xfId="2398" xr:uid="{00000000-0005-0000-0000-000028020000}"/>
    <cellStyle name="Normalny 27" xfId="439" xr:uid="{00000000-0005-0000-0000-0000BA010000}"/>
    <cellStyle name="Normalny 27 2" xfId="1258" xr:uid="{00000000-0005-0000-0000-0000BA010000}"/>
    <cellStyle name="Normalny 27 2 2" xfId="2401" xr:uid="{00000000-0005-0000-0000-00002B020000}"/>
    <cellStyle name="Normalny 27 3" xfId="2400" xr:uid="{00000000-0005-0000-0000-00002A020000}"/>
    <cellStyle name="Normalny 28" xfId="440" xr:uid="{00000000-0005-0000-0000-0000BB010000}"/>
    <cellStyle name="Normalny 28 2" xfId="1259" xr:uid="{00000000-0005-0000-0000-0000BB010000}"/>
    <cellStyle name="Normalny 28 2 2" xfId="2403" xr:uid="{00000000-0005-0000-0000-00002D020000}"/>
    <cellStyle name="Normalny 28 3" xfId="2402" xr:uid="{00000000-0005-0000-0000-00002C020000}"/>
    <cellStyle name="Normalny 29" xfId="441" xr:uid="{00000000-0005-0000-0000-0000BC010000}"/>
    <cellStyle name="Normalny 29 2" xfId="1260" xr:uid="{00000000-0005-0000-0000-0000BC010000}"/>
    <cellStyle name="Normalny 29 2 2" xfId="2405" xr:uid="{00000000-0005-0000-0000-00002F020000}"/>
    <cellStyle name="Normalny 29 3" xfId="2404" xr:uid="{00000000-0005-0000-0000-00002E020000}"/>
    <cellStyle name="Normalny 3" xfId="442" xr:uid="{00000000-0005-0000-0000-0000BD010000}"/>
    <cellStyle name="Normalny 3 2" xfId="443" xr:uid="{00000000-0005-0000-0000-0000BE010000}"/>
    <cellStyle name="Normalny 3 2 2" xfId="444" xr:uid="{00000000-0005-0000-0000-0000BF010000}"/>
    <cellStyle name="Normalny 3 2 2 2" xfId="1262" xr:uid="{00000000-0005-0000-0000-0000BF010000}"/>
    <cellStyle name="Normalny 3 2 2 2 2" xfId="2408" xr:uid="{00000000-0005-0000-0000-000033020000}"/>
    <cellStyle name="Normalny 3 2 2 3" xfId="2407" xr:uid="{00000000-0005-0000-0000-000032020000}"/>
    <cellStyle name="Normalny 3 2 3" xfId="445" xr:uid="{00000000-0005-0000-0000-0000C0010000}"/>
    <cellStyle name="Normalny 3 2 3 2" xfId="446" xr:uid="{00000000-0005-0000-0000-0000C1010000}"/>
    <cellStyle name="Normalny 3 2 3 2 2" xfId="2410" xr:uid="{00000000-0005-0000-0000-000035020000}"/>
    <cellStyle name="Normalny 3 2 3 3" xfId="2409" xr:uid="{00000000-0005-0000-0000-000034020000}"/>
    <cellStyle name="Normalny 3 2 4" xfId="1261" xr:uid="{00000000-0005-0000-0000-0000BE010000}"/>
    <cellStyle name="Normalny 3 2 4 2" xfId="2411" xr:uid="{00000000-0005-0000-0000-000036020000}"/>
    <cellStyle name="Normalny 3 2 5" xfId="2406" xr:uid="{00000000-0005-0000-0000-000031020000}"/>
    <cellStyle name="Normalny 3 3" xfId="447" xr:uid="{00000000-0005-0000-0000-0000C2010000}"/>
    <cellStyle name="Normalny 3 3 2" xfId="448" xr:uid="{00000000-0005-0000-0000-0000C3010000}"/>
    <cellStyle name="Normalny 3 3 2 2" xfId="1264" xr:uid="{00000000-0005-0000-0000-0000C3010000}"/>
    <cellStyle name="Normalny 3 3 2 2 2" xfId="2414" xr:uid="{00000000-0005-0000-0000-000039020000}"/>
    <cellStyle name="Normalny 3 3 2 3" xfId="2413" xr:uid="{00000000-0005-0000-0000-000038020000}"/>
    <cellStyle name="Normalny 3 3 3" xfId="449" xr:uid="{00000000-0005-0000-0000-0000C4010000}"/>
    <cellStyle name="Normalny 3 3 3 2" xfId="450" xr:uid="{00000000-0005-0000-0000-0000C5010000}"/>
    <cellStyle name="Normalny 3 3 3 2 2" xfId="2416" xr:uid="{00000000-0005-0000-0000-00003B020000}"/>
    <cellStyle name="Normalny 3 3 3 3" xfId="2415" xr:uid="{00000000-0005-0000-0000-00003A020000}"/>
    <cellStyle name="Normalny 3 3 4" xfId="1263" xr:uid="{00000000-0005-0000-0000-0000C2010000}"/>
    <cellStyle name="Normalny 3 3 4 2" xfId="2417" xr:uid="{00000000-0005-0000-0000-00003C020000}"/>
    <cellStyle name="Normalny 3 3 5" xfId="2412" xr:uid="{00000000-0005-0000-0000-000037020000}"/>
    <cellStyle name="Normalny 3 4" xfId="451" xr:uid="{00000000-0005-0000-0000-0000C6010000}"/>
    <cellStyle name="Normalny 30" xfId="452" xr:uid="{00000000-0005-0000-0000-0000C7010000}"/>
    <cellStyle name="Normalny 30 2" xfId="1265" xr:uid="{00000000-0005-0000-0000-0000C7010000}"/>
    <cellStyle name="Normalny 30 2 2" xfId="2419" xr:uid="{00000000-0005-0000-0000-00003F020000}"/>
    <cellStyle name="Normalny 30 3" xfId="2418" xr:uid="{00000000-0005-0000-0000-00003E020000}"/>
    <cellStyle name="Normalny 31" xfId="453" xr:uid="{00000000-0005-0000-0000-0000C8010000}"/>
    <cellStyle name="Normalny 31 2" xfId="1266" xr:uid="{00000000-0005-0000-0000-0000C8010000}"/>
    <cellStyle name="Normalny 31 2 2" xfId="2421" xr:uid="{00000000-0005-0000-0000-000041020000}"/>
    <cellStyle name="Normalny 31 3" xfId="2420" xr:uid="{00000000-0005-0000-0000-000040020000}"/>
    <cellStyle name="Normalny 32" xfId="454" xr:uid="{00000000-0005-0000-0000-0000C9010000}"/>
    <cellStyle name="Normalny 32 2" xfId="1267" xr:uid="{00000000-0005-0000-0000-0000C9010000}"/>
    <cellStyle name="Normalny 32 2 2" xfId="2423" xr:uid="{00000000-0005-0000-0000-000043020000}"/>
    <cellStyle name="Normalny 32 3" xfId="2422" xr:uid="{00000000-0005-0000-0000-000042020000}"/>
    <cellStyle name="Normalny 33" xfId="455" xr:uid="{00000000-0005-0000-0000-0000CA010000}"/>
    <cellStyle name="Normalny 33 2" xfId="1268" xr:uid="{00000000-0005-0000-0000-0000CA010000}"/>
    <cellStyle name="Normalny 33 2 2" xfId="2425" xr:uid="{00000000-0005-0000-0000-000045020000}"/>
    <cellStyle name="Normalny 33 3" xfId="2424" xr:uid="{00000000-0005-0000-0000-000044020000}"/>
    <cellStyle name="Normalny 34" xfId="456" xr:uid="{00000000-0005-0000-0000-0000CB010000}"/>
    <cellStyle name="Normalny 34 2" xfId="457" xr:uid="{00000000-0005-0000-0000-0000CC010000}"/>
    <cellStyle name="Normalny 35" xfId="458" xr:uid="{00000000-0005-0000-0000-0000CD010000}"/>
    <cellStyle name="Normalny 35 2" xfId="1269" xr:uid="{00000000-0005-0000-0000-0000CD010000}"/>
    <cellStyle name="Normalny 35 2 2" xfId="2427" xr:uid="{00000000-0005-0000-0000-000049020000}"/>
    <cellStyle name="Normalny 35 3" xfId="2426" xr:uid="{00000000-0005-0000-0000-000048020000}"/>
    <cellStyle name="Normalny 36" xfId="459" xr:uid="{00000000-0005-0000-0000-0000CE010000}"/>
    <cellStyle name="Normalny 36 2" xfId="1270" xr:uid="{00000000-0005-0000-0000-0000CE010000}"/>
    <cellStyle name="Normalny 36 2 2" xfId="2429" xr:uid="{00000000-0005-0000-0000-00004B020000}"/>
    <cellStyle name="Normalny 36 3" xfId="2428" xr:uid="{00000000-0005-0000-0000-00004A020000}"/>
    <cellStyle name="Normalny 37" xfId="460" xr:uid="{00000000-0005-0000-0000-0000CF010000}"/>
    <cellStyle name="Normalny 37 2" xfId="1271" xr:uid="{00000000-0005-0000-0000-0000CF010000}"/>
    <cellStyle name="Normalny 37 2 2" xfId="2431" xr:uid="{00000000-0005-0000-0000-00004D020000}"/>
    <cellStyle name="Normalny 37 3" xfId="2430" xr:uid="{00000000-0005-0000-0000-00004C020000}"/>
    <cellStyle name="Normalny 38" xfId="461" xr:uid="{00000000-0005-0000-0000-0000D0010000}"/>
    <cellStyle name="Normalny 38 2" xfId="1272" xr:uid="{00000000-0005-0000-0000-0000D0010000}"/>
    <cellStyle name="Normalny 38 2 2" xfId="2433" xr:uid="{00000000-0005-0000-0000-00004F020000}"/>
    <cellStyle name="Normalny 38 3" xfId="2432" xr:uid="{00000000-0005-0000-0000-00004E020000}"/>
    <cellStyle name="Normalny 39" xfId="462" xr:uid="{00000000-0005-0000-0000-0000D1010000}"/>
    <cellStyle name="Normalny 39 2" xfId="1273" xr:uid="{00000000-0005-0000-0000-0000D1010000}"/>
    <cellStyle name="Normalny 39 2 2" xfId="2435" xr:uid="{00000000-0005-0000-0000-000051020000}"/>
    <cellStyle name="Normalny 39 3" xfId="2434" xr:uid="{00000000-0005-0000-0000-000050020000}"/>
    <cellStyle name="Normalny 4" xfId="463" xr:uid="{00000000-0005-0000-0000-0000D2010000}"/>
    <cellStyle name="Normalny 4 2" xfId="464" xr:uid="{00000000-0005-0000-0000-0000D3010000}"/>
    <cellStyle name="Normalny 4 2 2" xfId="465" xr:uid="{00000000-0005-0000-0000-0000D4010000}"/>
    <cellStyle name="Normalny 4 2 2 2" xfId="1275" xr:uid="{00000000-0005-0000-0000-0000D4010000}"/>
    <cellStyle name="Normalny 4 2 2 2 2" xfId="2439" xr:uid="{00000000-0005-0000-0000-000055020000}"/>
    <cellStyle name="Normalny 4 2 2 3" xfId="2438" xr:uid="{00000000-0005-0000-0000-000054020000}"/>
    <cellStyle name="Normalny 4 2 3" xfId="466" xr:uid="{00000000-0005-0000-0000-0000D5010000}"/>
    <cellStyle name="Normalny 4 2 3 2" xfId="467" xr:uid="{00000000-0005-0000-0000-0000D6010000}"/>
    <cellStyle name="Normalny 4 2 3 2 2" xfId="2441" xr:uid="{00000000-0005-0000-0000-000057020000}"/>
    <cellStyle name="Normalny 4 2 3 3" xfId="2440" xr:uid="{00000000-0005-0000-0000-000056020000}"/>
    <cellStyle name="Normalny 4 2 4" xfId="1274" xr:uid="{00000000-0005-0000-0000-0000D3010000}"/>
    <cellStyle name="Normalny 4 2 4 2" xfId="2442" xr:uid="{00000000-0005-0000-0000-000058020000}"/>
    <cellStyle name="Normalny 4 2 5" xfId="2437" xr:uid="{00000000-0005-0000-0000-000053020000}"/>
    <cellStyle name="Normalny 4 3" xfId="468" xr:uid="{00000000-0005-0000-0000-0000D7010000}"/>
    <cellStyle name="Normalny 4 3 2" xfId="2443" xr:uid="{00000000-0005-0000-0000-000059020000}"/>
    <cellStyle name="Normalny 4 4" xfId="2436" xr:uid="{00000000-0005-0000-0000-000052020000}"/>
    <cellStyle name="Normalny 40" xfId="469" xr:uid="{00000000-0005-0000-0000-0000D8010000}"/>
    <cellStyle name="Normalny 40 2" xfId="1276" xr:uid="{00000000-0005-0000-0000-0000D8010000}"/>
    <cellStyle name="Normalny 40 2 2" xfId="2445" xr:uid="{00000000-0005-0000-0000-00005B020000}"/>
    <cellStyle name="Normalny 40 3" xfId="2444" xr:uid="{00000000-0005-0000-0000-00005A020000}"/>
    <cellStyle name="Normalny 41" xfId="470" xr:uid="{00000000-0005-0000-0000-0000D9010000}"/>
    <cellStyle name="Normalny 41 2" xfId="1277" xr:uid="{00000000-0005-0000-0000-0000D9010000}"/>
    <cellStyle name="Normalny 41 2 2" xfId="2447" xr:uid="{00000000-0005-0000-0000-00005D020000}"/>
    <cellStyle name="Normalny 41 3" xfId="2446" xr:uid="{00000000-0005-0000-0000-00005C020000}"/>
    <cellStyle name="Normalny 42" xfId="471" xr:uid="{00000000-0005-0000-0000-0000DA010000}"/>
    <cellStyle name="Normalny 42 2" xfId="1278" xr:uid="{00000000-0005-0000-0000-0000DA010000}"/>
    <cellStyle name="Normalny 42 2 2" xfId="2449" xr:uid="{00000000-0005-0000-0000-00005F020000}"/>
    <cellStyle name="Normalny 42 3" xfId="2448" xr:uid="{00000000-0005-0000-0000-00005E020000}"/>
    <cellStyle name="Normalny 43" xfId="472" xr:uid="{00000000-0005-0000-0000-0000DB010000}"/>
    <cellStyle name="Normalny 43 2" xfId="1279" xr:uid="{00000000-0005-0000-0000-0000DB010000}"/>
    <cellStyle name="Normalny 43 2 2" xfId="2451" xr:uid="{00000000-0005-0000-0000-000061020000}"/>
    <cellStyle name="Normalny 43 3" xfId="2450" xr:uid="{00000000-0005-0000-0000-000060020000}"/>
    <cellStyle name="Normalny 44" xfId="473" xr:uid="{00000000-0005-0000-0000-0000DC010000}"/>
    <cellStyle name="Normalny 44 2" xfId="474" xr:uid="{00000000-0005-0000-0000-0000DD010000}"/>
    <cellStyle name="Normalny 44 3" xfId="1280" xr:uid="{00000000-0005-0000-0000-0000DC010000}"/>
    <cellStyle name="Normalny 44 3 2" xfId="2453" xr:uid="{00000000-0005-0000-0000-000064020000}"/>
    <cellStyle name="Normalny 44 4" xfId="2452" xr:uid="{00000000-0005-0000-0000-000062020000}"/>
    <cellStyle name="Normalny 45" xfId="475" xr:uid="{00000000-0005-0000-0000-0000DE010000}"/>
    <cellStyle name="Normalny 45 2" xfId="1281" xr:uid="{00000000-0005-0000-0000-0000DE010000}"/>
    <cellStyle name="Normalny 45 2 2" xfId="2455" xr:uid="{00000000-0005-0000-0000-000066020000}"/>
    <cellStyle name="Normalny 45 3" xfId="2454" xr:uid="{00000000-0005-0000-0000-000065020000}"/>
    <cellStyle name="Normalny 46" xfId="476" xr:uid="{00000000-0005-0000-0000-0000DF010000}"/>
    <cellStyle name="Normalny 47" xfId="477" xr:uid="{00000000-0005-0000-0000-0000E0010000}"/>
    <cellStyle name="Normalny 47 2" xfId="1282" xr:uid="{00000000-0005-0000-0000-0000E0010000}"/>
    <cellStyle name="Normalny 47 2 2" xfId="2457" xr:uid="{00000000-0005-0000-0000-000069020000}"/>
    <cellStyle name="Normalny 47 3" xfId="2456" xr:uid="{00000000-0005-0000-0000-000068020000}"/>
    <cellStyle name="Normalny 48" xfId="478" xr:uid="{00000000-0005-0000-0000-0000E1010000}"/>
    <cellStyle name="Normalny 48 2" xfId="1283" xr:uid="{00000000-0005-0000-0000-0000E1010000}"/>
    <cellStyle name="Normalny 48 2 2" xfId="2459" xr:uid="{00000000-0005-0000-0000-00006B020000}"/>
    <cellStyle name="Normalny 48 3" xfId="2458" xr:uid="{00000000-0005-0000-0000-00006A020000}"/>
    <cellStyle name="Normalny 49" xfId="479" xr:uid="{00000000-0005-0000-0000-0000E2010000}"/>
    <cellStyle name="Normalny 49 2" xfId="1284" xr:uid="{00000000-0005-0000-0000-0000E2010000}"/>
    <cellStyle name="Normalny 49 2 2" xfId="2461" xr:uid="{00000000-0005-0000-0000-00006D020000}"/>
    <cellStyle name="Normalny 49 3" xfId="2460" xr:uid="{00000000-0005-0000-0000-00006C020000}"/>
    <cellStyle name="Normalny 5" xfId="480" xr:uid="{00000000-0005-0000-0000-0000E3010000}"/>
    <cellStyle name="Normalny 5 2" xfId="481" xr:uid="{00000000-0005-0000-0000-0000E4010000}"/>
    <cellStyle name="Normalny 5 2 2" xfId="1286" xr:uid="{00000000-0005-0000-0000-0000E4010000}"/>
    <cellStyle name="Normalny 5 2 2 2" xfId="2464" xr:uid="{00000000-0005-0000-0000-000070020000}"/>
    <cellStyle name="Normalny 5 2 3" xfId="2463" xr:uid="{00000000-0005-0000-0000-00006F020000}"/>
    <cellStyle name="Normalny 5 3" xfId="482" xr:uid="{00000000-0005-0000-0000-0000E5010000}"/>
    <cellStyle name="Normalny 5 3 2" xfId="483" xr:uid="{00000000-0005-0000-0000-0000E6010000}"/>
    <cellStyle name="Normalny 5 3 2 2" xfId="2466" xr:uid="{00000000-0005-0000-0000-000072020000}"/>
    <cellStyle name="Normalny 5 3 3" xfId="2465" xr:uid="{00000000-0005-0000-0000-000071020000}"/>
    <cellStyle name="Normalny 5 4" xfId="1285" xr:uid="{00000000-0005-0000-0000-0000E3010000}"/>
    <cellStyle name="Normalny 5 4 2" xfId="2467" xr:uid="{00000000-0005-0000-0000-000073020000}"/>
    <cellStyle name="Normalny 5 5" xfId="2462" xr:uid="{00000000-0005-0000-0000-00006E020000}"/>
    <cellStyle name="Normalny 50" xfId="484" xr:uid="{00000000-0005-0000-0000-0000E7010000}"/>
    <cellStyle name="Normalny 50 2" xfId="1287" xr:uid="{00000000-0005-0000-0000-0000E7010000}"/>
    <cellStyle name="Normalny 50 2 2" xfId="2469" xr:uid="{00000000-0005-0000-0000-000075020000}"/>
    <cellStyle name="Normalny 50 3" xfId="2468" xr:uid="{00000000-0005-0000-0000-000074020000}"/>
    <cellStyle name="Normalny 51" xfId="485" xr:uid="{00000000-0005-0000-0000-0000E8010000}"/>
    <cellStyle name="Normalny 51 2" xfId="1288" xr:uid="{00000000-0005-0000-0000-0000E8010000}"/>
    <cellStyle name="Normalny 51 2 2" xfId="2471" xr:uid="{00000000-0005-0000-0000-000077020000}"/>
    <cellStyle name="Normalny 51 3" xfId="2470" xr:uid="{00000000-0005-0000-0000-000076020000}"/>
    <cellStyle name="Normalny 52" xfId="486" xr:uid="{00000000-0005-0000-0000-0000E9010000}"/>
    <cellStyle name="Normalny 52 2" xfId="1289" xr:uid="{00000000-0005-0000-0000-0000E9010000}"/>
    <cellStyle name="Normalny 52 2 2" xfId="2473" xr:uid="{00000000-0005-0000-0000-000079020000}"/>
    <cellStyle name="Normalny 52 3" xfId="2472" xr:uid="{00000000-0005-0000-0000-000078020000}"/>
    <cellStyle name="Normalny 53" xfId="487" xr:uid="{00000000-0005-0000-0000-0000EA010000}"/>
    <cellStyle name="Normalny 53 2" xfId="1290" xr:uid="{00000000-0005-0000-0000-0000EA010000}"/>
    <cellStyle name="Normalny 53 2 2" xfId="2475" xr:uid="{00000000-0005-0000-0000-00007B020000}"/>
    <cellStyle name="Normalny 53 3" xfId="2474" xr:uid="{00000000-0005-0000-0000-00007A020000}"/>
    <cellStyle name="Normalny 54" xfId="488" xr:uid="{00000000-0005-0000-0000-0000EB010000}"/>
    <cellStyle name="Normalny 54 2" xfId="1291" xr:uid="{00000000-0005-0000-0000-0000EB010000}"/>
    <cellStyle name="Normalny 54 2 2" xfId="2477" xr:uid="{00000000-0005-0000-0000-00007D020000}"/>
    <cellStyle name="Normalny 54 3" xfId="2476" xr:uid="{00000000-0005-0000-0000-00007C020000}"/>
    <cellStyle name="Normalny 55" xfId="489" xr:uid="{00000000-0005-0000-0000-0000EC010000}"/>
    <cellStyle name="Normalny 55 2" xfId="1292" xr:uid="{00000000-0005-0000-0000-0000EC010000}"/>
    <cellStyle name="Normalny 55 2 2" xfId="2479" xr:uid="{00000000-0005-0000-0000-00007F020000}"/>
    <cellStyle name="Normalny 55 3" xfId="2478" xr:uid="{00000000-0005-0000-0000-00007E020000}"/>
    <cellStyle name="Normalny 56" xfId="490" xr:uid="{00000000-0005-0000-0000-0000ED010000}"/>
    <cellStyle name="Normalny 56 2" xfId="1293" xr:uid="{00000000-0005-0000-0000-0000ED010000}"/>
    <cellStyle name="Normalny 56 2 2" xfId="2481" xr:uid="{00000000-0005-0000-0000-000081020000}"/>
    <cellStyle name="Normalny 56 3" xfId="2480" xr:uid="{00000000-0005-0000-0000-000080020000}"/>
    <cellStyle name="Normalny 57" xfId="491" xr:uid="{00000000-0005-0000-0000-0000EE010000}"/>
    <cellStyle name="Normalny 57 2" xfId="492" xr:uid="{00000000-0005-0000-0000-0000EF010000}"/>
    <cellStyle name="Normalny 57 2 2" xfId="1295" xr:uid="{00000000-0005-0000-0000-0000EF010000}"/>
    <cellStyle name="Normalny 57 2 2 2" xfId="2484" xr:uid="{00000000-0005-0000-0000-000084020000}"/>
    <cellStyle name="Normalny 57 2 3" xfId="2483" xr:uid="{00000000-0005-0000-0000-000083020000}"/>
    <cellStyle name="Normalny 57 3" xfId="1294" xr:uid="{00000000-0005-0000-0000-0000EE010000}"/>
    <cellStyle name="Normalny 57 3 2" xfId="2485" xr:uid="{00000000-0005-0000-0000-000085020000}"/>
    <cellStyle name="Normalny 57 4" xfId="2482" xr:uid="{00000000-0005-0000-0000-000082020000}"/>
    <cellStyle name="Normalny 58" xfId="493" xr:uid="{00000000-0005-0000-0000-0000F0010000}"/>
    <cellStyle name="Normalny 58 2" xfId="1296" xr:uid="{00000000-0005-0000-0000-0000F0010000}"/>
    <cellStyle name="Normalny 58 2 2" xfId="2487" xr:uid="{00000000-0005-0000-0000-000087020000}"/>
    <cellStyle name="Normalny 58 3" xfId="2486" xr:uid="{00000000-0005-0000-0000-000086020000}"/>
    <cellStyle name="Normalny 59" xfId="494" xr:uid="{00000000-0005-0000-0000-0000F1010000}"/>
    <cellStyle name="Normalny 59 2" xfId="1297" xr:uid="{00000000-0005-0000-0000-0000F1010000}"/>
    <cellStyle name="Normalny 59 2 2" xfId="2489" xr:uid="{00000000-0005-0000-0000-000089020000}"/>
    <cellStyle name="Normalny 59 3" xfId="2488" xr:uid="{00000000-0005-0000-0000-000088020000}"/>
    <cellStyle name="Normalny 6" xfId="495" xr:uid="{00000000-0005-0000-0000-0000F2010000}"/>
    <cellStyle name="Normalny 6 2" xfId="496" xr:uid="{00000000-0005-0000-0000-0000F3010000}"/>
    <cellStyle name="Normalny 6 2 2" xfId="497" xr:uid="{00000000-0005-0000-0000-0000F4010000}"/>
    <cellStyle name="Normalny 6 2 2 2" xfId="498" xr:uid="{00000000-0005-0000-0000-0000F5010000}"/>
    <cellStyle name="Normalny 6 2 2 2 2" xfId="1301" xr:uid="{00000000-0005-0000-0000-0000F5010000}"/>
    <cellStyle name="Normalny 6 2 2 2 2 2" xfId="2494" xr:uid="{00000000-0005-0000-0000-00008E020000}"/>
    <cellStyle name="Normalny 6 2 2 2 3" xfId="2493" xr:uid="{00000000-0005-0000-0000-00008D020000}"/>
    <cellStyle name="Normalny 6 2 2 3" xfId="499" xr:uid="{00000000-0005-0000-0000-0000F6010000}"/>
    <cellStyle name="Normalny 6 2 2 3 2" xfId="500" xr:uid="{00000000-0005-0000-0000-0000F7010000}"/>
    <cellStyle name="Normalny 6 2 2 3 2 2" xfId="1303" xr:uid="{00000000-0005-0000-0000-0000F7010000}"/>
    <cellStyle name="Normalny 6 2 2 3 2 2 2" xfId="2497" xr:uid="{00000000-0005-0000-0000-000091020000}"/>
    <cellStyle name="Normalny 6 2 2 3 2 3" xfId="2496" xr:uid="{00000000-0005-0000-0000-000090020000}"/>
    <cellStyle name="Normalny 6 2 2 3 3" xfId="1302" xr:uid="{00000000-0005-0000-0000-0000F6010000}"/>
    <cellStyle name="Normalny 6 2 2 3 3 2" xfId="2498" xr:uid="{00000000-0005-0000-0000-000092020000}"/>
    <cellStyle name="Normalny 6 2 2 3 4" xfId="2495" xr:uid="{00000000-0005-0000-0000-00008F020000}"/>
    <cellStyle name="Normalny 6 2 2 4" xfId="1300" xr:uid="{00000000-0005-0000-0000-0000F4010000}"/>
    <cellStyle name="Normalny 6 2 2 4 2" xfId="2499" xr:uid="{00000000-0005-0000-0000-000093020000}"/>
    <cellStyle name="Normalny 6 2 2 5" xfId="2492" xr:uid="{00000000-0005-0000-0000-00008C020000}"/>
    <cellStyle name="Normalny 6 2 3" xfId="501" xr:uid="{00000000-0005-0000-0000-0000F8010000}"/>
    <cellStyle name="Normalny 6 2 3 2" xfId="1304" xr:uid="{00000000-0005-0000-0000-0000F8010000}"/>
    <cellStyle name="Normalny 6 2 3 2 2" xfId="2501" xr:uid="{00000000-0005-0000-0000-000095020000}"/>
    <cellStyle name="Normalny 6 2 3 3" xfId="2500" xr:uid="{00000000-0005-0000-0000-000094020000}"/>
    <cellStyle name="Normalny 6 2 4" xfId="1299" xr:uid="{00000000-0005-0000-0000-0000F3010000}"/>
    <cellStyle name="Normalny 6 2 4 2" xfId="2502" xr:uid="{00000000-0005-0000-0000-000096020000}"/>
    <cellStyle name="Normalny 6 2 5" xfId="2491" xr:uid="{00000000-0005-0000-0000-00008B020000}"/>
    <cellStyle name="Normalny 6 3" xfId="502" xr:uid="{00000000-0005-0000-0000-0000F9010000}"/>
    <cellStyle name="Normalny 6 3 2" xfId="503" xr:uid="{00000000-0005-0000-0000-0000FA010000}"/>
    <cellStyle name="Normalny 6 3 2 2" xfId="1306" xr:uid="{00000000-0005-0000-0000-0000FA010000}"/>
    <cellStyle name="Normalny 6 3 2 2 2" xfId="2505" xr:uid="{00000000-0005-0000-0000-000099020000}"/>
    <cellStyle name="Normalny 6 3 2 3" xfId="2504" xr:uid="{00000000-0005-0000-0000-000098020000}"/>
    <cellStyle name="Normalny 6 3 3" xfId="504" xr:uid="{00000000-0005-0000-0000-0000FB010000}"/>
    <cellStyle name="Normalny 6 3 3 2" xfId="505" xr:uid="{00000000-0005-0000-0000-0000FC010000}"/>
    <cellStyle name="Normalny 6 3 3 2 2" xfId="1308" xr:uid="{00000000-0005-0000-0000-0000FC010000}"/>
    <cellStyle name="Normalny 6 3 3 2 2 2" xfId="2508" xr:uid="{00000000-0005-0000-0000-00009C020000}"/>
    <cellStyle name="Normalny 6 3 3 2 3" xfId="2507" xr:uid="{00000000-0005-0000-0000-00009B020000}"/>
    <cellStyle name="Normalny 6 3 3 3" xfId="1307" xr:uid="{00000000-0005-0000-0000-0000FB010000}"/>
    <cellStyle name="Normalny 6 3 3 3 2" xfId="2509" xr:uid="{00000000-0005-0000-0000-00009D020000}"/>
    <cellStyle name="Normalny 6 3 3 4" xfId="2506" xr:uid="{00000000-0005-0000-0000-00009A020000}"/>
    <cellStyle name="Normalny 6 3 4" xfId="1305" xr:uid="{00000000-0005-0000-0000-0000F9010000}"/>
    <cellStyle name="Normalny 6 3 4 2" xfId="2510" xr:uid="{00000000-0005-0000-0000-00009E020000}"/>
    <cellStyle name="Normalny 6 3 5" xfId="2503" xr:uid="{00000000-0005-0000-0000-000097020000}"/>
    <cellStyle name="Normalny 6 4" xfId="506" xr:uid="{00000000-0005-0000-0000-0000FD010000}"/>
    <cellStyle name="Normalny 6 4 2" xfId="1309" xr:uid="{00000000-0005-0000-0000-0000FD010000}"/>
    <cellStyle name="Normalny 6 4 2 2" xfId="2512" xr:uid="{00000000-0005-0000-0000-0000A0020000}"/>
    <cellStyle name="Normalny 6 4 3" xfId="2511" xr:uid="{00000000-0005-0000-0000-00009F020000}"/>
    <cellStyle name="Normalny 6 5" xfId="507" xr:uid="{00000000-0005-0000-0000-0000FE010000}"/>
    <cellStyle name="Normalny 6 5 2" xfId="508" xr:uid="{00000000-0005-0000-0000-0000FF010000}"/>
    <cellStyle name="Normalny 6 5 2 2" xfId="2514" xr:uid="{00000000-0005-0000-0000-0000A2020000}"/>
    <cellStyle name="Normalny 6 5 3" xfId="2513" xr:uid="{00000000-0005-0000-0000-0000A1020000}"/>
    <cellStyle name="Normalny 6 6" xfId="1298" xr:uid="{00000000-0005-0000-0000-0000F2010000}"/>
    <cellStyle name="Normalny 6 6 2" xfId="2515" xr:uid="{00000000-0005-0000-0000-0000A3020000}"/>
    <cellStyle name="Normalny 6 7" xfId="2490" xr:uid="{00000000-0005-0000-0000-00008A020000}"/>
    <cellStyle name="Normalny 60" xfId="509" xr:uid="{00000000-0005-0000-0000-000000020000}"/>
    <cellStyle name="Normalny 60 2" xfId="1310" xr:uid="{00000000-0005-0000-0000-000000020000}"/>
    <cellStyle name="Normalny 60 2 2" xfId="2517" xr:uid="{00000000-0005-0000-0000-0000A5020000}"/>
    <cellStyle name="Normalny 60 3" xfId="2516" xr:uid="{00000000-0005-0000-0000-0000A4020000}"/>
    <cellStyle name="Normalny 61" xfId="510" xr:uid="{00000000-0005-0000-0000-000001020000}"/>
    <cellStyle name="Normalny 61 2" xfId="1311" xr:uid="{00000000-0005-0000-0000-000001020000}"/>
    <cellStyle name="Normalny 61 2 2" xfId="2519" xr:uid="{00000000-0005-0000-0000-0000A7020000}"/>
    <cellStyle name="Normalny 61 3" xfId="2518" xr:uid="{00000000-0005-0000-0000-0000A6020000}"/>
    <cellStyle name="Normalny 62" xfId="511" xr:uid="{00000000-0005-0000-0000-000002020000}"/>
    <cellStyle name="Normalny 62 2" xfId="1312" xr:uid="{00000000-0005-0000-0000-000002020000}"/>
    <cellStyle name="Normalny 62 2 2" xfId="2521" xr:uid="{00000000-0005-0000-0000-0000A9020000}"/>
    <cellStyle name="Normalny 62 3" xfId="2520" xr:uid="{00000000-0005-0000-0000-0000A8020000}"/>
    <cellStyle name="Normalny 63" xfId="512" xr:uid="{00000000-0005-0000-0000-000003020000}"/>
    <cellStyle name="Normalny 63 2" xfId="1313" xr:uid="{00000000-0005-0000-0000-000003020000}"/>
    <cellStyle name="Normalny 63 2 2" xfId="2523" xr:uid="{00000000-0005-0000-0000-0000AB020000}"/>
    <cellStyle name="Normalny 63 3" xfId="2522" xr:uid="{00000000-0005-0000-0000-0000AA020000}"/>
    <cellStyle name="Normalny 64" xfId="513" xr:uid="{00000000-0005-0000-0000-000004020000}"/>
    <cellStyle name="Normalny 64 2" xfId="2524" xr:uid="{00000000-0005-0000-0000-0000AC020000}"/>
    <cellStyle name="Normalny 65" xfId="1096" xr:uid="{00000000-0005-0000-0000-000005020000}"/>
    <cellStyle name="Normalny 65 2" xfId="1860" xr:uid="{3CE47080-70C1-465F-89B7-336EA1F937E2}"/>
    <cellStyle name="Normalny 65 2 2" xfId="2526" xr:uid="{00000000-0005-0000-0000-0000AE020000}"/>
    <cellStyle name="Normalny 65 3" xfId="2525" xr:uid="{00000000-0005-0000-0000-0000AD020000}"/>
    <cellStyle name="Normalny 66" xfId="1105" xr:uid="{00000000-0005-0000-0000-000006020000}"/>
    <cellStyle name="Normalny 66 2" xfId="1867" xr:uid="{13C79C29-9A6B-42EB-BE0A-491E2675151A}"/>
    <cellStyle name="Normalny 66 2 2" xfId="2528" xr:uid="{00000000-0005-0000-0000-0000B0020000}"/>
    <cellStyle name="Normalny 66 3" xfId="2527" xr:uid="{00000000-0005-0000-0000-0000AF020000}"/>
    <cellStyle name="Normalny 67" xfId="1092" xr:uid="{00000000-0005-0000-0000-000007020000}"/>
    <cellStyle name="Normalny 67 2" xfId="1856" xr:uid="{5D6B174A-4310-4E54-9D52-87069B6AB658}"/>
    <cellStyle name="Normalny 67 2 2" xfId="2530" xr:uid="{00000000-0005-0000-0000-0000B2020000}"/>
    <cellStyle name="Normalny 67 3" xfId="2529" xr:uid="{00000000-0005-0000-0000-0000B1020000}"/>
    <cellStyle name="Normalny 68" xfId="1095" xr:uid="{00000000-0005-0000-0000-000008020000}"/>
    <cellStyle name="Normalny 68 2" xfId="1859" xr:uid="{E4D3CA32-2521-4FA1-96DD-2DEB4FC88CF2}"/>
    <cellStyle name="Normalny 68 2 2" xfId="2532" xr:uid="{00000000-0005-0000-0000-0000B4020000}"/>
    <cellStyle name="Normalny 68 3" xfId="2531" xr:uid="{00000000-0005-0000-0000-0000B3020000}"/>
    <cellStyle name="Normalny 69" xfId="1099" xr:uid="{00000000-0005-0000-0000-000009020000}"/>
    <cellStyle name="Normalny 69 2" xfId="1862" xr:uid="{614A7EB4-2C42-4036-BBA3-D77D9E02A072}"/>
    <cellStyle name="Normalny 69 2 2" xfId="2534" xr:uid="{00000000-0005-0000-0000-0000B6020000}"/>
    <cellStyle name="Normalny 69 3" xfId="2533" xr:uid="{00000000-0005-0000-0000-0000B5020000}"/>
    <cellStyle name="Normalny 7" xfId="514" xr:uid="{00000000-0005-0000-0000-00000A020000}"/>
    <cellStyle name="Normalny 7 2" xfId="515" xr:uid="{00000000-0005-0000-0000-00000B020000}"/>
    <cellStyle name="Normalny 70" xfId="1089" xr:uid="{00000000-0005-0000-0000-00000C020000}"/>
    <cellStyle name="Normalny 70 2" xfId="1853" xr:uid="{CC082725-99C9-4051-BA51-DDA1175A5CB8}"/>
    <cellStyle name="Normalny 70 2 2" xfId="2536" xr:uid="{00000000-0005-0000-0000-0000BA020000}"/>
    <cellStyle name="Normalny 70 3" xfId="2535" xr:uid="{00000000-0005-0000-0000-0000B9020000}"/>
    <cellStyle name="Normalny 71" xfId="1090" xr:uid="{00000000-0005-0000-0000-00000D020000}"/>
    <cellStyle name="Normalny 71 2" xfId="1854" xr:uid="{39EFAFB3-2B33-45FD-96D2-82DCDC011903}"/>
    <cellStyle name="Normalny 71 2 2" xfId="2538" xr:uid="{00000000-0005-0000-0000-0000BC020000}"/>
    <cellStyle name="Normalny 71 3" xfId="2537" xr:uid="{00000000-0005-0000-0000-0000BB020000}"/>
    <cellStyle name="Normalny 72" xfId="1100" xr:uid="{00000000-0005-0000-0000-00000E020000}"/>
    <cellStyle name="Normalny 72 2" xfId="2539" xr:uid="{00000000-0005-0000-0000-0000BD020000}"/>
    <cellStyle name="Normalny 73" xfId="1107" xr:uid="{00000000-0005-0000-0000-00000F020000}"/>
    <cellStyle name="Normalny 73 2" xfId="2540" xr:uid="{00000000-0005-0000-0000-0000BE020000}"/>
    <cellStyle name="Normalny 74" xfId="1102" xr:uid="{00000000-0005-0000-0000-000010020000}"/>
    <cellStyle name="Normalny 74 2" xfId="1864" xr:uid="{175D38F7-90BF-40D2-B4BB-1B2A17152108}"/>
    <cellStyle name="Normalny 74 2 2" xfId="2542" xr:uid="{00000000-0005-0000-0000-0000C0020000}"/>
    <cellStyle name="Normalny 74 3" xfId="2541" xr:uid="{00000000-0005-0000-0000-0000BF020000}"/>
    <cellStyle name="Normalny 75" xfId="1093" xr:uid="{00000000-0005-0000-0000-000011020000}"/>
    <cellStyle name="Normalny 75 2" xfId="1857" xr:uid="{955499C2-DB7E-45AF-8B69-32A2DFEF8538}"/>
    <cellStyle name="Normalny 75 2 2" xfId="2544" xr:uid="{00000000-0005-0000-0000-0000C2020000}"/>
    <cellStyle name="Normalny 75 3" xfId="2543" xr:uid="{00000000-0005-0000-0000-0000C1020000}"/>
    <cellStyle name="Normalny 76" xfId="1088" xr:uid="{00000000-0005-0000-0000-000012020000}"/>
    <cellStyle name="Normalny 76 2" xfId="1852" xr:uid="{EEDD9E97-1260-47AC-8EEF-352347054D6E}"/>
    <cellStyle name="Normalny 76 2 2" xfId="2546" xr:uid="{00000000-0005-0000-0000-0000C4020000}"/>
    <cellStyle name="Normalny 76 3" xfId="2545" xr:uid="{00000000-0005-0000-0000-0000C3020000}"/>
    <cellStyle name="Normalny 77" xfId="1094" xr:uid="{00000000-0005-0000-0000-000013020000}"/>
    <cellStyle name="Normalny 77 2" xfId="1858" xr:uid="{EA965B32-7C02-418B-8BCE-D559A824F3F9}"/>
    <cellStyle name="Normalny 77 2 2" xfId="2548" xr:uid="{00000000-0005-0000-0000-0000C6020000}"/>
    <cellStyle name="Normalny 77 3" xfId="2547" xr:uid="{00000000-0005-0000-0000-0000C5020000}"/>
    <cellStyle name="Normalny 78" xfId="1098" xr:uid="{00000000-0005-0000-0000-000014020000}"/>
    <cellStyle name="Normalny 78 2" xfId="1861" xr:uid="{E6CD3870-FCA7-422D-8FEC-633624B65192}"/>
    <cellStyle name="Normalny 78 2 2" xfId="2550" xr:uid="{00000000-0005-0000-0000-0000C8020000}"/>
    <cellStyle name="Normalny 78 3" xfId="2549" xr:uid="{00000000-0005-0000-0000-0000C7020000}"/>
    <cellStyle name="Normalny 79" xfId="1091" xr:uid="{00000000-0005-0000-0000-000015020000}"/>
    <cellStyle name="Normalny 79 2" xfId="1855" xr:uid="{CA3ED4AB-68DE-425C-8A6D-6F9FA7D45B52}"/>
    <cellStyle name="Normalny 79 2 2" xfId="2552" xr:uid="{00000000-0005-0000-0000-0000CA020000}"/>
    <cellStyle name="Normalny 79 3" xfId="2551" xr:uid="{00000000-0005-0000-0000-0000C9020000}"/>
    <cellStyle name="Normalny 8" xfId="516" xr:uid="{00000000-0005-0000-0000-000016020000}"/>
    <cellStyle name="Normalny 8 2" xfId="517" xr:uid="{00000000-0005-0000-0000-000017020000}"/>
    <cellStyle name="Normalny 8 2 2" xfId="518" xr:uid="{00000000-0005-0000-0000-000018020000}"/>
    <cellStyle name="Normalny 8 2 2 2" xfId="1315" xr:uid="{00000000-0005-0000-0000-000009020000}"/>
    <cellStyle name="Normalny 8 2 2 2 2" xfId="2556" xr:uid="{00000000-0005-0000-0000-0000CE020000}"/>
    <cellStyle name="Normalny 8 2 2 3" xfId="2555" xr:uid="{00000000-0005-0000-0000-0000CD020000}"/>
    <cellStyle name="Normalny 8 2 3" xfId="1314" xr:uid="{00000000-0005-0000-0000-000008020000}"/>
    <cellStyle name="Normalny 8 2 3 2" xfId="2557" xr:uid="{00000000-0005-0000-0000-0000CF020000}"/>
    <cellStyle name="Normalny 8 2 4" xfId="2554" xr:uid="{00000000-0005-0000-0000-0000CC020000}"/>
    <cellStyle name="Normalny 8 3" xfId="2553" xr:uid="{00000000-0005-0000-0000-0000CB020000}"/>
    <cellStyle name="Normalny 80" xfId="1106" xr:uid="{00000000-0005-0000-0000-000019020000}"/>
    <cellStyle name="Normalny 80 2" xfId="1868" xr:uid="{F7F9F498-13B4-4D50-B24C-420294604FAF}"/>
    <cellStyle name="Normalny 80 2 2" xfId="2559" xr:uid="{00000000-0005-0000-0000-0000D1020000}"/>
    <cellStyle name="Normalny 80 3" xfId="2558" xr:uid="{00000000-0005-0000-0000-0000D0020000}"/>
    <cellStyle name="Normalny 81" xfId="1104" xr:uid="{00000000-0005-0000-0000-00001A020000}"/>
    <cellStyle name="Normalny 81 2" xfId="1866" xr:uid="{01C55266-B6E0-4927-8E61-3EF8D6B5011A}"/>
    <cellStyle name="Normalny 81 2 2" xfId="2561" xr:uid="{00000000-0005-0000-0000-0000D3020000}"/>
    <cellStyle name="Normalny 81 3" xfId="2560" xr:uid="{00000000-0005-0000-0000-0000D2020000}"/>
    <cellStyle name="Normalny 82" xfId="1103" xr:uid="{00000000-0005-0000-0000-00001B020000}"/>
    <cellStyle name="Normalny 82 2" xfId="1865" xr:uid="{B2EA3183-2F21-4D33-9354-B91CBA8F69EA}"/>
    <cellStyle name="Normalny 82 2 2" xfId="2563" xr:uid="{00000000-0005-0000-0000-0000D5020000}"/>
    <cellStyle name="Normalny 82 3" xfId="2562" xr:uid="{00000000-0005-0000-0000-0000D4020000}"/>
    <cellStyle name="Normalny 83" xfId="1101" xr:uid="{00000000-0005-0000-0000-00001C020000}"/>
    <cellStyle name="Normalny 83 2" xfId="1863" xr:uid="{D35FEBE5-A27E-40B1-9A2D-B78D570F018A}"/>
    <cellStyle name="Normalny 83 2 2" xfId="2565" xr:uid="{00000000-0005-0000-0000-0000D7020000}"/>
    <cellStyle name="Normalny 83 3" xfId="2564" xr:uid="{00000000-0005-0000-0000-0000D6020000}"/>
    <cellStyle name="Normalny 9" xfId="519" xr:uid="{00000000-0005-0000-0000-00001D020000}"/>
    <cellStyle name="Normalny 9 2" xfId="1316" xr:uid="{00000000-0005-0000-0000-00000A020000}"/>
    <cellStyle name="Normalny 9 2 2" xfId="2567" xr:uid="{00000000-0005-0000-0000-0000D9020000}"/>
    <cellStyle name="Normalny 9 3" xfId="2566" xr:uid="{00000000-0005-0000-0000-0000D8020000}"/>
    <cellStyle name="Note" xfId="520" xr:uid="{00000000-0005-0000-0000-00001E020000}"/>
    <cellStyle name="Note 18" xfId="2568" xr:uid="{00000000-0005-0000-0000-0000DA020000}"/>
    <cellStyle name="Obliczenia" xfId="521" builtinId="22" customBuiltin="1"/>
    <cellStyle name="Obliczenia 2" xfId="522" xr:uid="{00000000-0005-0000-0000-000020020000}"/>
    <cellStyle name="Obliczenia 2 2" xfId="523" xr:uid="{00000000-0005-0000-0000-000021020000}"/>
    <cellStyle name="Obliczenia 2 2 2" xfId="1318" xr:uid="{00000000-0005-0000-0000-00000E020000}"/>
    <cellStyle name="Obliczenia 2 2 2 2" xfId="2571" xr:uid="{00000000-0005-0000-0000-0000DD020000}"/>
    <cellStyle name="Obliczenia 2 2 3" xfId="2570" xr:uid="{00000000-0005-0000-0000-0000DC020000}"/>
    <cellStyle name="Obliczenia 2 3" xfId="524" xr:uid="{00000000-0005-0000-0000-000022020000}"/>
    <cellStyle name="Obliczenia 2 3 2" xfId="1319" xr:uid="{00000000-0005-0000-0000-00000F020000}"/>
    <cellStyle name="Obliczenia 2 3 2 2" xfId="2573" xr:uid="{00000000-0005-0000-0000-0000DF020000}"/>
    <cellStyle name="Obliczenia 2 3 3" xfId="2572" xr:uid="{00000000-0005-0000-0000-0000DE020000}"/>
    <cellStyle name="Obliczenia 2 4" xfId="525" xr:uid="{00000000-0005-0000-0000-000023020000}"/>
    <cellStyle name="Obliczenia 2 4 2" xfId="1320" xr:uid="{00000000-0005-0000-0000-000010020000}"/>
    <cellStyle name="Obliczenia 2 4 2 2" xfId="2575" xr:uid="{00000000-0005-0000-0000-0000E1020000}"/>
    <cellStyle name="Obliczenia 2 4 3" xfId="2574" xr:uid="{00000000-0005-0000-0000-0000E0020000}"/>
    <cellStyle name="Obliczenia 2 5" xfId="1317" xr:uid="{00000000-0005-0000-0000-00000D020000}"/>
    <cellStyle name="Obliczenia 2 5 2" xfId="2576" xr:uid="{00000000-0005-0000-0000-0000E2020000}"/>
    <cellStyle name="Obliczenia 2 6" xfId="2569" xr:uid="{00000000-0005-0000-0000-0000DB020000}"/>
    <cellStyle name="Obliczenia 3" xfId="526" xr:uid="{00000000-0005-0000-0000-000024020000}"/>
    <cellStyle name="Obliczenia 3 2" xfId="527" xr:uid="{00000000-0005-0000-0000-000025020000}"/>
    <cellStyle name="Obliczenia 3 2 2" xfId="1322" xr:uid="{00000000-0005-0000-0000-000012020000}"/>
    <cellStyle name="Obliczenia 3 2 2 2" xfId="2579" xr:uid="{00000000-0005-0000-0000-0000E5020000}"/>
    <cellStyle name="Obliczenia 3 2 3" xfId="2578" xr:uid="{00000000-0005-0000-0000-0000E4020000}"/>
    <cellStyle name="Obliczenia 3 3" xfId="528" xr:uid="{00000000-0005-0000-0000-000026020000}"/>
    <cellStyle name="Obliczenia 3 3 2" xfId="1323" xr:uid="{00000000-0005-0000-0000-000013020000}"/>
    <cellStyle name="Obliczenia 3 3 2 2" xfId="2581" xr:uid="{00000000-0005-0000-0000-0000E7020000}"/>
    <cellStyle name="Obliczenia 3 3 3" xfId="2580" xr:uid="{00000000-0005-0000-0000-0000E6020000}"/>
    <cellStyle name="Obliczenia 3 4" xfId="529" xr:uid="{00000000-0005-0000-0000-000027020000}"/>
    <cellStyle name="Obliczenia 3 4 2" xfId="1324" xr:uid="{00000000-0005-0000-0000-000014020000}"/>
    <cellStyle name="Obliczenia 3 4 2 2" xfId="2583" xr:uid="{00000000-0005-0000-0000-0000E9020000}"/>
    <cellStyle name="Obliczenia 3 4 3" xfId="2582" xr:uid="{00000000-0005-0000-0000-0000E8020000}"/>
    <cellStyle name="Obliczenia 3 5" xfId="530" xr:uid="{00000000-0005-0000-0000-000028020000}"/>
    <cellStyle name="Obliczenia 3 5 2" xfId="1325" xr:uid="{00000000-0005-0000-0000-000015020000}"/>
    <cellStyle name="Obliczenia 3 5 2 2" xfId="2585" xr:uid="{00000000-0005-0000-0000-0000EB020000}"/>
    <cellStyle name="Obliczenia 3 5 3" xfId="2584" xr:uid="{00000000-0005-0000-0000-0000EA020000}"/>
    <cellStyle name="Obliczenia 3 6" xfId="1321" xr:uid="{00000000-0005-0000-0000-000011020000}"/>
    <cellStyle name="Obliczenia 3 6 2" xfId="2586" xr:uid="{00000000-0005-0000-0000-0000EC020000}"/>
    <cellStyle name="Obliczenia 3 7" xfId="2577" xr:uid="{00000000-0005-0000-0000-0000E3020000}"/>
    <cellStyle name="Obliczenia 4" xfId="531" xr:uid="{00000000-0005-0000-0000-000029020000}"/>
    <cellStyle name="Obliczenia 4 2" xfId="1326" xr:uid="{00000000-0005-0000-0000-000016020000}"/>
    <cellStyle name="Obliczenia 4 2 2" xfId="2588" xr:uid="{00000000-0005-0000-0000-0000EE020000}"/>
    <cellStyle name="Obliczenia 4 3" xfId="2587" xr:uid="{00000000-0005-0000-0000-0000ED020000}"/>
    <cellStyle name="Procentowy 2" xfId="532" xr:uid="{00000000-0005-0000-0000-00002A020000}"/>
    <cellStyle name="Procentowy 2 2" xfId="2589" xr:uid="{00000000-0005-0000-0000-0000EF020000}"/>
    <cellStyle name="Result" xfId="533" xr:uid="{00000000-0005-0000-0000-00002B020000}"/>
    <cellStyle name="Result (user)" xfId="534" xr:uid="{00000000-0005-0000-0000-00002C020000}"/>
    <cellStyle name="Result (user) 19" xfId="2590" xr:uid="{00000000-0005-0000-0000-0000F0020000}"/>
    <cellStyle name="Result2" xfId="535" xr:uid="{00000000-0005-0000-0000-00002D020000}"/>
    <cellStyle name="Result2 2" xfId="2591" xr:uid="{00000000-0005-0000-0000-0000F1020000}"/>
    <cellStyle name="Status" xfId="536" xr:uid="{00000000-0005-0000-0000-00002E020000}"/>
    <cellStyle name="Status 20" xfId="2592" xr:uid="{00000000-0005-0000-0000-0000F2020000}"/>
    <cellStyle name="Suma" xfId="537" builtinId="25" customBuiltin="1"/>
    <cellStyle name="Suma 2" xfId="538" xr:uid="{00000000-0005-0000-0000-000030020000}"/>
    <cellStyle name="Suma 2 2" xfId="539" xr:uid="{00000000-0005-0000-0000-000031020000}"/>
    <cellStyle name="Suma 2 2 2" xfId="1328" xr:uid="{00000000-0005-0000-0000-00001E020000}"/>
    <cellStyle name="Suma 2 2 2 2" xfId="2595" xr:uid="{00000000-0005-0000-0000-0000F5020000}"/>
    <cellStyle name="Suma 2 2 3" xfId="2594" xr:uid="{00000000-0005-0000-0000-0000F4020000}"/>
    <cellStyle name="Suma 2 3" xfId="540" xr:uid="{00000000-0005-0000-0000-000032020000}"/>
    <cellStyle name="Suma 2 3 2" xfId="1329" xr:uid="{00000000-0005-0000-0000-00001F020000}"/>
    <cellStyle name="Suma 2 3 2 2" xfId="2597" xr:uid="{00000000-0005-0000-0000-0000F7020000}"/>
    <cellStyle name="Suma 2 3 3" xfId="2596" xr:uid="{00000000-0005-0000-0000-0000F6020000}"/>
    <cellStyle name="Suma 2 4" xfId="541" xr:uid="{00000000-0005-0000-0000-000033020000}"/>
    <cellStyle name="Suma 2 4 2" xfId="1330" xr:uid="{00000000-0005-0000-0000-000020020000}"/>
    <cellStyle name="Suma 2 4 2 2" xfId="2599" xr:uid="{00000000-0005-0000-0000-0000F9020000}"/>
    <cellStyle name="Suma 2 4 3" xfId="2598" xr:uid="{00000000-0005-0000-0000-0000F8020000}"/>
    <cellStyle name="Suma 2 5" xfId="1327" xr:uid="{00000000-0005-0000-0000-00001D020000}"/>
    <cellStyle name="Suma 2 5 2" xfId="2600" xr:uid="{00000000-0005-0000-0000-0000FA020000}"/>
    <cellStyle name="Suma 2 6" xfId="2593" xr:uid="{00000000-0005-0000-0000-0000F3020000}"/>
    <cellStyle name="Suma 3" xfId="542" xr:uid="{00000000-0005-0000-0000-000034020000}"/>
    <cellStyle name="Suma 3 2" xfId="543" xr:uid="{00000000-0005-0000-0000-000035020000}"/>
    <cellStyle name="Suma 3 2 2" xfId="1332" xr:uid="{00000000-0005-0000-0000-000022020000}"/>
    <cellStyle name="Suma 3 2 2 2" xfId="2603" xr:uid="{00000000-0005-0000-0000-0000FD020000}"/>
    <cellStyle name="Suma 3 2 3" xfId="2602" xr:uid="{00000000-0005-0000-0000-0000FC020000}"/>
    <cellStyle name="Suma 3 3" xfId="544" xr:uid="{00000000-0005-0000-0000-000036020000}"/>
    <cellStyle name="Suma 3 3 2" xfId="1333" xr:uid="{00000000-0005-0000-0000-000023020000}"/>
    <cellStyle name="Suma 3 3 2 2" xfId="2605" xr:uid="{00000000-0005-0000-0000-0000FF020000}"/>
    <cellStyle name="Suma 3 3 3" xfId="2604" xr:uid="{00000000-0005-0000-0000-0000FE020000}"/>
    <cellStyle name="Suma 3 4" xfId="545" xr:uid="{00000000-0005-0000-0000-000037020000}"/>
    <cellStyle name="Suma 3 4 2" xfId="1334" xr:uid="{00000000-0005-0000-0000-000024020000}"/>
    <cellStyle name="Suma 3 4 2 2" xfId="2607" xr:uid="{00000000-0005-0000-0000-000001030000}"/>
    <cellStyle name="Suma 3 4 3" xfId="2606" xr:uid="{00000000-0005-0000-0000-000000030000}"/>
    <cellStyle name="Suma 3 5" xfId="1331" xr:uid="{00000000-0005-0000-0000-000021020000}"/>
    <cellStyle name="Suma 3 5 2" xfId="2608" xr:uid="{00000000-0005-0000-0000-000002030000}"/>
    <cellStyle name="Suma 3 6" xfId="2601" xr:uid="{00000000-0005-0000-0000-0000FB020000}"/>
    <cellStyle name="Suma 4" xfId="546" xr:uid="{00000000-0005-0000-0000-000038020000}"/>
    <cellStyle name="Suma 4 2" xfId="1335" xr:uid="{00000000-0005-0000-0000-000025020000}"/>
    <cellStyle name="Suma 4 2 2" xfId="2610" xr:uid="{00000000-0005-0000-0000-000004030000}"/>
    <cellStyle name="Suma 4 3" xfId="2609" xr:uid="{00000000-0005-0000-0000-000003030000}"/>
    <cellStyle name="Tekst objaśnienia" xfId="547" builtinId="53" customBuiltin="1"/>
    <cellStyle name="Tekst objaśnienia 2" xfId="548" xr:uid="{00000000-0005-0000-0000-00003A020000}"/>
    <cellStyle name="Tekst objaśnienia 2 2" xfId="2611" xr:uid="{00000000-0005-0000-0000-000005030000}"/>
    <cellStyle name="Tekst objaśnienia 3" xfId="549" xr:uid="{00000000-0005-0000-0000-00003B020000}"/>
    <cellStyle name="Tekst objaśnienia 3 2" xfId="2612" xr:uid="{00000000-0005-0000-0000-000006030000}"/>
    <cellStyle name="Tekst ostrzeżenia" xfId="550" builtinId="11" customBuiltin="1"/>
    <cellStyle name="Tekst ostrzeżenia 2" xfId="551" xr:uid="{00000000-0005-0000-0000-00003D020000}"/>
    <cellStyle name="Tekst ostrzeżenia 2 2" xfId="2613" xr:uid="{00000000-0005-0000-0000-000007030000}"/>
    <cellStyle name="Tekst ostrzeżenia 3" xfId="552" xr:uid="{00000000-0005-0000-0000-00003E020000}"/>
    <cellStyle name="Tekst ostrzeżenia 3 2" xfId="2614" xr:uid="{00000000-0005-0000-0000-000008030000}"/>
    <cellStyle name="Text" xfId="553" xr:uid="{00000000-0005-0000-0000-00003F020000}"/>
    <cellStyle name="Text 21" xfId="2615" xr:uid="{00000000-0005-0000-0000-000009030000}"/>
    <cellStyle name="Tytuł 2" xfId="554" xr:uid="{00000000-0005-0000-0000-000040020000}"/>
    <cellStyle name="Tytuł 2 2" xfId="2616" xr:uid="{00000000-0005-0000-0000-00000A030000}"/>
    <cellStyle name="Tytuł 3" xfId="555" xr:uid="{00000000-0005-0000-0000-000041020000}"/>
    <cellStyle name="Tytuł 3 2" xfId="2617" xr:uid="{00000000-0005-0000-0000-00000B030000}"/>
    <cellStyle name="Uwaga 2" xfId="556" xr:uid="{00000000-0005-0000-0000-000042020000}"/>
    <cellStyle name="Uwaga 2 2" xfId="557" xr:uid="{00000000-0005-0000-0000-000043020000}"/>
    <cellStyle name="Uwaga 2 2 2" xfId="1337" xr:uid="{00000000-0005-0000-0000-000030020000}"/>
    <cellStyle name="Uwaga 2 2 2 2" xfId="2620" xr:uid="{00000000-0005-0000-0000-00000E030000}"/>
    <cellStyle name="Uwaga 2 2 3" xfId="2619" xr:uid="{00000000-0005-0000-0000-00000D030000}"/>
    <cellStyle name="Uwaga 2 3" xfId="558" xr:uid="{00000000-0005-0000-0000-000044020000}"/>
    <cellStyle name="Uwaga 2 3 2" xfId="1338" xr:uid="{00000000-0005-0000-0000-000031020000}"/>
    <cellStyle name="Uwaga 2 3 2 2" xfId="2622" xr:uid="{00000000-0005-0000-0000-000010030000}"/>
    <cellStyle name="Uwaga 2 3 3" xfId="2621" xr:uid="{00000000-0005-0000-0000-00000F030000}"/>
    <cellStyle name="Uwaga 2 4" xfId="559" xr:uid="{00000000-0005-0000-0000-000045020000}"/>
    <cellStyle name="Uwaga 2 4 2" xfId="1339" xr:uid="{00000000-0005-0000-0000-000032020000}"/>
    <cellStyle name="Uwaga 2 4 2 2" xfId="2624" xr:uid="{00000000-0005-0000-0000-000012030000}"/>
    <cellStyle name="Uwaga 2 4 3" xfId="2623" xr:uid="{00000000-0005-0000-0000-000011030000}"/>
    <cellStyle name="Uwaga 2 5" xfId="1336" xr:uid="{00000000-0005-0000-0000-00002F020000}"/>
    <cellStyle name="Uwaga 2 5 2" xfId="2625" xr:uid="{00000000-0005-0000-0000-000013030000}"/>
    <cellStyle name="Uwaga 2 6" xfId="2618" xr:uid="{00000000-0005-0000-0000-00000C030000}"/>
    <cellStyle name="Uwaga 3" xfId="560" xr:uid="{00000000-0005-0000-0000-000046020000}"/>
    <cellStyle name="Uwaga 3 2" xfId="561" xr:uid="{00000000-0005-0000-0000-000047020000}"/>
    <cellStyle name="Uwaga 3 2 2" xfId="1341" xr:uid="{00000000-0005-0000-0000-000034020000}"/>
    <cellStyle name="Uwaga 3 2 2 2" xfId="2628" xr:uid="{00000000-0005-0000-0000-000016030000}"/>
    <cellStyle name="Uwaga 3 2 3" xfId="2627" xr:uid="{00000000-0005-0000-0000-000015030000}"/>
    <cellStyle name="Uwaga 3 3" xfId="562" xr:uid="{00000000-0005-0000-0000-000048020000}"/>
    <cellStyle name="Uwaga 3 3 2" xfId="1342" xr:uid="{00000000-0005-0000-0000-000035020000}"/>
    <cellStyle name="Uwaga 3 3 2 2" xfId="2630" xr:uid="{00000000-0005-0000-0000-000018030000}"/>
    <cellStyle name="Uwaga 3 3 3" xfId="2629" xr:uid="{00000000-0005-0000-0000-000017030000}"/>
    <cellStyle name="Uwaga 3 4" xfId="563" xr:uid="{00000000-0005-0000-0000-000049020000}"/>
    <cellStyle name="Uwaga 3 4 2" xfId="1343" xr:uid="{00000000-0005-0000-0000-000036020000}"/>
    <cellStyle name="Uwaga 3 4 2 2" xfId="2632" xr:uid="{00000000-0005-0000-0000-00001A030000}"/>
    <cellStyle name="Uwaga 3 4 3" xfId="2631" xr:uid="{00000000-0005-0000-0000-000019030000}"/>
    <cellStyle name="Uwaga 3 5" xfId="564" xr:uid="{00000000-0005-0000-0000-00004A020000}"/>
    <cellStyle name="Uwaga 3 5 2" xfId="1344" xr:uid="{00000000-0005-0000-0000-000037020000}"/>
    <cellStyle name="Uwaga 3 5 2 2" xfId="2634" xr:uid="{00000000-0005-0000-0000-00001C030000}"/>
    <cellStyle name="Uwaga 3 5 3" xfId="2633" xr:uid="{00000000-0005-0000-0000-00001B030000}"/>
    <cellStyle name="Uwaga 3 6" xfId="1340" xr:uid="{00000000-0005-0000-0000-000033020000}"/>
    <cellStyle name="Uwaga 3 6 2" xfId="2635" xr:uid="{00000000-0005-0000-0000-00001D030000}"/>
    <cellStyle name="Uwaga 3 7" xfId="2626" xr:uid="{00000000-0005-0000-0000-000014030000}"/>
    <cellStyle name="Uwaga 4" xfId="565" xr:uid="{00000000-0005-0000-0000-00004B020000}"/>
    <cellStyle name="Uwaga 4 2" xfId="1345" xr:uid="{00000000-0005-0000-0000-000038020000}"/>
    <cellStyle name="Uwaga 4 2 2" xfId="2637" xr:uid="{00000000-0005-0000-0000-00001F030000}"/>
    <cellStyle name="Uwaga 4 3" xfId="2636" xr:uid="{00000000-0005-0000-0000-00001E030000}"/>
    <cellStyle name="Uwaga 5" xfId="566" xr:uid="{00000000-0005-0000-0000-00004C020000}"/>
    <cellStyle name="Uwaga 5 2" xfId="1346" xr:uid="{00000000-0005-0000-0000-000039020000}"/>
    <cellStyle name="Uwaga 5 2 2" xfId="2639" xr:uid="{00000000-0005-0000-0000-000021030000}"/>
    <cellStyle name="Uwaga 5 3" xfId="2638" xr:uid="{00000000-0005-0000-0000-000020030000}"/>
    <cellStyle name="Walutowy 2" xfId="567" xr:uid="{00000000-0005-0000-0000-00004D020000}"/>
    <cellStyle name="Walutowy 2 10" xfId="568" xr:uid="{00000000-0005-0000-0000-00004E020000}"/>
    <cellStyle name="Walutowy 2 10 2" xfId="1348" xr:uid="{00000000-0005-0000-0000-00003B020000}"/>
    <cellStyle name="Walutowy 2 10 2 2" xfId="2642" xr:uid="{00000000-0005-0000-0000-000024030000}"/>
    <cellStyle name="Walutowy 2 10 3" xfId="2641" xr:uid="{00000000-0005-0000-0000-000023030000}"/>
    <cellStyle name="Walutowy 2 11" xfId="569" xr:uid="{00000000-0005-0000-0000-00004F020000}"/>
    <cellStyle name="Walutowy 2 11 2" xfId="1349" xr:uid="{00000000-0005-0000-0000-00003C020000}"/>
    <cellStyle name="Walutowy 2 11 2 2" xfId="2644" xr:uid="{00000000-0005-0000-0000-000026030000}"/>
    <cellStyle name="Walutowy 2 11 3" xfId="2643" xr:uid="{00000000-0005-0000-0000-000025030000}"/>
    <cellStyle name="Walutowy 2 12" xfId="570" xr:uid="{00000000-0005-0000-0000-000050020000}"/>
    <cellStyle name="Walutowy 2 12 2" xfId="1350" xr:uid="{00000000-0005-0000-0000-00003D020000}"/>
    <cellStyle name="Walutowy 2 12 2 2" xfId="2646" xr:uid="{00000000-0005-0000-0000-000028030000}"/>
    <cellStyle name="Walutowy 2 12 3" xfId="2645" xr:uid="{00000000-0005-0000-0000-000027030000}"/>
    <cellStyle name="Walutowy 2 13" xfId="1347" xr:uid="{00000000-0005-0000-0000-00003A020000}"/>
    <cellStyle name="Walutowy 2 13 2" xfId="2647" xr:uid="{00000000-0005-0000-0000-000029030000}"/>
    <cellStyle name="Walutowy 2 14" xfId="2640" xr:uid="{00000000-0005-0000-0000-000022030000}"/>
    <cellStyle name="Walutowy 2 2" xfId="571" xr:uid="{00000000-0005-0000-0000-000051020000}"/>
    <cellStyle name="Walutowy 2 2 10" xfId="572" xr:uid="{00000000-0005-0000-0000-000052020000}"/>
    <cellStyle name="Walutowy 2 2 10 2" xfId="1352" xr:uid="{00000000-0005-0000-0000-00003F020000}"/>
    <cellStyle name="Walutowy 2 2 10 2 2" xfId="2650" xr:uid="{00000000-0005-0000-0000-00002C030000}"/>
    <cellStyle name="Walutowy 2 2 10 3" xfId="2649" xr:uid="{00000000-0005-0000-0000-00002B030000}"/>
    <cellStyle name="Walutowy 2 2 11" xfId="573" xr:uid="{00000000-0005-0000-0000-000053020000}"/>
    <cellStyle name="Walutowy 2 2 11 2" xfId="1353" xr:uid="{00000000-0005-0000-0000-000040020000}"/>
    <cellStyle name="Walutowy 2 2 11 2 2" xfId="2652" xr:uid="{00000000-0005-0000-0000-00002E030000}"/>
    <cellStyle name="Walutowy 2 2 11 3" xfId="2651" xr:uid="{00000000-0005-0000-0000-00002D030000}"/>
    <cellStyle name="Walutowy 2 2 12" xfId="1351" xr:uid="{00000000-0005-0000-0000-00003E020000}"/>
    <cellStyle name="Walutowy 2 2 12 2" xfId="2653" xr:uid="{00000000-0005-0000-0000-00002F030000}"/>
    <cellStyle name="Walutowy 2 2 13" xfId="2648" xr:uid="{00000000-0005-0000-0000-00002A030000}"/>
    <cellStyle name="Walutowy 2 2 2" xfId="574" xr:uid="{00000000-0005-0000-0000-000054020000}"/>
    <cellStyle name="Walutowy 2 2 2 10" xfId="575" xr:uid="{00000000-0005-0000-0000-000055020000}"/>
    <cellStyle name="Walutowy 2 2 2 10 2" xfId="1355" xr:uid="{00000000-0005-0000-0000-000042020000}"/>
    <cellStyle name="Walutowy 2 2 2 10 2 2" xfId="2656" xr:uid="{00000000-0005-0000-0000-000032030000}"/>
    <cellStyle name="Walutowy 2 2 2 10 3" xfId="2655" xr:uid="{00000000-0005-0000-0000-000031030000}"/>
    <cellStyle name="Walutowy 2 2 2 11" xfId="1354" xr:uid="{00000000-0005-0000-0000-000041020000}"/>
    <cellStyle name="Walutowy 2 2 2 11 2" xfId="2657" xr:uid="{00000000-0005-0000-0000-000033030000}"/>
    <cellStyle name="Walutowy 2 2 2 12" xfId="2654" xr:uid="{00000000-0005-0000-0000-000030030000}"/>
    <cellStyle name="Walutowy 2 2 2 2" xfId="576" xr:uid="{00000000-0005-0000-0000-000056020000}"/>
    <cellStyle name="Walutowy 2 2 2 2 2" xfId="577" xr:uid="{00000000-0005-0000-0000-000057020000}"/>
    <cellStyle name="Walutowy 2 2 2 2 2 2" xfId="578" xr:uid="{00000000-0005-0000-0000-000058020000}"/>
    <cellStyle name="Walutowy 2 2 2 2 2 2 2" xfId="579" xr:uid="{00000000-0005-0000-0000-000059020000}"/>
    <cellStyle name="Walutowy 2 2 2 2 2 2 2 2" xfId="1359" xr:uid="{00000000-0005-0000-0000-000046020000}"/>
    <cellStyle name="Walutowy 2 2 2 2 2 2 2 2 2" xfId="2662" xr:uid="{00000000-0005-0000-0000-000038030000}"/>
    <cellStyle name="Walutowy 2 2 2 2 2 2 2 3" xfId="2661" xr:uid="{00000000-0005-0000-0000-000037030000}"/>
    <cellStyle name="Walutowy 2 2 2 2 2 2 3" xfId="580" xr:uid="{00000000-0005-0000-0000-00005A020000}"/>
    <cellStyle name="Walutowy 2 2 2 2 2 2 3 2" xfId="1360" xr:uid="{00000000-0005-0000-0000-000047020000}"/>
    <cellStyle name="Walutowy 2 2 2 2 2 2 3 2 2" xfId="2664" xr:uid="{00000000-0005-0000-0000-00003A030000}"/>
    <cellStyle name="Walutowy 2 2 2 2 2 2 3 3" xfId="2663" xr:uid="{00000000-0005-0000-0000-000039030000}"/>
    <cellStyle name="Walutowy 2 2 2 2 2 2 4" xfId="1358" xr:uid="{00000000-0005-0000-0000-000045020000}"/>
    <cellStyle name="Walutowy 2 2 2 2 2 2 4 2" xfId="2665" xr:uid="{00000000-0005-0000-0000-00003B030000}"/>
    <cellStyle name="Walutowy 2 2 2 2 2 2 5" xfId="2660" xr:uid="{00000000-0005-0000-0000-000036030000}"/>
    <cellStyle name="Walutowy 2 2 2 2 2 3" xfId="581" xr:uid="{00000000-0005-0000-0000-00005B020000}"/>
    <cellStyle name="Walutowy 2 2 2 2 2 3 2" xfId="582" xr:uid="{00000000-0005-0000-0000-00005C020000}"/>
    <cellStyle name="Walutowy 2 2 2 2 2 3 2 2" xfId="1362" xr:uid="{00000000-0005-0000-0000-000049020000}"/>
    <cellStyle name="Walutowy 2 2 2 2 2 3 2 2 2" xfId="2668" xr:uid="{00000000-0005-0000-0000-00003E030000}"/>
    <cellStyle name="Walutowy 2 2 2 2 2 3 2 3" xfId="2667" xr:uid="{00000000-0005-0000-0000-00003D030000}"/>
    <cellStyle name="Walutowy 2 2 2 2 2 3 3" xfId="583" xr:uid="{00000000-0005-0000-0000-00005D020000}"/>
    <cellStyle name="Walutowy 2 2 2 2 2 3 3 2" xfId="1363" xr:uid="{00000000-0005-0000-0000-00004A020000}"/>
    <cellStyle name="Walutowy 2 2 2 2 2 3 3 2 2" xfId="2670" xr:uid="{00000000-0005-0000-0000-000040030000}"/>
    <cellStyle name="Walutowy 2 2 2 2 2 3 3 3" xfId="2669" xr:uid="{00000000-0005-0000-0000-00003F030000}"/>
    <cellStyle name="Walutowy 2 2 2 2 2 3 4" xfId="1361" xr:uid="{00000000-0005-0000-0000-000048020000}"/>
    <cellStyle name="Walutowy 2 2 2 2 2 3 4 2" xfId="2671" xr:uid="{00000000-0005-0000-0000-000041030000}"/>
    <cellStyle name="Walutowy 2 2 2 2 2 3 5" xfId="2666" xr:uid="{00000000-0005-0000-0000-00003C030000}"/>
    <cellStyle name="Walutowy 2 2 2 2 2 4" xfId="584" xr:uid="{00000000-0005-0000-0000-00005E020000}"/>
    <cellStyle name="Walutowy 2 2 2 2 2 4 2" xfId="1364" xr:uid="{00000000-0005-0000-0000-00004B020000}"/>
    <cellStyle name="Walutowy 2 2 2 2 2 4 2 2" xfId="2673" xr:uid="{00000000-0005-0000-0000-000043030000}"/>
    <cellStyle name="Walutowy 2 2 2 2 2 4 3" xfId="2672" xr:uid="{00000000-0005-0000-0000-000042030000}"/>
    <cellStyle name="Walutowy 2 2 2 2 2 5" xfId="585" xr:uid="{00000000-0005-0000-0000-00005F020000}"/>
    <cellStyle name="Walutowy 2 2 2 2 2 5 2" xfId="1365" xr:uid="{00000000-0005-0000-0000-00004C020000}"/>
    <cellStyle name="Walutowy 2 2 2 2 2 5 2 2" xfId="2675" xr:uid="{00000000-0005-0000-0000-000045030000}"/>
    <cellStyle name="Walutowy 2 2 2 2 2 5 3" xfId="2674" xr:uid="{00000000-0005-0000-0000-000044030000}"/>
    <cellStyle name="Walutowy 2 2 2 2 2 6" xfId="1357" xr:uid="{00000000-0005-0000-0000-000044020000}"/>
    <cellStyle name="Walutowy 2 2 2 2 2 6 2" xfId="2676" xr:uid="{00000000-0005-0000-0000-000046030000}"/>
    <cellStyle name="Walutowy 2 2 2 2 2 7" xfId="2659" xr:uid="{00000000-0005-0000-0000-000035030000}"/>
    <cellStyle name="Walutowy 2 2 2 2 3" xfId="586" xr:uid="{00000000-0005-0000-0000-000060020000}"/>
    <cellStyle name="Walutowy 2 2 2 2 3 2" xfId="587" xr:uid="{00000000-0005-0000-0000-000061020000}"/>
    <cellStyle name="Walutowy 2 2 2 2 3 2 2" xfId="1367" xr:uid="{00000000-0005-0000-0000-00004E020000}"/>
    <cellStyle name="Walutowy 2 2 2 2 3 2 2 2" xfId="2679" xr:uid="{00000000-0005-0000-0000-000049030000}"/>
    <cellStyle name="Walutowy 2 2 2 2 3 2 3" xfId="2678" xr:uid="{00000000-0005-0000-0000-000048030000}"/>
    <cellStyle name="Walutowy 2 2 2 2 3 3" xfId="588" xr:uid="{00000000-0005-0000-0000-000062020000}"/>
    <cellStyle name="Walutowy 2 2 2 2 3 3 2" xfId="1368" xr:uid="{00000000-0005-0000-0000-00004F020000}"/>
    <cellStyle name="Walutowy 2 2 2 2 3 3 2 2" xfId="2681" xr:uid="{00000000-0005-0000-0000-00004B030000}"/>
    <cellStyle name="Walutowy 2 2 2 2 3 3 3" xfId="2680" xr:uid="{00000000-0005-0000-0000-00004A030000}"/>
    <cellStyle name="Walutowy 2 2 2 2 3 4" xfId="1366" xr:uid="{00000000-0005-0000-0000-00004D020000}"/>
    <cellStyle name="Walutowy 2 2 2 2 3 4 2" xfId="2682" xr:uid="{00000000-0005-0000-0000-00004C030000}"/>
    <cellStyle name="Walutowy 2 2 2 2 3 5" xfId="2677" xr:uid="{00000000-0005-0000-0000-000047030000}"/>
    <cellStyle name="Walutowy 2 2 2 2 4" xfId="589" xr:uid="{00000000-0005-0000-0000-000063020000}"/>
    <cellStyle name="Walutowy 2 2 2 2 4 2" xfId="590" xr:uid="{00000000-0005-0000-0000-000064020000}"/>
    <cellStyle name="Walutowy 2 2 2 2 4 2 2" xfId="1370" xr:uid="{00000000-0005-0000-0000-000051020000}"/>
    <cellStyle name="Walutowy 2 2 2 2 4 2 2 2" xfId="2685" xr:uid="{00000000-0005-0000-0000-00004F030000}"/>
    <cellStyle name="Walutowy 2 2 2 2 4 2 3" xfId="2684" xr:uid="{00000000-0005-0000-0000-00004E030000}"/>
    <cellStyle name="Walutowy 2 2 2 2 4 3" xfId="591" xr:uid="{00000000-0005-0000-0000-000065020000}"/>
    <cellStyle name="Walutowy 2 2 2 2 4 3 2" xfId="1371" xr:uid="{00000000-0005-0000-0000-000052020000}"/>
    <cellStyle name="Walutowy 2 2 2 2 4 3 2 2" xfId="2687" xr:uid="{00000000-0005-0000-0000-000051030000}"/>
    <cellStyle name="Walutowy 2 2 2 2 4 3 3" xfId="2686" xr:uid="{00000000-0005-0000-0000-000050030000}"/>
    <cellStyle name="Walutowy 2 2 2 2 4 4" xfId="1369" xr:uid="{00000000-0005-0000-0000-000050020000}"/>
    <cellStyle name="Walutowy 2 2 2 2 4 4 2" xfId="2688" xr:uid="{00000000-0005-0000-0000-000052030000}"/>
    <cellStyle name="Walutowy 2 2 2 2 4 5" xfId="2683" xr:uid="{00000000-0005-0000-0000-00004D030000}"/>
    <cellStyle name="Walutowy 2 2 2 2 5" xfId="592" xr:uid="{00000000-0005-0000-0000-000066020000}"/>
    <cellStyle name="Walutowy 2 2 2 2 5 2" xfId="1372" xr:uid="{00000000-0005-0000-0000-000053020000}"/>
    <cellStyle name="Walutowy 2 2 2 2 5 2 2" xfId="2690" xr:uid="{00000000-0005-0000-0000-000054030000}"/>
    <cellStyle name="Walutowy 2 2 2 2 5 3" xfId="2689" xr:uid="{00000000-0005-0000-0000-000053030000}"/>
    <cellStyle name="Walutowy 2 2 2 2 6" xfId="593" xr:uid="{00000000-0005-0000-0000-000067020000}"/>
    <cellStyle name="Walutowy 2 2 2 2 6 2" xfId="1373" xr:uid="{00000000-0005-0000-0000-000054020000}"/>
    <cellStyle name="Walutowy 2 2 2 2 6 2 2" xfId="2692" xr:uid="{00000000-0005-0000-0000-000056030000}"/>
    <cellStyle name="Walutowy 2 2 2 2 6 3" xfId="2691" xr:uid="{00000000-0005-0000-0000-000055030000}"/>
    <cellStyle name="Walutowy 2 2 2 2 7" xfId="594" xr:uid="{00000000-0005-0000-0000-000068020000}"/>
    <cellStyle name="Walutowy 2 2 2 2 7 2" xfId="1374" xr:uid="{00000000-0005-0000-0000-000055020000}"/>
    <cellStyle name="Walutowy 2 2 2 2 7 2 2" xfId="2694" xr:uid="{00000000-0005-0000-0000-000058030000}"/>
    <cellStyle name="Walutowy 2 2 2 2 7 3" xfId="2693" xr:uid="{00000000-0005-0000-0000-000057030000}"/>
    <cellStyle name="Walutowy 2 2 2 2 8" xfId="1356" xr:uid="{00000000-0005-0000-0000-000043020000}"/>
    <cellStyle name="Walutowy 2 2 2 2 8 2" xfId="2695" xr:uid="{00000000-0005-0000-0000-000059030000}"/>
    <cellStyle name="Walutowy 2 2 2 2 9" xfId="2658" xr:uid="{00000000-0005-0000-0000-000034030000}"/>
    <cellStyle name="Walutowy 2 2 2 3" xfId="595" xr:uid="{00000000-0005-0000-0000-000069020000}"/>
    <cellStyle name="Walutowy 2 2 2 3 2" xfId="596" xr:uid="{00000000-0005-0000-0000-00006A020000}"/>
    <cellStyle name="Walutowy 2 2 2 3 2 2" xfId="597" xr:uid="{00000000-0005-0000-0000-00006B020000}"/>
    <cellStyle name="Walutowy 2 2 2 3 2 2 2" xfId="598" xr:uid="{00000000-0005-0000-0000-00006C020000}"/>
    <cellStyle name="Walutowy 2 2 2 3 2 2 2 2" xfId="1378" xr:uid="{00000000-0005-0000-0000-000059020000}"/>
    <cellStyle name="Walutowy 2 2 2 3 2 2 2 2 2" xfId="2700" xr:uid="{00000000-0005-0000-0000-00005E030000}"/>
    <cellStyle name="Walutowy 2 2 2 3 2 2 2 3" xfId="2699" xr:uid="{00000000-0005-0000-0000-00005D030000}"/>
    <cellStyle name="Walutowy 2 2 2 3 2 2 3" xfId="599" xr:uid="{00000000-0005-0000-0000-00006D020000}"/>
    <cellStyle name="Walutowy 2 2 2 3 2 2 3 2" xfId="1379" xr:uid="{00000000-0005-0000-0000-00005A020000}"/>
    <cellStyle name="Walutowy 2 2 2 3 2 2 3 2 2" xfId="2702" xr:uid="{00000000-0005-0000-0000-000060030000}"/>
    <cellStyle name="Walutowy 2 2 2 3 2 2 3 3" xfId="2701" xr:uid="{00000000-0005-0000-0000-00005F030000}"/>
    <cellStyle name="Walutowy 2 2 2 3 2 2 4" xfId="1377" xr:uid="{00000000-0005-0000-0000-000058020000}"/>
    <cellStyle name="Walutowy 2 2 2 3 2 2 4 2" xfId="2703" xr:uid="{00000000-0005-0000-0000-000061030000}"/>
    <cellStyle name="Walutowy 2 2 2 3 2 2 5" xfId="2698" xr:uid="{00000000-0005-0000-0000-00005C030000}"/>
    <cellStyle name="Walutowy 2 2 2 3 2 3" xfId="600" xr:uid="{00000000-0005-0000-0000-00006E020000}"/>
    <cellStyle name="Walutowy 2 2 2 3 2 3 2" xfId="601" xr:uid="{00000000-0005-0000-0000-00006F020000}"/>
    <cellStyle name="Walutowy 2 2 2 3 2 3 2 2" xfId="1381" xr:uid="{00000000-0005-0000-0000-00005C020000}"/>
    <cellStyle name="Walutowy 2 2 2 3 2 3 2 2 2" xfId="2706" xr:uid="{00000000-0005-0000-0000-000064030000}"/>
    <cellStyle name="Walutowy 2 2 2 3 2 3 2 3" xfId="2705" xr:uid="{00000000-0005-0000-0000-000063030000}"/>
    <cellStyle name="Walutowy 2 2 2 3 2 3 3" xfId="602" xr:uid="{00000000-0005-0000-0000-000070020000}"/>
    <cellStyle name="Walutowy 2 2 2 3 2 3 3 2" xfId="1382" xr:uid="{00000000-0005-0000-0000-00005D020000}"/>
    <cellStyle name="Walutowy 2 2 2 3 2 3 3 2 2" xfId="2708" xr:uid="{00000000-0005-0000-0000-000066030000}"/>
    <cellStyle name="Walutowy 2 2 2 3 2 3 3 3" xfId="2707" xr:uid="{00000000-0005-0000-0000-000065030000}"/>
    <cellStyle name="Walutowy 2 2 2 3 2 3 4" xfId="1380" xr:uid="{00000000-0005-0000-0000-00005B020000}"/>
    <cellStyle name="Walutowy 2 2 2 3 2 3 4 2" xfId="2709" xr:uid="{00000000-0005-0000-0000-000067030000}"/>
    <cellStyle name="Walutowy 2 2 2 3 2 3 5" xfId="2704" xr:uid="{00000000-0005-0000-0000-000062030000}"/>
    <cellStyle name="Walutowy 2 2 2 3 2 4" xfId="603" xr:uid="{00000000-0005-0000-0000-000071020000}"/>
    <cellStyle name="Walutowy 2 2 2 3 2 4 2" xfId="1383" xr:uid="{00000000-0005-0000-0000-00005E020000}"/>
    <cellStyle name="Walutowy 2 2 2 3 2 4 2 2" xfId="2711" xr:uid="{00000000-0005-0000-0000-000069030000}"/>
    <cellStyle name="Walutowy 2 2 2 3 2 4 3" xfId="2710" xr:uid="{00000000-0005-0000-0000-000068030000}"/>
    <cellStyle name="Walutowy 2 2 2 3 2 5" xfId="604" xr:uid="{00000000-0005-0000-0000-000072020000}"/>
    <cellStyle name="Walutowy 2 2 2 3 2 5 2" xfId="1384" xr:uid="{00000000-0005-0000-0000-00005F020000}"/>
    <cellStyle name="Walutowy 2 2 2 3 2 5 2 2" xfId="2713" xr:uid="{00000000-0005-0000-0000-00006B030000}"/>
    <cellStyle name="Walutowy 2 2 2 3 2 5 3" xfId="2712" xr:uid="{00000000-0005-0000-0000-00006A030000}"/>
    <cellStyle name="Walutowy 2 2 2 3 2 6" xfId="1376" xr:uid="{00000000-0005-0000-0000-000057020000}"/>
    <cellStyle name="Walutowy 2 2 2 3 2 6 2" xfId="2714" xr:uid="{00000000-0005-0000-0000-00006C030000}"/>
    <cellStyle name="Walutowy 2 2 2 3 2 7" xfId="2697" xr:uid="{00000000-0005-0000-0000-00005B030000}"/>
    <cellStyle name="Walutowy 2 2 2 3 3" xfId="605" xr:uid="{00000000-0005-0000-0000-000073020000}"/>
    <cellStyle name="Walutowy 2 2 2 3 3 2" xfId="606" xr:uid="{00000000-0005-0000-0000-000074020000}"/>
    <cellStyle name="Walutowy 2 2 2 3 3 2 2" xfId="1386" xr:uid="{00000000-0005-0000-0000-000061020000}"/>
    <cellStyle name="Walutowy 2 2 2 3 3 2 2 2" xfId="2717" xr:uid="{00000000-0005-0000-0000-00006F030000}"/>
    <cellStyle name="Walutowy 2 2 2 3 3 2 3" xfId="2716" xr:uid="{00000000-0005-0000-0000-00006E030000}"/>
    <cellStyle name="Walutowy 2 2 2 3 3 3" xfId="607" xr:uid="{00000000-0005-0000-0000-000075020000}"/>
    <cellStyle name="Walutowy 2 2 2 3 3 3 2" xfId="1387" xr:uid="{00000000-0005-0000-0000-000062020000}"/>
    <cellStyle name="Walutowy 2 2 2 3 3 3 2 2" xfId="2719" xr:uid="{00000000-0005-0000-0000-000071030000}"/>
    <cellStyle name="Walutowy 2 2 2 3 3 3 3" xfId="2718" xr:uid="{00000000-0005-0000-0000-000070030000}"/>
    <cellStyle name="Walutowy 2 2 2 3 3 4" xfId="1385" xr:uid="{00000000-0005-0000-0000-000060020000}"/>
    <cellStyle name="Walutowy 2 2 2 3 3 4 2" xfId="2720" xr:uid="{00000000-0005-0000-0000-000072030000}"/>
    <cellStyle name="Walutowy 2 2 2 3 3 5" xfId="2715" xr:uid="{00000000-0005-0000-0000-00006D030000}"/>
    <cellStyle name="Walutowy 2 2 2 3 4" xfId="608" xr:uid="{00000000-0005-0000-0000-000076020000}"/>
    <cellStyle name="Walutowy 2 2 2 3 4 2" xfId="609" xr:uid="{00000000-0005-0000-0000-000077020000}"/>
    <cellStyle name="Walutowy 2 2 2 3 4 2 2" xfId="1389" xr:uid="{00000000-0005-0000-0000-000064020000}"/>
    <cellStyle name="Walutowy 2 2 2 3 4 2 2 2" xfId="2723" xr:uid="{00000000-0005-0000-0000-000075030000}"/>
    <cellStyle name="Walutowy 2 2 2 3 4 2 3" xfId="2722" xr:uid="{00000000-0005-0000-0000-000074030000}"/>
    <cellStyle name="Walutowy 2 2 2 3 4 3" xfId="610" xr:uid="{00000000-0005-0000-0000-000078020000}"/>
    <cellStyle name="Walutowy 2 2 2 3 4 3 2" xfId="1390" xr:uid="{00000000-0005-0000-0000-000065020000}"/>
    <cellStyle name="Walutowy 2 2 2 3 4 3 2 2" xfId="2725" xr:uid="{00000000-0005-0000-0000-000077030000}"/>
    <cellStyle name="Walutowy 2 2 2 3 4 3 3" xfId="2724" xr:uid="{00000000-0005-0000-0000-000076030000}"/>
    <cellStyle name="Walutowy 2 2 2 3 4 4" xfId="1388" xr:uid="{00000000-0005-0000-0000-000063020000}"/>
    <cellStyle name="Walutowy 2 2 2 3 4 4 2" xfId="2726" xr:uid="{00000000-0005-0000-0000-000078030000}"/>
    <cellStyle name="Walutowy 2 2 2 3 4 5" xfId="2721" xr:uid="{00000000-0005-0000-0000-000073030000}"/>
    <cellStyle name="Walutowy 2 2 2 3 5" xfId="611" xr:uid="{00000000-0005-0000-0000-000079020000}"/>
    <cellStyle name="Walutowy 2 2 2 3 5 2" xfId="1391" xr:uid="{00000000-0005-0000-0000-000066020000}"/>
    <cellStyle name="Walutowy 2 2 2 3 5 2 2" xfId="2728" xr:uid="{00000000-0005-0000-0000-00007A030000}"/>
    <cellStyle name="Walutowy 2 2 2 3 5 3" xfId="2727" xr:uid="{00000000-0005-0000-0000-000079030000}"/>
    <cellStyle name="Walutowy 2 2 2 3 6" xfId="612" xr:uid="{00000000-0005-0000-0000-00007A020000}"/>
    <cellStyle name="Walutowy 2 2 2 3 6 2" xfId="1392" xr:uid="{00000000-0005-0000-0000-000067020000}"/>
    <cellStyle name="Walutowy 2 2 2 3 6 2 2" xfId="2730" xr:uid="{00000000-0005-0000-0000-00007C030000}"/>
    <cellStyle name="Walutowy 2 2 2 3 6 3" xfId="2729" xr:uid="{00000000-0005-0000-0000-00007B030000}"/>
    <cellStyle name="Walutowy 2 2 2 3 7" xfId="1375" xr:uid="{00000000-0005-0000-0000-000056020000}"/>
    <cellStyle name="Walutowy 2 2 2 3 7 2" xfId="2731" xr:uid="{00000000-0005-0000-0000-00007D030000}"/>
    <cellStyle name="Walutowy 2 2 2 3 8" xfId="2696" xr:uid="{00000000-0005-0000-0000-00005A030000}"/>
    <cellStyle name="Walutowy 2 2 2 4" xfId="613" xr:uid="{00000000-0005-0000-0000-00007B020000}"/>
    <cellStyle name="Walutowy 2 2 2 4 2" xfId="2732" xr:uid="{00000000-0005-0000-0000-00007E030000}"/>
    <cellStyle name="Walutowy 2 2 2 5" xfId="614" xr:uid="{00000000-0005-0000-0000-00007C020000}"/>
    <cellStyle name="Walutowy 2 2 2 5 2" xfId="615" xr:uid="{00000000-0005-0000-0000-00007D020000}"/>
    <cellStyle name="Walutowy 2 2 2 5 2 2" xfId="616" xr:uid="{00000000-0005-0000-0000-00007E020000}"/>
    <cellStyle name="Walutowy 2 2 2 5 2 2 2" xfId="1395" xr:uid="{00000000-0005-0000-0000-00006B020000}"/>
    <cellStyle name="Walutowy 2 2 2 5 2 2 2 2" xfId="2736" xr:uid="{00000000-0005-0000-0000-000082030000}"/>
    <cellStyle name="Walutowy 2 2 2 5 2 2 3" xfId="2735" xr:uid="{00000000-0005-0000-0000-000081030000}"/>
    <cellStyle name="Walutowy 2 2 2 5 2 3" xfId="617" xr:uid="{00000000-0005-0000-0000-00007F020000}"/>
    <cellStyle name="Walutowy 2 2 2 5 2 3 2" xfId="1396" xr:uid="{00000000-0005-0000-0000-00006C020000}"/>
    <cellStyle name="Walutowy 2 2 2 5 2 3 2 2" xfId="2738" xr:uid="{00000000-0005-0000-0000-000084030000}"/>
    <cellStyle name="Walutowy 2 2 2 5 2 3 3" xfId="2737" xr:uid="{00000000-0005-0000-0000-000083030000}"/>
    <cellStyle name="Walutowy 2 2 2 5 2 4" xfId="1394" xr:uid="{00000000-0005-0000-0000-00006A020000}"/>
    <cellStyle name="Walutowy 2 2 2 5 2 4 2" xfId="2739" xr:uid="{00000000-0005-0000-0000-000085030000}"/>
    <cellStyle name="Walutowy 2 2 2 5 2 5" xfId="2734" xr:uid="{00000000-0005-0000-0000-000080030000}"/>
    <cellStyle name="Walutowy 2 2 2 5 3" xfId="618" xr:uid="{00000000-0005-0000-0000-000080020000}"/>
    <cellStyle name="Walutowy 2 2 2 5 3 2" xfId="619" xr:uid="{00000000-0005-0000-0000-000081020000}"/>
    <cellStyle name="Walutowy 2 2 2 5 3 2 2" xfId="1398" xr:uid="{00000000-0005-0000-0000-00006E020000}"/>
    <cellStyle name="Walutowy 2 2 2 5 3 2 2 2" xfId="2742" xr:uid="{00000000-0005-0000-0000-000088030000}"/>
    <cellStyle name="Walutowy 2 2 2 5 3 2 3" xfId="2741" xr:uid="{00000000-0005-0000-0000-000087030000}"/>
    <cellStyle name="Walutowy 2 2 2 5 3 3" xfId="620" xr:uid="{00000000-0005-0000-0000-000082020000}"/>
    <cellStyle name="Walutowy 2 2 2 5 3 3 2" xfId="1399" xr:uid="{00000000-0005-0000-0000-00006F020000}"/>
    <cellStyle name="Walutowy 2 2 2 5 3 3 2 2" xfId="2744" xr:uid="{00000000-0005-0000-0000-00008A030000}"/>
    <cellStyle name="Walutowy 2 2 2 5 3 3 3" xfId="2743" xr:uid="{00000000-0005-0000-0000-000089030000}"/>
    <cellStyle name="Walutowy 2 2 2 5 3 4" xfId="1397" xr:uid="{00000000-0005-0000-0000-00006D020000}"/>
    <cellStyle name="Walutowy 2 2 2 5 3 4 2" xfId="2745" xr:uid="{00000000-0005-0000-0000-00008B030000}"/>
    <cellStyle name="Walutowy 2 2 2 5 3 5" xfId="2740" xr:uid="{00000000-0005-0000-0000-000086030000}"/>
    <cellStyle name="Walutowy 2 2 2 5 4" xfId="621" xr:uid="{00000000-0005-0000-0000-000083020000}"/>
    <cellStyle name="Walutowy 2 2 2 5 4 2" xfId="1400" xr:uid="{00000000-0005-0000-0000-000070020000}"/>
    <cellStyle name="Walutowy 2 2 2 5 4 2 2" xfId="2747" xr:uid="{00000000-0005-0000-0000-00008D030000}"/>
    <cellStyle name="Walutowy 2 2 2 5 4 3" xfId="2746" xr:uid="{00000000-0005-0000-0000-00008C030000}"/>
    <cellStyle name="Walutowy 2 2 2 5 5" xfId="622" xr:uid="{00000000-0005-0000-0000-000084020000}"/>
    <cellStyle name="Walutowy 2 2 2 5 5 2" xfId="1401" xr:uid="{00000000-0005-0000-0000-000071020000}"/>
    <cellStyle name="Walutowy 2 2 2 5 5 2 2" xfId="2749" xr:uid="{00000000-0005-0000-0000-00008F030000}"/>
    <cellStyle name="Walutowy 2 2 2 5 5 3" xfId="2748" xr:uid="{00000000-0005-0000-0000-00008E030000}"/>
    <cellStyle name="Walutowy 2 2 2 5 6" xfId="1393" xr:uid="{00000000-0005-0000-0000-000069020000}"/>
    <cellStyle name="Walutowy 2 2 2 5 6 2" xfId="2750" xr:uid="{00000000-0005-0000-0000-000090030000}"/>
    <cellStyle name="Walutowy 2 2 2 5 7" xfId="2733" xr:uid="{00000000-0005-0000-0000-00007F030000}"/>
    <cellStyle name="Walutowy 2 2 2 6" xfId="623" xr:uid="{00000000-0005-0000-0000-000085020000}"/>
    <cellStyle name="Walutowy 2 2 2 6 2" xfId="624" xr:uid="{00000000-0005-0000-0000-000086020000}"/>
    <cellStyle name="Walutowy 2 2 2 6 2 2" xfId="1403" xr:uid="{00000000-0005-0000-0000-000073020000}"/>
    <cellStyle name="Walutowy 2 2 2 6 2 2 2" xfId="2753" xr:uid="{00000000-0005-0000-0000-000093030000}"/>
    <cellStyle name="Walutowy 2 2 2 6 2 3" xfId="2752" xr:uid="{00000000-0005-0000-0000-000092030000}"/>
    <cellStyle name="Walutowy 2 2 2 6 3" xfId="625" xr:uid="{00000000-0005-0000-0000-000087020000}"/>
    <cellStyle name="Walutowy 2 2 2 6 3 2" xfId="1404" xr:uid="{00000000-0005-0000-0000-000074020000}"/>
    <cellStyle name="Walutowy 2 2 2 6 3 2 2" xfId="2755" xr:uid="{00000000-0005-0000-0000-000095030000}"/>
    <cellStyle name="Walutowy 2 2 2 6 3 3" xfId="2754" xr:uid="{00000000-0005-0000-0000-000094030000}"/>
    <cellStyle name="Walutowy 2 2 2 6 4" xfId="1402" xr:uid="{00000000-0005-0000-0000-000072020000}"/>
    <cellStyle name="Walutowy 2 2 2 6 4 2" xfId="2756" xr:uid="{00000000-0005-0000-0000-000096030000}"/>
    <cellStyle name="Walutowy 2 2 2 6 5" xfId="2751" xr:uid="{00000000-0005-0000-0000-000091030000}"/>
    <cellStyle name="Walutowy 2 2 2 7" xfId="626" xr:uid="{00000000-0005-0000-0000-000088020000}"/>
    <cellStyle name="Walutowy 2 2 2 7 2" xfId="627" xr:uid="{00000000-0005-0000-0000-000089020000}"/>
    <cellStyle name="Walutowy 2 2 2 7 2 2" xfId="1406" xr:uid="{00000000-0005-0000-0000-000076020000}"/>
    <cellStyle name="Walutowy 2 2 2 7 2 2 2" xfId="2759" xr:uid="{00000000-0005-0000-0000-000099030000}"/>
    <cellStyle name="Walutowy 2 2 2 7 2 3" xfId="2758" xr:uid="{00000000-0005-0000-0000-000098030000}"/>
    <cellStyle name="Walutowy 2 2 2 7 3" xfId="628" xr:uid="{00000000-0005-0000-0000-00008A020000}"/>
    <cellStyle name="Walutowy 2 2 2 7 3 2" xfId="1407" xr:uid="{00000000-0005-0000-0000-000077020000}"/>
    <cellStyle name="Walutowy 2 2 2 7 3 2 2" xfId="2761" xr:uid="{00000000-0005-0000-0000-00009B030000}"/>
    <cellStyle name="Walutowy 2 2 2 7 3 3" xfId="2760" xr:uid="{00000000-0005-0000-0000-00009A030000}"/>
    <cellStyle name="Walutowy 2 2 2 7 4" xfId="1405" xr:uid="{00000000-0005-0000-0000-000075020000}"/>
    <cellStyle name="Walutowy 2 2 2 7 4 2" xfId="2762" xr:uid="{00000000-0005-0000-0000-00009C030000}"/>
    <cellStyle name="Walutowy 2 2 2 7 5" xfId="2757" xr:uid="{00000000-0005-0000-0000-000097030000}"/>
    <cellStyle name="Walutowy 2 2 2 8" xfId="629" xr:uid="{00000000-0005-0000-0000-00008B020000}"/>
    <cellStyle name="Walutowy 2 2 2 8 2" xfId="1408" xr:uid="{00000000-0005-0000-0000-000078020000}"/>
    <cellStyle name="Walutowy 2 2 2 8 2 2" xfId="2764" xr:uid="{00000000-0005-0000-0000-00009E030000}"/>
    <cellStyle name="Walutowy 2 2 2 8 3" xfId="2763" xr:uid="{00000000-0005-0000-0000-00009D030000}"/>
    <cellStyle name="Walutowy 2 2 2 9" xfId="630" xr:uid="{00000000-0005-0000-0000-00008C020000}"/>
    <cellStyle name="Walutowy 2 2 2 9 2" xfId="1409" xr:uid="{00000000-0005-0000-0000-000079020000}"/>
    <cellStyle name="Walutowy 2 2 2 9 2 2" xfId="2766" xr:uid="{00000000-0005-0000-0000-0000A0030000}"/>
    <cellStyle name="Walutowy 2 2 2 9 3" xfId="2765" xr:uid="{00000000-0005-0000-0000-00009F030000}"/>
    <cellStyle name="Walutowy 2 2 3" xfId="631" xr:uid="{00000000-0005-0000-0000-00008D020000}"/>
    <cellStyle name="Walutowy 2 2 3 2" xfId="632" xr:uid="{00000000-0005-0000-0000-00008E020000}"/>
    <cellStyle name="Walutowy 2 2 3 2 2" xfId="633" xr:uid="{00000000-0005-0000-0000-00008F020000}"/>
    <cellStyle name="Walutowy 2 2 3 2 2 2" xfId="634" xr:uid="{00000000-0005-0000-0000-000090020000}"/>
    <cellStyle name="Walutowy 2 2 3 2 2 2 2" xfId="1413" xr:uid="{00000000-0005-0000-0000-00007D020000}"/>
    <cellStyle name="Walutowy 2 2 3 2 2 2 2 2" xfId="2771" xr:uid="{00000000-0005-0000-0000-0000A5030000}"/>
    <cellStyle name="Walutowy 2 2 3 2 2 2 3" xfId="2770" xr:uid="{00000000-0005-0000-0000-0000A4030000}"/>
    <cellStyle name="Walutowy 2 2 3 2 2 3" xfId="635" xr:uid="{00000000-0005-0000-0000-000091020000}"/>
    <cellStyle name="Walutowy 2 2 3 2 2 3 2" xfId="1414" xr:uid="{00000000-0005-0000-0000-00007E020000}"/>
    <cellStyle name="Walutowy 2 2 3 2 2 3 2 2" xfId="2773" xr:uid="{00000000-0005-0000-0000-0000A7030000}"/>
    <cellStyle name="Walutowy 2 2 3 2 2 3 3" xfId="2772" xr:uid="{00000000-0005-0000-0000-0000A6030000}"/>
    <cellStyle name="Walutowy 2 2 3 2 2 4" xfId="1412" xr:uid="{00000000-0005-0000-0000-00007C020000}"/>
    <cellStyle name="Walutowy 2 2 3 2 2 4 2" xfId="2774" xr:uid="{00000000-0005-0000-0000-0000A8030000}"/>
    <cellStyle name="Walutowy 2 2 3 2 2 5" xfId="2769" xr:uid="{00000000-0005-0000-0000-0000A3030000}"/>
    <cellStyle name="Walutowy 2 2 3 2 3" xfId="636" xr:uid="{00000000-0005-0000-0000-000092020000}"/>
    <cellStyle name="Walutowy 2 2 3 2 3 2" xfId="637" xr:uid="{00000000-0005-0000-0000-000093020000}"/>
    <cellStyle name="Walutowy 2 2 3 2 3 2 2" xfId="1416" xr:uid="{00000000-0005-0000-0000-000080020000}"/>
    <cellStyle name="Walutowy 2 2 3 2 3 2 2 2" xfId="2777" xr:uid="{00000000-0005-0000-0000-0000AB030000}"/>
    <cellStyle name="Walutowy 2 2 3 2 3 2 3" xfId="2776" xr:uid="{00000000-0005-0000-0000-0000AA030000}"/>
    <cellStyle name="Walutowy 2 2 3 2 3 3" xfId="638" xr:uid="{00000000-0005-0000-0000-000094020000}"/>
    <cellStyle name="Walutowy 2 2 3 2 3 3 2" xfId="1417" xr:uid="{00000000-0005-0000-0000-000081020000}"/>
    <cellStyle name="Walutowy 2 2 3 2 3 3 2 2" xfId="2779" xr:uid="{00000000-0005-0000-0000-0000AD030000}"/>
    <cellStyle name="Walutowy 2 2 3 2 3 3 3" xfId="2778" xr:uid="{00000000-0005-0000-0000-0000AC030000}"/>
    <cellStyle name="Walutowy 2 2 3 2 3 4" xfId="1415" xr:uid="{00000000-0005-0000-0000-00007F020000}"/>
    <cellStyle name="Walutowy 2 2 3 2 3 4 2" xfId="2780" xr:uid="{00000000-0005-0000-0000-0000AE030000}"/>
    <cellStyle name="Walutowy 2 2 3 2 3 5" xfId="2775" xr:uid="{00000000-0005-0000-0000-0000A9030000}"/>
    <cellStyle name="Walutowy 2 2 3 2 4" xfId="639" xr:uid="{00000000-0005-0000-0000-000095020000}"/>
    <cellStyle name="Walutowy 2 2 3 2 4 2" xfId="1418" xr:uid="{00000000-0005-0000-0000-000082020000}"/>
    <cellStyle name="Walutowy 2 2 3 2 4 2 2" xfId="2782" xr:uid="{00000000-0005-0000-0000-0000B0030000}"/>
    <cellStyle name="Walutowy 2 2 3 2 4 3" xfId="2781" xr:uid="{00000000-0005-0000-0000-0000AF030000}"/>
    <cellStyle name="Walutowy 2 2 3 2 5" xfId="640" xr:uid="{00000000-0005-0000-0000-000096020000}"/>
    <cellStyle name="Walutowy 2 2 3 2 5 2" xfId="1419" xr:uid="{00000000-0005-0000-0000-000083020000}"/>
    <cellStyle name="Walutowy 2 2 3 2 5 2 2" xfId="2784" xr:uid="{00000000-0005-0000-0000-0000B2030000}"/>
    <cellStyle name="Walutowy 2 2 3 2 5 3" xfId="2783" xr:uid="{00000000-0005-0000-0000-0000B1030000}"/>
    <cellStyle name="Walutowy 2 2 3 2 6" xfId="1411" xr:uid="{00000000-0005-0000-0000-00007B020000}"/>
    <cellStyle name="Walutowy 2 2 3 2 6 2" xfId="2785" xr:uid="{00000000-0005-0000-0000-0000B3030000}"/>
    <cellStyle name="Walutowy 2 2 3 2 7" xfId="2768" xr:uid="{00000000-0005-0000-0000-0000A2030000}"/>
    <cellStyle name="Walutowy 2 2 3 3" xfId="641" xr:uid="{00000000-0005-0000-0000-000097020000}"/>
    <cellStyle name="Walutowy 2 2 3 3 2" xfId="642" xr:uid="{00000000-0005-0000-0000-000098020000}"/>
    <cellStyle name="Walutowy 2 2 3 3 2 2" xfId="1421" xr:uid="{00000000-0005-0000-0000-000085020000}"/>
    <cellStyle name="Walutowy 2 2 3 3 2 2 2" xfId="2788" xr:uid="{00000000-0005-0000-0000-0000B6030000}"/>
    <cellStyle name="Walutowy 2 2 3 3 2 3" xfId="2787" xr:uid="{00000000-0005-0000-0000-0000B5030000}"/>
    <cellStyle name="Walutowy 2 2 3 3 3" xfId="643" xr:uid="{00000000-0005-0000-0000-000099020000}"/>
    <cellStyle name="Walutowy 2 2 3 3 3 2" xfId="1422" xr:uid="{00000000-0005-0000-0000-000086020000}"/>
    <cellStyle name="Walutowy 2 2 3 3 3 2 2" xfId="2790" xr:uid="{00000000-0005-0000-0000-0000B8030000}"/>
    <cellStyle name="Walutowy 2 2 3 3 3 3" xfId="2789" xr:uid="{00000000-0005-0000-0000-0000B7030000}"/>
    <cellStyle name="Walutowy 2 2 3 3 4" xfId="1420" xr:uid="{00000000-0005-0000-0000-000084020000}"/>
    <cellStyle name="Walutowy 2 2 3 3 4 2" xfId="2791" xr:uid="{00000000-0005-0000-0000-0000B9030000}"/>
    <cellStyle name="Walutowy 2 2 3 3 5" xfId="2786" xr:uid="{00000000-0005-0000-0000-0000B4030000}"/>
    <cellStyle name="Walutowy 2 2 3 4" xfId="644" xr:uid="{00000000-0005-0000-0000-00009A020000}"/>
    <cellStyle name="Walutowy 2 2 3 4 2" xfId="645" xr:uid="{00000000-0005-0000-0000-00009B020000}"/>
    <cellStyle name="Walutowy 2 2 3 4 2 2" xfId="1424" xr:uid="{00000000-0005-0000-0000-000088020000}"/>
    <cellStyle name="Walutowy 2 2 3 4 2 2 2" xfId="2794" xr:uid="{00000000-0005-0000-0000-0000BC030000}"/>
    <cellStyle name="Walutowy 2 2 3 4 2 3" xfId="2793" xr:uid="{00000000-0005-0000-0000-0000BB030000}"/>
    <cellStyle name="Walutowy 2 2 3 4 3" xfId="646" xr:uid="{00000000-0005-0000-0000-00009C020000}"/>
    <cellStyle name="Walutowy 2 2 3 4 3 2" xfId="1425" xr:uid="{00000000-0005-0000-0000-000089020000}"/>
    <cellStyle name="Walutowy 2 2 3 4 3 2 2" xfId="2796" xr:uid="{00000000-0005-0000-0000-0000BE030000}"/>
    <cellStyle name="Walutowy 2 2 3 4 3 3" xfId="2795" xr:uid="{00000000-0005-0000-0000-0000BD030000}"/>
    <cellStyle name="Walutowy 2 2 3 4 4" xfId="1423" xr:uid="{00000000-0005-0000-0000-000087020000}"/>
    <cellStyle name="Walutowy 2 2 3 4 4 2" xfId="2797" xr:uid="{00000000-0005-0000-0000-0000BF030000}"/>
    <cellStyle name="Walutowy 2 2 3 4 5" xfId="2792" xr:uid="{00000000-0005-0000-0000-0000BA030000}"/>
    <cellStyle name="Walutowy 2 2 3 5" xfId="647" xr:uid="{00000000-0005-0000-0000-00009D020000}"/>
    <cellStyle name="Walutowy 2 2 3 5 2" xfId="1426" xr:uid="{00000000-0005-0000-0000-00008A020000}"/>
    <cellStyle name="Walutowy 2 2 3 5 2 2" xfId="2799" xr:uid="{00000000-0005-0000-0000-0000C1030000}"/>
    <cellStyle name="Walutowy 2 2 3 5 3" xfId="2798" xr:uid="{00000000-0005-0000-0000-0000C0030000}"/>
    <cellStyle name="Walutowy 2 2 3 6" xfId="648" xr:uid="{00000000-0005-0000-0000-00009E020000}"/>
    <cellStyle name="Walutowy 2 2 3 6 2" xfId="1427" xr:uid="{00000000-0005-0000-0000-00008B020000}"/>
    <cellStyle name="Walutowy 2 2 3 6 2 2" xfId="2801" xr:uid="{00000000-0005-0000-0000-0000C3030000}"/>
    <cellStyle name="Walutowy 2 2 3 6 3" xfId="2800" xr:uid="{00000000-0005-0000-0000-0000C2030000}"/>
    <cellStyle name="Walutowy 2 2 3 7" xfId="649" xr:uid="{00000000-0005-0000-0000-00009F020000}"/>
    <cellStyle name="Walutowy 2 2 3 7 2" xfId="1428" xr:uid="{00000000-0005-0000-0000-00008C020000}"/>
    <cellStyle name="Walutowy 2 2 3 7 2 2" xfId="2803" xr:uid="{00000000-0005-0000-0000-0000C5030000}"/>
    <cellStyle name="Walutowy 2 2 3 7 3" xfId="2802" xr:uid="{00000000-0005-0000-0000-0000C4030000}"/>
    <cellStyle name="Walutowy 2 2 3 8" xfId="1410" xr:uid="{00000000-0005-0000-0000-00007A020000}"/>
    <cellStyle name="Walutowy 2 2 3 8 2" xfId="2804" xr:uid="{00000000-0005-0000-0000-0000C6030000}"/>
    <cellStyle name="Walutowy 2 2 3 9" xfId="2767" xr:uid="{00000000-0005-0000-0000-0000A1030000}"/>
    <cellStyle name="Walutowy 2 2 4" xfId="650" xr:uid="{00000000-0005-0000-0000-0000A0020000}"/>
    <cellStyle name="Walutowy 2 2 4 2" xfId="651" xr:uid="{00000000-0005-0000-0000-0000A1020000}"/>
    <cellStyle name="Walutowy 2 2 4 2 2" xfId="652" xr:uid="{00000000-0005-0000-0000-0000A2020000}"/>
    <cellStyle name="Walutowy 2 2 4 2 2 2" xfId="653" xr:uid="{00000000-0005-0000-0000-0000A3020000}"/>
    <cellStyle name="Walutowy 2 2 4 2 2 2 2" xfId="1432" xr:uid="{00000000-0005-0000-0000-000090020000}"/>
    <cellStyle name="Walutowy 2 2 4 2 2 2 2 2" xfId="2809" xr:uid="{00000000-0005-0000-0000-0000CB030000}"/>
    <cellStyle name="Walutowy 2 2 4 2 2 2 3" xfId="2808" xr:uid="{00000000-0005-0000-0000-0000CA030000}"/>
    <cellStyle name="Walutowy 2 2 4 2 2 3" xfId="654" xr:uid="{00000000-0005-0000-0000-0000A4020000}"/>
    <cellStyle name="Walutowy 2 2 4 2 2 3 2" xfId="1433" xr:uid="{00000000-0005-0000-0000-000091020000}"/>
    <cellStyle name="Walutowy 2 2 4 2 2 3 2 2" xfId="2811" xr:uid="{00000000-0005-0000-0000-0000CD030000}"/>
    <cellStyle name="Walutowy 2 2 4 2 2 3 3" xfId="2810" xr:uid="{00000000-0005-0000-0000-0000CC030000}"/>
    <cellStyle name="Walutowy 2 2 4 2 2 4" xfId="1431" xr:uid="{00000000-0005-0000-0000-00008F020000}"/>
    <cellStyle name="Walutowy 2 2 4 2 2 4 2" xfId="2812" xr:uid="{00000000-0005-0000-0000-0000CE030000}"/>
    <cellStyle name="Walutowy 2 2 4 2 2 5" xfId="2807" xr:uid="{00000000-0005-0000-0000-0000C9030000}"/>
    <cellStyle name="Walutowy 2 2 4 2 3" xfId="655" xr:uid="{00000000-0005-0000-0000-0000A5020000}"/>
    <cellStyle name="Walutowy 2 2 4 2 3 2" xfId="656" xr:uid="{00000000-0005-0000-0000-0000A6020000}"/>
    <cellStyle name="Walutowy 2 2 4 2 3 2 2" xfId="1435" xr:uid="{00000000-0005-0000-0000-000093020000}"/>
    <cellStyle name="Walutowy 2 2 4 2 3 2 2 2" xfId="2815" xr:uid="{00000000-0005-0000-0000-0000D1030000}"/>
    <cellStyle name="Walutowy 2 2 4 2 3 2 3" xfId="2814" xr:uid="{00000000-0005-0000-0000-0000D0030000}"/>
    <cellStyle name="Walutowy 2 2 4 2 3 3" xfId="657" xr:uid="{00000000-0005-0000-0000-0000A7020000}"/>
    <cellStyle name="Walutowy 2 2 4 2 3 3 2" xfId="1436" xr:uid="{00000000-0005-0000-0000-000094020000}"/>
    <cellStyle name="Walutowy 2 2 4 2 3 3 2 2" xfId="2817" xr:uid="{00000000-0005-0000-0000-0000D3030000}"/>
    <cellStyle name="Walutowy 2 2 4 2 3 3 3" xfId="2816" xr:uid="{00000000-0005-0000-0000-0000D2030000}"/>
    <cellStyle name="Walutowy 2 2 4 2 3 4" xfId="1434" xr:uid="{00000000-0005-0000-0000-000092020000}"/>
    <cellStyle name="Walutowy 2 2 4 2 3 4 2" xfId="2818" xr:uid="{00000000-0005-0000-0000-0000D4030000}"/>
    <cellStyle name="Walutowy 2 2 4 2 3 5" xfId="2813" xr:uid="{00000000-0005-0000-0000-0000CF030000}"/>
    <cellStyle name="Walutowy 2 2 4 2 4" xfId="658" xr:uid="{00000000-0005-0000-0000-0000A8020000}"/>
    <cellStyle name="Walutowy 2 2 4 2 4 2" xfId="1437" xr:uid="{00000000-0005-0000-0000-000095020000}"/>
    <cellStyle name="Walutowy 2 2 4 2 4 2 2" xfId="2820" xr:uid="{00000000-0005-0000-0000-0000D6030000}"/>
    <cellStyle name="Walutowy 2 2 4 2 4 3" xfId="2819" xr:uid="{00000000-0005-0000-0000-0000D5030000}"/>
    <cellStyle name="Walutowy 2 2 4 2 5" xfId="659" xr:uid="{00000000-0005-0000-0000-0000A9020000}"/>
    <cellStyle name="Walutowy 2 2 4 2 5 2" xfId="1438" xr:uid="{00000000-0005-0000-0000-000096020000}"/>
    <cellStyle name="Walutowy 2 2 4 2 5 2 2" xfId="2822" xr:uid="{00000000-0005-0000-0000-0000D8030000}"/>
    <cellStyle name="Walutowy 2 2 4 2 5 3" xfId="2821" xr:uid="{00000000-0005-0000-0000-0000D7030000}"/>
    <cellStyle name="Walutowy 2 2 4 2 6" xfId="1430" xr:uid="{00000000-0005-0000-0000-00008E020000}"/>
    <cellStyle name="Walutowy 2 2 4 2 6 2" xfId="2823" xr:uid="{00000000-0005-0000-0000-0000D9030000}"/>
    <cellStyle name="Walutowy 2 2 4 2 7" xfId="2806" xr:uid="{00000000-0005-0000-0000-0000C8030000}"/>
    <cellStyle name="Walutowy 2 2 4 3" xfId="660" xr:uid="{00000000-0005-0000-0000-0000AA020000}"/>
    <cellStyle name="Walutowy 2 2 4 3 2" xfId="661" xr:uid="{00000000-0005-0000-0000-0000AB020000}"/>
    <cellStyle name="Walutowy 2 2 4 3 2 2" xfId="1440" xr:uid="{00000000-0005-0000-0000-000098020000}"/>
    <cellStyle name="Walutowy 2 2 4 3 2 2 2" xfId="2826" xr:uid="{00000000-0005-0000-0000-0000DC030000}"/>
    <cellStyle name="Walutowy 2 2 4 3 2 3" xfId="2825" xr:uid="{00000000-0005-0000-0000-0000DB030000}"/>
    <cellStyle name="Walutowy 2 2 4 3 3" xfId="662" xr:uid="{00000000-0005-0000-0000-0000AC020000}"/>
    <cellStyle name="Walutowy 2 2 4 3 3 2" xfId="1441" xr:uid="{00000000-0005-0000-0000-000099020000}"/>
    <cellStyle name="Walutowy 2 2 4 3 3 2 2" xfId="2828" xr:uid="{00000000-0005-0000-0000-0000DE030000}"/>
    <cellStyle name="Walutowy 2 2 4 3 3 3" xfId="2827" xr:uid="{00000000-0005-0000-0000-0000DD030000}"/>
    <cellStyle name="Walutowy 2 2 4 3 4" xfId="1439" xr:uid="{00000000-0005-0000-0000-000097020000}"/>
    <cellStyle name="Walutowy 2 2 4 3 4 2" xfId="2829" xr:uid="{00000000-0005-0000-0000-0000DF030000}"/>
    <cellStyle name="Walutowy 2 2 4 3 5" xfId="2824" xr:uid="{00000000-0005-0000-0000-0000DA030000}"/>
    <cellStyle name="Walutowy 2 2 4 4" xfId="663" xr:uid="{00000000-0005-0000-0000-0000AD020000}"/>
    <cellStyle name="Walutowy 2 2 4 4 2" xfId="664" xr:uid="{00000000-0005-0000-0000-0000AE020000}"/>
    <cellStyle name="Walutowy 2 2 4 4 2 2" xfId="1443" xr:uid="{00000000-0005-0000-0000-00009B020000}"/>
    <cellStyle name="Walutowy 2 2 4 4 2 2 2" xfId="2832" xr:uid="{00000000-0005-0000-0000-0000E2030000}"/>
    <cellStyle name="Walutowy 2 2 4 4 2 3" xfId="2831" xr:uid="{00000000-0005-0000-0000-0000E1030000}"/>
    <cellStyle name="Walutowy 2 2 4 4 3" xfId="665" xr:uid="{00000000-0005-0000-0000-0000AF020000}"/>
    <cellStyle name="Walutowy 2 2 4 4 3 2" xfId="1444" xr:uid="{00000000-0005-0000-0000-00009C020000}"/>
    <cellStyle name="Walutowy 2 2 4 4 3 2 2" xfId="2834" xr:uid="{00000000-0005-0000-0000-0000E4030000}"/>
    <cellStyle name="Walutowy 2 2 4 4 3 3" xfId="2833" xr:uid="{00000000-0005-0000-0000-0000E3030000}"/>
    <cellStyle name="Walutowy 2 2 4 4 4" xfId="1442" xr:uid="{00000000-0005-0000-0000-00009A020000}"/>
    <cellStyle name="Walutowy 2 2 4 4 4 2" xfId="2835" xr:uid="{00000000-0005-0000-0000-0000E5030000}"/>
    <cellStyle name="Walutowy 2 2 4 4 5" xfId="2830" xr:uid="{00000000-0005-0000-0000-0000E0030000}"/>
    <cellStyle name="Walutowy 2 2 4 5" xfId="666" xr:uid="{00000000-0005-0000-0000-0000B0020000}"/>
    <cellStyle name="Walutowy 2 2 4 5 2" xfId="1445" xr:uid="{00000000-0005-0000-0000-00009D020000}"/>
    <cellStyle name="Walutowy 2 2 4 5 2 2" xfId="2837" xr:uid="{00000000-0005-0000-0000-0000E7030000}"/>
    <cellStyle name="Walutowy 2 2 4 5 3" xfId="2836" xr:uid="{00000000-0005-0000-0000-0000E6030000}"/>
    <cellStyle name="Walutowy 2 2 4 6" xfId="667" xr:uid="{00000000-0005-0000-0000-0000B1020000}"/>
    <cellStyle name="Walutowy 2 2 4 6 2" xfId="1446" xr:uid="{00000000-0005-0000-0000-00009E020000}"/>
    <cellStyle name="Walutowy 2 2 4 6 2 2" xfId="2839" xr:uid="{00000000-0005-0000-0000-0000E9030000}"/>
    <cellStyle name="Walutowy 2 2 4 6 3" xfId="2838" xr:uid="{00000000-0005-0000-0000-0000E8030000}"/>
    <cellStyle name="Walutowy 2 2 4 7" xfId="1429" xr:uid="{00000000-0005-0000-0000-00008D020000}"/>
    <cellStyle name="Walutowy 2 2 4 7 2" xfId="2840" xr:uid="{00000000-0005-0000-0000-0000EA030000}"/>
    <cellStyle name="Walutowy 2 2 4 8" xfId="2805" xr:uid="{00000000-0005-0000-0000-0000C7030000}"/>
    <cellStyle name="Walutowy 2 2 5" xfId="668" xr:uid="{00000000-0005-0000-0000-0000B2020000}"/>
    <cellStyle name="Walutowy 2 2 5 2" xfId="2841" xr:uid="{00000000-0005-0000-0000-0000EB030000}"/>
    <cellStyle name="Walutowy 2 2 6" xfId="669" xr:uid="{00000000-0005-0000-0000-0000B3020000}"/>
    <cellStyle name="Walutowy 2 2 6 2" xfId="670" xr:uid="{00000000-0005-0000-0000-0000B4020000}"/>
    <cellStyle name="Walutowy 2 2 6 2 2" xfId="671" xr:uid="{00000000-0005-0000-0000-0000B5020000}"/>
    <cellStyle name="Walutowy 2 2 6 2 2 2" xfId="1449" xr:uid="{00000000-0005-0000-0000-0000A2020000}"/>
    <cellStyle name="Walutowy 2 2 6 2 2 2 2" xfId="2845" xr:uid="{00000000-0005-0000-0000-0000EF030000}"/>
    <cellStyle name="Walutowy 2 2 6 2 2 3" xfId="2844" xr:uid="{00000000-0005-0000-0000-0000EE030000}"/>
    <cellStyle name="Walutowy 2 2 6 2 3" xfId="672" xr:uid="{00000000-0005-0000-0000-0000B6020000}"/>
    <cellStyle name="Walutowy 2 2 6 2 3 2" xfId="1450" xr:uid="{00000000-0005-0000-0000-0000A3020000}"/>
    <cellStyle name="Walutowy 2 2 6 2 3 2 2" xfId="2847" xr:uid="{00000000-0005-0000-0000-0000F1030000}"/>
    <cellStyle name="Walutowy 2 2 6 2 3 3" xfId="2846" xr:uid="{00000000-0005-0000-0000-0000F0030000}"/>
    <cellStyle name="Walutowy 2 2 6 2 4" xfId="1448" xr:uid="{00000000-0005-0000-0000-0000A1020000}"/>
    <cellStyle name="Walutowy 2 2 6 2 4 2" xfId="2848" xr:uid="{00000000-0005-0000-0000-0000F2030000}"/>
    <cellStyle name="Walutowy 2 2 6 2 5" xfId="2843" xr:uid="{00000000-0005-0000-0000-0000ED030000}"/>
    <cellStyle name="Walutowy 2 2 6 3" xfId="673" xr:uid="{00000000-0005-0000-0000-0000B7020000}"/>
    <cellStyle name="Walutowy 2 2 6 3 2" xfId="674" xr:uid="{00000000-0005-0000-0000-0000B8020000}"/>
    <cellStyle name="Walutowy 2 2 6 3 2 2" xfId="1452" xr:uid="{00000000-0005-0000-0000-0000A5020000}"/>
    <cellStyle name="Walutowy 2 2 6 3 2 2 2" xfId="2851" xr:uid="{00000000-0005-0000-0000-0000F5030000}"/>
    <cellStyle name="Walutowy 2 2 6 3 2 3" xfId="2850" xr:uid="{00000000-0005-0000-0000-0000F4030000}"/>
    <cellStyle name="Walutowy 2 2 6 3 3" xfId="675" xr:uid="{00000000-0005-0000-0000-0000B9020000}"/>
    <cellStyle name="Walutowy 2 2 6 3 3 2" xfId="1453" xr:uid="{00000000-0005-0000-0000-0000A6020000}"/>
    <cellStyle name="Walutowy 2 2 6 3 3 2 2" xfId="2853" xr:uid="{00000000-0005-0000-0000-0000F7030000}"/>
    <cellStyle name="Walutowy 2 2 6 3 3 3" xfId="2852" xr:uid="{00000000-0005-0000-0000-0000F6030000}"/>
    <cellStyle name="Walutowy 2 2 6 3 4" xfId="1451" xr:uid="{00000000-0005-0000-0000-0000A4020000}"/>
    <cellStyle name="Walutowy 2 2 6 3 4 2" xfId="2854" xr:uid="{00000000-0005-0000-0000-0000F8030000}"/>
    <cellStyle name="Walutowy 2 2 6 3 5" xfId="2849" xr:uid="{00000000-0005-0000-0000-0000F3030000}"/>
    <cellStyle name="Walutowy 2 2 6 4" xfId="676" xr:uid="{00000000-0005-0000-0000-0000BA020000}"/>
    <cellStyle name="Walutowy 2 2 6 4 2" xfId="1454" xr:uid="{00000000-0005-0000-0000-0000A7020000}"/>
    <cellStyle name="Walutowy 2 2 6 4 2 2" xfId="2856" xr:uid="{00000000-0005-0000-0000-0000FA030000}"/>
    <cellStyle name="Walutowy 2 2 6 4 3" xfId="2855" xr:uid="{00000000-0005-0000-0000-0000F9030000}"/>
    <cellStyle name="Walutowy 2 2 6 5" xfId="677" xr:uid="{00000000-0005-0000-0000-0000BB020000}"/>
    <cellStyle name="Walutowy 2 2 6 5 2" xfId="1455" xr:uid="{00000000-0005-0000-0000-0000A8020000}"/>
    <cellStyle name="Walutowy 2 2 6 5 2 2" xfId="2858" xr:uid="{00000000-0005-0000-0000-0000FC030000}"/>
    <cellStyle name="Walutowy 2 2 6 5 3" xfId="2857" xr:uid="{00000000-0005-0000-0000-0000FB030000}"/>
    <cellStyle name="Walutowy 2 2 6 6" xfId="1447" xr:uid="{00000000-0005-0000-0000-0000A0020000}"/>
    <cellStyle name="Walutowy 2 2 6 6 2" xfId="2859" xr:uid="{00000000-0005-0000-0000-0000FD030000}"/>
    <cellStyle name="Walutowy 2 2 6 7" xfId="2842" xr:uid="{00000000-0005-0000-0000-0000EC030000}"/>
    <cellStyle name="Walutowy 2 2 7" xfId="678" xr:uid="{00000000-0005-0000-0000-0000BC020000}"/>
    <cellStyle name="Walutowy 2 2 7 2" xfId="679" xr:uid="{00000000-0005-0000-0000-0000BD020000}"/>
    <cellStyle name="Walutowy 2 2 7 2 2" xfId="1457" xr:uid="{00000000-0005-0000-0000-0000AA020000}"/>
    <cellStyle name="Walutowy 2 2 7 2 2 2" xfId="2862" xr:uid="{00000000-0005-0000-0000-000000040000}"/>
    <cellStyle name="Walutowy 2 2 7 2 3" xfId="2861" xr:uid="{00000000-0005-0000-0000-0000FF030000}"/>
    <cellStyle name="Walutowy 2 2 7 3" xfId="680" xr:uid="{00000000-0005-0000-0000-0000BE020000}"/>
    <cellStyle name="Walutowy 2 2 7 3 2" xfId="1458" xr:uid="{00000000-0005-0000-0000-0000AB020000}"/>
    <cellStyle name="Walutowy 2 2 7 3 2 2" xfId="2864" xr:uid="{00000000-0005-0000-0000-000002040000}"/>
    <cellStyle name="Walutowy 2 2 7 3 3" xfId="2863" xr:uid="{00000000-0005-0000-0000-000001040000}"/>
    <cellStyle name="Walutowy 2 2 7 4" xfId="1456" xr:uid="{00000000-0005-0000-0000-0000A9020000}"/>
    <cellStyle name="Walutowy 2 2 7 4 2" xfId="2865" xr:uid="{00000000-0005-0000-0000-000003040000}"/>
    <cellStyle name="Walutowy 2 2 7 5" xfId="2860" xr:uid="{00000000-0005-0000-0000-0000FE030000}"/>
    <cellStyle name="Walutowy 2 2 8" xfId="681" xr:uid="{00000000-0005-0000-0000-0000BF020000}"/>
    <cellStyle name="Walutowy 2 2 8 2" xfId="682" xr:uid="{00000000-0005-0000-0000-0000C0020000}"/>
    <cellStyle name="Walutowy 2 2 8 2 2" xfId="1460" xr:uid="{00000000-0005-0000-0000-0000AD020000}"/>
    <cellStyle name="Walutowy 2 2 8 2 2 2" xfId="2868" xr:uid="{00000000-0005-0000-0000-000006040000}"/>
    <cellStyle name="Walutowy 2 2 8 2 3" xfId="2867" xr:uid="{00000000-0005-0000-0000-000005040000}"/>
    <cellStyle name="Walutowy 2 2 8 3" xfId="683" xr:uid="{00000000-0005-0000-0000-0000C1020000}"/>
    <cellStyle name="Walutowy 2 2 8 3 2" xfId="1461" xr:uid="{00000000-0005-0000-0000-0000AE020000}"/>
    <cellStyle name="Walutowy 2 2 8 3 2 2" xfId="2870" xr:uid="{00000000-0005-0000-0000-000008040000}"/>
    <cellStyle name="Walutowy 2 2 8 3 3" xfId="2869" xr:uid="{00000000-0005-0000-0000-000007040000}"/>
    <cellStyle name="Walutowy 2 2 8 4" xfId="1459" xr:uid="{00000000-0005-0000-0000-0000AC020000}"/>
    <cellStyle name="Walutowy 2 2 8 4 2" xfId="2871" xr:uid="{00000000-0005-0000-0000-000009040000}"/>
    <cellStyle name="Walutowy 2 2 8 5" xfId="2866" xr:uid="{00000000-0005-0000-0000-000004040000}"/>
    <cellStyle name="Walutowy 2 2 9" xfId="684" xr:uid="{00000000-0005-0000-0000-0000C2020000}"/>
    <cellStyle name="Walutowy 2 2 9 2" xfId="1462" xr:uid="{00000000-0005-0000-0000-0000AF020000}"/>
    <cellStyle name="Walutowy 2 2 9 2 2" xfId="2873" xr:uid="{00000000-0005-0000-0000-00000B040000}"/>
    <cellStyle name="Walutowy 2 2 9 3" xfId="2872" xr:uid="{00000000-0005-0000-0000-00000A040000}"/>
    <cellStyle name="Walutowy 2 3" xfId="685" xr:uid="{00000000-0005-0000-0000-0000C3020000}"/>
    <cellStyle name="Walutowy 2 3 10" xfId="686" xr:uid="{00000000-0005-0000-0000-0000C4020000}"/>
    <cellStyle name="Walutowy 2 3 10 2" xfId="1464" xr:uid="{00000000-0005-0000-0000-0000B1020000}"/>
    <cellStyle name="Walutowy 2 3 10 2 2" xfId="2876" xr:uid="{00000000-0005-0000-0000-00000E040000}"/>
    <cellStyle name="Walutowy 2 3 10 3" xfId="2875" xr:uid="{00000000-0005-0000-0000-00000D040000}"/>
    <cellStyle name="Walutowy 2 3 11" xfId="1463" xr:uid="{00000000-0005-0000-0000-0000B0020000}"/>
    <cellStyle name="Walutowy 2 3 11 2" xfId="2877" xr:uid="{00000000-0005-0000-0000-00000F040000}"/>
    <cellStyle name="Walutowy 2 3 12" xfId="2874" xr:uid="{00000000-0005-0000-0000-00000C040000}"/>
    <cellStyle name="Walutowy 2 3 2" xfId="687" xr:uid="{00000000-0005-0000-0000-0000C5020000}"/>
    <cellStyle name="Walutowy 2 3 2 2" xfId="688" xr:uid="{00000000-0005-0000-0000-0000C6020000}"/>
    <cellStyle name="Walutowy 2 3 2 2 2" xfId="689" xr:uid="{00000000-0005-0000-0000-0000C7020000}"/>
    <cellStyle name="Walutowy 2 3 2 2 2 2" xfId="690" xr:uid="{00000000-0005-0000-0000-0000C8020000}"/>
    <cellStyle name="Walutowy 2 3 2 2 2 2 2" xfId="1468" xr:uid="{00000000-0005-0000-0000-0000B5020000}"/>
    <cellStyle name="Walutowy 2 3 2 2 2 2 2 2" xfId="2882" xr:uid="{00000000-0005-0000-0000-000014040000}"/>
    <cellStyle name="Walutowy 2 3 2 2 2 2 3" xfId="2881" xr:uid="{00000000-0005-0000-0000-000013040000}"/>
    <cellStyle name="Walutowy 2 3 2 2 2 3" xfId="691" xr:uid="{00000000-0005-0000-0000-0000C9020000}"/>
    <cellStyle name="Walutowy 2 3 2 2 2 3 2" xfId="1469" xr:uid="{00000000-0005-0000-0000-0000B6020000}"/>
    <cellStyle name="Walutowy 2 3 2 2 2 3 2 2" xfId="2884" xr:uid="{00000000-0005-0000-0000-000016040000}"/>
    <cellStyle name="Walutowy 2 3 2 2 2 3 3" xfId="2883" xr:uid="{00000000-0005-0000-0000-000015040000}"/>
    <cellStyle name="Walutowy 2 3 2 2 2 4" xfId="1467" xr:uid="{00000000-0005-0000-0000-0000B4020000}"/>
    <cellStyle name="Walutowy 2 3 2 2 2 4 2" xfId="2885" xr:uid="{00000000-0005-0000-0000-000017040000}"/>
    <cellStyle name="Walutowy 2 3 2 2 2 5" xfId="2880" xr:uid="{00000000-0005-0000-0000-000012040000}"/>
    <cellStyle name="Walutowy 2 3 2 2 3" xfId="692" xr:uid="{00000000-0005-0000-0000-0000CA020000}"/>
    <cellStyle name="Walutowy 2 3 2 2 3 2" xfId="693" xr:uid="{00000000-0005-0000-0000-0000CB020000}"/>
    <cellStyle name="Walutowy 2 3 2 2 3 2 2" xfId="1471" xr:uid="{00000000-0005-0000-0000-0000B8020000}"/>
    <cellStyle name="Walutowy 2 3 2 2 3 2 2 2" xfId="2888" xr:uid="{00000000-0005-0000-0000-00001A040000}"/>
    <cellStyle name="Walutowy 2 3 2 2 3 2 3" xfId="2887" xr:uid="{00000000-0005-0000-0000-000019040000}"/>
    <cellStyle name="Walutowy 2 3 2 2 3 3" xfId="694" xr:uid="{00000000-0005-0000-0000-0000CC020000}"/>
    <cellStyle name="Walutowy 2 3 2 2 3 3 2" xfId="1472" xr:uid="{00000000-0005-0000-0000-0000B9020000}"/>
    <cellStyle name="Walutowy 2 3 2 2 3 3 2 2" xfId="2890" xr:uid="{00000000-0005-0000-0000-00001C040000}"/>
    <cellStyle name="Walutowy 2 3 2 2 3 3 3" xfId="2889" xr:uid="{00000000-0005-0000-0000-00001B040000}"/>
    <cellStyle name="Walutowy 2 3 2 2 3 4" xfId="1470" xr:uid="{00000000-0005-0000-0000-0000B7020000}"/>
    <cellStyle name="Walutowy 2 3 2 2 3 4 2" xfId="2891" xr:uid="{00000000-0005-0000-0000-00001D040000}"/>
    <cellStyle name="Walutowy 2 3 2 2 3 5" xfId="2886" xr:uid="{00000000-0005-0000-0000-000018040000}"/>
    <cellStyle name="Walutowy 2 3 2 2 4" xfId="695" xr:uid="{00000000-0005-0000-0000-0000CD020000}"/>
    <cellStyle name="Walutowy 2 3 2 2 4 2" xfId="1473" xr:uid="{00000000-0005-0000-0000-0000BA020000}"/>
    <cellStyle name="Walutowy 2 3 2 2 4 2 2" xfId="2893" xr:uid="{00000000-0005-0000-0000-00001F040000}"/>
    <cellStyle name="Walutowy 2 3 2 2 4 3" xfId="2892" xr:uid="{00000000-0005-0000-0000-00001E040000}"/>
    <cellStyle name="Walutowy 2 3 2 2 5" xfId="696" xr:uid="{00000000-0005-0000-0000-0000CE020000}"/>
    <cellStyle name="Walutowy 2 3 2 2 5 2" xfId="1474" xr:uid="{00000000-0005-0000-0000-0000BB020000}"/>
    <cellStyle name="Walutowy 2 3 2 2 5 2 2" xfId="2895" xr:uid="{00000000-0005-0000-0000-000021040000}"/>
    <cellStyle name="Walutowy 2 3 2 2 5 3" xfId="2894" xr:uid="{00000000-0005-0000-0000-000020040000}"/>
    <cellStyle name="Walutowy 2 3 2 2 6" xfId="1466" xr:uid="{00000000-0005-0000-0000-0000B3020000}"/>
    <cellStyle name="Walutowy 2 3 2 2 6 2" xfId="2896" xr:uid="{00000000-0005-0000-0000-000022040000}"/>
    <cellStyle name="Walutowy 2 3 2 2 7" xfId="2879" xr:uid="{00000000-0005-0000-0000-000011040000}"/>
    <cellStyle name="Walutowy 2 3 2 3" xfId="697" xr:uid="{00000000-0005-0000-0000-0000CF020000}"/>
    <cellStyle name="Walutowy 2 3 2 3 2" xfId="698" xr:uid="{00000000-0005-0000-0000-0000D0020000}"/>
    <cellStyle name="Walutowy 2 3 2 3 2 2" xfId="1476" xr:uid="{00000000-0005-0000-0000-0000BD020000}"/>
    <cellStyle name="Walutowy 2 3 2 3 2 2 2" xfId="2899" xr:uid="{00000000-0005-0000-0000-000025040000}"/>
    <cellStyle name="Walutowy 2 3 2 3 2 3" xfId="2898" xr:uid="{00000000-0005-0000-0000-000024040000}"/>
    <cellStyle name="Walutowy 2 3 2 3 3" xfId="699" xr:uid="{00000000-0005-0000-0000-0000D1020000}"/>
    <cellStyle name="Walutowy 2 3 2 3 3 2" xfId="1477" xr:uid="{00000000-0005-0000-0000-0000BE020000}"/>
    <cellStyle name="Walutowy 2 3 2 3 3 2 2" xfId="2901" xr:uid="{00000000-0005-0000-0000-000027040000}"/>
    <cellStyle name="Walutowy 2 3 2 3 3 3" xfId="2900" xr:uid="{00000000-0005-0000-0000-000026040000}"/>
    <cellStyle name="Walutowy 2 3 2 3 4" xfId="1475" xr:uid="{00000000-0005-0000-0000-0000BC020000}"/>
    <cellStyle name="Walutowy 2 3 2 3 4 2" xfId="2902" xr:uid="{00000000-0005-0000-0000-000028040000}"/>
    <cellStyle name="Walutowy 2 3 2 3 5" xfId="2897" xr:uid="{00000000-0005-0000-0000-000023040000}"/>
    <cellStyle name="Walutowy 2 3 2 4" xfId="700" xr:uid="{00000000-0005-0000-0000-0000D2020000}"/>
    <cellStyle name="Walutowy 2 3 2 4 2" xfId="701" xr:uid="{00000000-0005-0000-0000-0000D3020000}"/>
    <cellStyle name="Walutowy 2 3 2 4 2 2" xfId="1479" xr:uid="{00000000-0005-0000-0000-0000C0020000}"/>
    <cellStyle name="Walutowy 2 3 2 4 2 2 2" xfId="2905" xr:uid="{00000000-0005-0000-0000-00002B040000}"/>
    <cellStyle name="Walutowy 2 3 2 4 2 3" xfId="2904" xr:uid="{00000000-0005-0000-0000-00002A040000}"/>
    <cellStyle name="Walutowy 2 3 2 4 3" xfId="702" xr:uid="{00000000-0005-0000-0000-0000D4020000}"/>
    <cellStyle name="Walutowy 2 3 2 4 3 2" xfId="1480" xr:uid="{00000000-0005-0000-0000-0000C1020000}"/>
    <cellStyle name="Walutowy 2 3 2 4 3 2 2" xfId="2907" xr:uid="{00000000-0005-0000-0000-00002D040000}"/>
    <cellStyle name="Walutowy 2 3 2 4 3 3" xfId="2906" xr:uid="{00000000-0005-0000-0000-00002C040000}"/>
    <cellStyle name="Walutowy 2 3 2 4 4" xfId="1478" xr:uid="{00000000-0005-0000-0000-0000BF020000}"/>
    <cellStyle name="Walutowy 2 3 2 4 4 2" xfId="2908" xr:uid="{00000000-0005-0000-0000-00002E040000}"/>
    <cellStyle name="Walutowy 2 3 2 4 5" xfId="2903" xr:uid="{00000000-0005-0000-0000-000029040000}"/>
    <cellStyle name="Walutowy 2 3 2 5" xfId="703" xr:uid="{00000000-0005-0000-0000-0000D5020000}"/>
    <cellStyle name="Walutowy 2 3 2 5 2" xfId="1481" xr:uid="{00000000-0005-0000-0000-0000C2020000}"/>
    <cellStyle name="Walutowy 2 3 2 5 2 2" xfId="2910" xr:uid="{00000000-0005-0000-0000-000030040000}"/>
    <cellStyle name="Walutowy 2 3 2 5 3" xfId="2909" xr:uid="{00000000-0005-0000-0000-00002F040000}"/>
    <cellStyle name="Walutowy 2 3 2 6" xfId="704" xr:uid="{00000000-0005-0000-0000-0000D6020000}"/>
    <cellStyle name="Walutowy 2 3 2 6 2" xfId="1482" xr:uid="{00000000-0005-0000-0000-0000C3020000}"/>
    <cellStyle name="Walutowy 2 3 2 6 2 2" xfId="2912" xr:uid="{00000000-0005-0000-0000-000032040000}"/>
    <cellStyle name="Walutowy 2 3 2 6 3" xfId="2911" xr:uid="{00000000-0005-0000-0000-000031040000}"/>
    <cellStyle name="Walutowy 2 3 2 7" xfId="705" xr:uid="{00000000-0005-0000-0000-0000D7020000}"/>
    <cellStyle name="Walutowy 2 3 2 7 2" xfId="1483" xr:uid="{00000000-0005-0000-0000-0000C4020000}"/>
    <cellStyle name="Walutowy 2 3 2 7 2 2" xfId="2914" xr:uid="{00000000-0005-0000-0000-000034040000}"/>
    <cellStyle name="Walutowy 2 3 2 7 3" xfId="2913" xr:uid="{00000000-0005-0000-0000-000033040000}"/>
    <cellStyle name="Walutowy 2 3 2 8" xfId="1465" xr:uid="{00000000-0005-0000-0000-0000B2020000}"/>
    <cellStyle name="Walutowy 2 3 2 8 2" xfId="2915" xr:uid="{00000000-0005-0000-0000-000035040000}"/>
    <cellStyle name="Walutowy 2 3 2 9" xfId="2878" xr:uid="{00000000-0005-0000-0000-000010040000}"/>
    <cellStyle name="Walutowy 2 3 3" xfId="706" xr:uid="{00000000-0005-0000-0000-0000D8020000}"/>
    <cellStyle name="Walutowy 2 3 3 2" xfId="707" xr:uid="{00000000-0005-0000-0000-0000D9020000}"/>
    <cellStyle name="Walutowy 2 3 3 2 2" xfId="708" xr:uid="{00000000-0005-0000-0000-0000DA020000}"/>
    <cellStyle name="Walutowy 2 3 3 2 2 2" xfId="709" xr:uid="{00000000-0005-0000-0000-0000DB020000}"/>
    <cellStyle name="Walutowy 2 3 3 2 2 2 2" xfId="1487" xr:uid="{00000000-0005-0000-0000-0000C8020000}"/>
    <cellStyle name="Walutowy 2 3 3 2 2 2 2 2" xfId="2920" xr:uid="{00000000-0005-0000-0000-00003A040000}"/>
    <cellStyle name="Walutowy 2 3 3 2 2 2 3" xfId="2919" xr:uid="{00000000-0005-0000-0000-000039040000}"/>
    <cellStyle name="Walutowy 2 3 3 2 2 3" xfId="710" xr:uid="{00000000-0005-0000-0000-0000DC020000}"/>
    <cellStyle name="Walutowy 2 3 3 2 2 3 2" xfId="1488" xr:uid="{00000000-0005-0000-0000-0000C9020000}"/>
    <cellStyle name="Walutowy 2 3 3 2 2 3 2 2" xfId="2922" xr:uid="{00000000-0005-0000-0000-00003C040000}"/>
    <cellStyle name="Walutowy 2 3 3 2 2 3 3" xfId="2921" xr:uid="{00000000-0005-0000-0000-00003B040000}"/>
    <cellStyle name="Walutowy 2 3 3 2 2 4" xfId="1486" xr:uid="{00000000-0005-0000-0000-0000C7020000}"/>
    <cellStyle name="Walutowy 2 3 3 2 2 4 2" xfId="2923" xr:uid="{00000000-0005-0000-0000-00003D040000}"/>
    <cellStyle name="Walutowy 2 3 3 2 2 5" xfId="2918" xr:uid="{00000000-0005-0000-0000-000038040000}"/>
    <cellStyle name="Walutowy 2 3 3 2 3" xfId="711" xr:uid="{00000000-0005-0000-0000-0000DD020000}"/>
    <cellStyle name="Walutowy 2 3 3 2 3 2" xfId="712" xr:uid="{00000000-0005-0000-0000-0000DE020000}"/>
    <cellStyle name="Walutowy 2 3 3 2 3 2 2" xfId="1490" xr:uid="{00000000-0005-0000-0000-0000CB020000}"/>
    <cellStyle name="Walutowy 2 3 3 2 3 2 2 2" xfId="2926" xr:uid="{00000000-0005-0000-0000-000040040000}"/>
    <cellStyle name="Walutowy 2 3 3 2 3 2 3" xfId="2925" xr:uid="{00000000-0005-0000-0000-00003F040000}"/>
    <cellStyle name="Walutowy 2 3 3 2 3 3" xfId="713" xr:uid="{00000000-0005-0000-0000-0000DF020000}"/>
    <cellStyle name="Walutowy 2 3 3 2 3 3 2" xfId="1491" xr:uid="{00000000-0005-0000-0000-0000CC020000}"/>
    <cellStyle name="Walutowy 2 3 3 2 3 3 2 2" xfId="2928" xr:uid="{00000000-0005-0000-0000-000042040000}"/>
    <cellStyle name="Walutowy 2 3 3 2 3 3 3" xfId="2927" xr:uid="{00000000-0005-0000-0000-000041040000}"/>
    <cellStyle name="Walutowy 2 3 3 2 3 4" xfId="1489" xr:uid="{00000000-0005-0000-0000-0000CA020000}"/>
    <cellStyle name="Walutowy 2 3 3 2 3 4 2" xfId="2929" xr:uid="{00000000-0005-0000-0000-000043040000}"/>
    <cellStyle name="Walutowy 2 3 3 2 3 5" xfId="2924" xr:uid="{00000000-0005-0000-0000-00003E040000}"/>
    <cellStyle name="Walutowy 2 3 3 2 4" xfId="714" xr:uid="{00000000-0005-0000-0000-0000E0020000}"/>
    <cellStyle name="Walutowy 2 3 3 2 4 2" xfId="1492" xr:uid="{00000000-0005-0000-0000-0000CD020000}"/>
    <cellStyle name="Walutowy 2 3 3 2 4 2 2" xfId="2931" xr:uid="{00000000-0005-0000-0000-000045040000}"/>
    <cellStyle name="Walutowy 2 3 3 2 4 3" xfId="2930" xr:uid="{00000000-0005-0000-0000-000044040000}"/>
    <cellStyle name="Walutowy 2 3 3 2 5" xfId="715" xr:uid="{00000000-0005-0000-0000-0000E1020000}"/>
    <cellStyle name="Walutowy 2 3 3 2 5 2" xfId="1493" xr:uid="{00000000-0005-0000-0000-0000CE020000}"/>
    <cellStyle name="Walutowy 2 3 3 2 5 2 2" xfId="2933" xr:uid="{00000000-0005-0000-0000-000047040000}"/>
    <cellStyle name="Walutowy 2 3 3 2 5 3" xfId="2932" xr:uid="{00000000-0005-0000-0000-000046040000}"/>
    <cellStyle name="Walutowy 2 3 3 2 6" xfId="1485" xr:uid="{00000000-0005-0000-0000-0000C6020000}"/>
    <cellStyle name="Walutowy 2 3 3 2 6 2" xfId="2934" xr:uid="{00000000-0005-0000-0000-000048040000}"/>
    <cellStyle name="Walutowy 2 3 3 2 7" xfId="2917" xr:uid="{00000000-0005-0000-0000-000037040000}"/>
    <cellStyle name="Walutowy 2 3 3 3" xfId="716" xr:uid="{00000000-0005-0000-0000-0000E2020000}"/>
    <cellStyle name="Walutowy 2 3 3 3 2" xfId="717" xr:uid="{00000000-0005-0000-0000-0000E3020000}"/>
    <cellStyle name="Walutowy 2 3 3 3 2 2" xfId="1495" xr:uid="{00000000-0005-0000-0000-0000D0020000}"/>
    <cellStyle name="Walutowy 2 3 3 3 2 2 2" xfId="2937" xr:uid="{00000000-0005-0000-0000-00004B040000}"/>
    <cellStyle name="Walutowy 2 3 3 3 2 3" xfId="2936" xr:uid="{00000000-0005-0000-0000-00004A040000}"/>
    <cellStyle name="Walutowy 2 3 3 3 3" xfId="718" xr:uid="{00000000-0005-0000-0000-0000E4020000}"/>
    <cellStyle name="Walutowy 2 3 3 3 3 2" xfId="1496" xr:uid="{00000000-0005-0000-0000-0000D1020000}"/>
    <cellStyle name="Walutowy 2 3 3 3 3 2 2" xfId="2939" xr:uid="{00000000-0005-0000-0000-00004D040000}"/>
    <cellStyle name="Walutowy 2 3 3 3 3 3" xfId="2938" xr:uid="{00000000-0005-0000-0000-00004C040000}"/>
    <cellStyle name="Walutowy 2 3 3 3 4" xfId="1494" xr:uid="{00000000-0005-0000-0000-0000CF020000}"/>
    <cellStyle name="Walutowy 2 3 3 3 4 2" xfId="2940" xr:uid="{00000000-0005-0000-0000-00004E040000}"/>
    <cellStyle name="Walutowy 2 3 3 3 5" xfId="2935" xr:uid="{00000000-0005-0000-0000-000049040000}"/>
    <cellStyle name="Walutowy 2 3 3 4" xfId="719" xr:uid="{00000000-0005-0000-0000-0000E5020000}"/>
    <cellStyle name="Walutowy 2 3 3 4 2" xfId="720" xr:uid="{00000000-0005-0000-0000-0000E6020000}"/>
    <cellStyle name="Walutowy 2 3 3 4 2 2" xfId="1498" xr:uid="{00000000-0005-0000-0000-0000D3020000}"/>
    <cellStyle name="Walutowy 2 3 3 4 2 2 2" xfId="2943" xr:uid="{00000000-0005-0000-0000-000051040000}"/>
    <cellStyle name="Walutowy 2 3 3 4 2 3" xfId="2942" xr:uid="{00000000-0005-0000-0000-000050040000}"/>
    <cellStyle name="Walutowy 2 3 3 4 3" xfId="721" xr:uid="{00000000-0005-0000-0000-0000E7020000}"/>
    <cellStyle name="Walutowy 2 3 3 4 3 2" xfId="1499" xr:uid="{00000000-0005-0000-0000-0000D4020000}"/>
    <cellStyle name="Walutowy 2 3 3 4 3 2 2" xfId="2945" xr:uid="{00000000-0005-0000-0000-000053040000}"/>
    <cellStyle name="Walutowy 2 3 3 4 3 3" xfId="2944" xr:uid="{00000000-0005-0000-0000-000052040000}"/>
    <cellStyle name="Walutowy 2 3 3 4 4" xfId="1497" xr:uid="{00000000-0005-0000-0000-0000D2020000}"/>
    <cellStyle name="Walutowy 2 3 3 4 4 2" xfId="2946" xr:uid="{00000000-0005-0000-0000-000054040000}"/>
    <cellStyle name="Walutowy 2 3 3 4 5" xfId="2941" xr:uid="{00000000-0005-0000-0000-00004F040000}"/>
    <cellStyle name="Walutowy 2 3 3 5" xfId="722" xr:uid="{00000000-0005-0000-0000-0000E8020000}"/>
    <cellStyle name="Walutowy 2 3 3 5 2" xfId="1500" xr:uid="{00000000-0005-0000-0000-0000D5020000}"/>
    <cellStyle name="Walutowy 2 3 3 5 2 2" xfId="2948" xr:uid="{00000000-0005-0000-0000-000056040000}"/>
    <cellStyle name="Walutowy 2 3 3 5 3" xfId="2947" xr:uid="{00000000-0005-0000-0000-000055040000}"/>
    <cellStyle name="Walutowy 2 3 3 6" xfId="723" xr:uid="{00000000-0005-0000-0000-0000E9020000}"/>
    <cellStyle name="Walutowy 2 3 3 6 2" xfId="1501" xr:uid="{00000000-0005-0000-0000-0000D6020000}"/>
    <cellStyle name="Walutowy 2 3 3 6 2 2" xfId="2950" xr:uid="{00000000-0005-0000-0000-000058040000}"/>
    <cellStyle name="Walutowy 2 3 3 6 3" xfId="2949" xr:uid="{00000000-0005-0000-0000-000057040000}"/>
    <cellStyle name="Walutowy 2 3 3 7" xfId="1484" xr:uid="{00000000-0005-0000-0000-0000C5020000}"/>
    <cellStyle name="Walutowy 2 3 3 7 2" xfId="2951" xr:uid="{00000000-0005-0000-0000-000059040000}"/>
    <cellStyle name="Walutowy 2 3 3 8" xfId="2916" xr:uid="{00000000-0005-0000-0000-000036040000}"/>
    <cellStyle name="Walutowy 2 3 4" xfId="724" xr:uid="{00000000-0005-0000-0000-0000EA020000}"/>
    <cellStyle name="Walutowy 2 3 4 2" xfId="2952" xr:uid="{00000000-0005-0000-0000-00005A040000}"/>
    <cellStyle name="Walutowy 2 3 5" xfId="725" xr:uid="{00000000-0005-0000-0000-0000EB020000}"/>
    <cellStyle name="Walutowy 2 3 5 2" xfId="726" xr:uid="{00000000-0005-0000-0000-0000EC020000}"/>
    <cellStyle name="Walutowy 2 3 5 2 2" xfId="727" xr:uid="{00000000-0005-0000-0000-0000ED020000}"/>
    <cellStyle name="Walutowy 2 3 5 2 2 2" xfId="1504" xr:uid="{00000000-0005-0000-0000-0000DA020000}"/>
    <cellStyle name="Walutowy 2 3 5 2 2 2 2" xfId="2956" xr:uid="{00000000-0005-0000-0000-00005E040000}"/>
    <cellStyle name="Walutowy 2 3 5 2 2 3" xfId="2955" xr:uid="{00000000-0005-0000-0000-00005D040000}"/>
    <cellStyle name="Walutowy 2 3 5 2 3" xfId="728" xr:uid="{00000000-0005-0000-0000-0000EE020000}"/>
    <cellStyle name="Walutowy 2 3 5 2 3 2" xfId="1505" xr:uid="{00000000-0005-0000-0000-0000DB020000}"/>
    <cellStyle name="Walutowy 2 3 5 2 3 2 2" xfId="2958" xr:uid="{00000000-0005-0000-0000-000060040000}"/>
    <cellStyle name="Walutowy 2 3 5 2 3 3" xfId="2957" xr:uid="{00000000-0005-0000-0000-00005F040000}"/>
    <cellStyle name="Walutowy 2 3 5 2 4" xfId="1503" xr:uid="{00000000-0005-0000-0000-0000D9020000}"/>
    <cellStyle name="Walutowy 2 3 5 2 4 2" xfId="2959" xr:uid="{00000000-0005-0000-0000-000061040000}"/>
    <cellStyle name="Walutowy 2 3 5 2 5" xfId="2954" xr:uid="{00000000-0005-0000-0000-00005C040000}"/>
    <cellStyle name="Walutowy 2 3 5 3" xfId="729" xr:uid="{00000000-0005-0000-0000-0000EF020000}"/>
    <cellStyle name="Walutowy 2 3 5 3 2" xfId="730" xr:uid="{00000000-0005-0000-0000-0000F0020000}"/>
    <cellStyle name="Walutowy 2 3 5 3 2 2" xfId="1507" xr:uid="{00000000-0005-0000-0000-0000DD020000}"/>
    <cellStyle name="Walutowy 2 3 5 3 2 2 2" xfId="2962" xr:uid="{00000000-0005-0000-0000-000064040000}"/>
    <cellStyle name="Walutowy 2 3 5 3 2 3" xfId="2961" xr:uid="{00000000-0005-0000-0000-000063040000}"/>
    <cellStyle name="Walutowy 2 3 5 3 3" xfId="731" xr:uid="{00000000-0005-0000-0000-0000F1020000}"/>
    <cellStyle name="Walutowy 2 3 5 3 3 2" xfId="1508" xr:uid="{00000000-0005-0000-0000-0000DE020000}"/>
    <cellStyle name="Walutowy 2 3 5 3 3 2 2" xfId="2964" xr:uid="{00000000-0005-0000-0000-000066040000}"/>
    <cellStyle name="Walutowy 2 3 5 3 3 3" xfId="2963" xr:uid="{00000000-0005-0000-0000-000065040000}"/>
    <cellStyle name="Walutowy 2 3 5 3 4" xfId="1506" xr:uid="{00000000-0005-0000-0000-0000DC020000}"/>
    <cellStyle name="Walutowy 2 3 5 3 4 2" xfId="2965" xr:uid="{00000000-0005-0000-0000-000067040000}"/>
    <cellStyle name="Walutowy 2 3 5 3 5" xfId="2960" xr:uid="{00000000-0005-0000-0000-000062040000}"/>
    <cellStyle name="Walutowy 2 3 5 4" xfId="732" xr:uid="{00000000-0005-0000-0000-0000F2020000}"/>
    <cellStyle name="Walutowy 2 3 5 4 2" xfId="1509" xr:uid="{00000000-0005-0000-0000-0000DF020000}"/>
    <cellStyle name="Walutowy 2 3 5 4 2 2" xfId="2967" xr:uid="{00000000-0005-0000-0000-000069040000}"/>
    <cellStyle name="Walutowy 2 3 5 4 3" xfId="2966" xr:uid="{00000000-0005-0000-0000-000068040000}"/>
    <cellStyle name="Walutowy 2 3 5 5" xfId="733" xr:uid="{00000000-0005-0000-0000-0000F3020000}"/>
    <cellStyle name="Walutowy 2 3 5 5 2" xfId="1510" xr:uid="{00000000-0005-0000-0000-0000E0020000}"/>
    <cellStyle name="Walutowy 2 3 5 5 2 2" xfId="2969" xr:uid="{00000000-0005-0000-0000-00006B040000}"/>
    <cellStyle name="Walutowy 2 3 5 5 3" xfId="2968" xr:uid="{00000000-0005-0000-0000-00006A040000}"/>
    <cellStyle name="Walutowy 2 3 5 6" xfId="1502" xr:uid="{00000000-0005-0000-0000-0000D8020000}"/>
    <cellStyle name="Walutowy 2 3 5 6 2" xfId="2970" xr:uid="{00000000-0005-0000-0000-00006C040000}"/>
    <cellStyle name="Walutowy 2 3 5 7" xfId="2953" xr:uid="{00000000-0005-0000-0000-00005B040000}"/>
    <cellStyle name="Walutowy 2 3 6" xfId="734" xr:uid="{00000000-0005-0000-0000-0000F4020000}"/>
    <cellStyle name="Walutowy 2 3 6 2" xfId="735" xr:uid="{00000000-0005-0000-0000-0000F5020000}"/>
    <cellStyle name="Walutowy 2 3 6 2 2" xfId="1512" xr:uid="{00000000-0005-0000-0000-0000E2020000}"/>
    <cellStyle name="Walutowy 2 3 6 2 2 2" xfId="2973" xr:uid="{00000000-0005-0000-0000-00006F040000}"/>
    <cellStyle name="Walutowy 2 3 6 2 3" xfId="2972" xr:uid="{00000000-0005-0000-0000-00006E040000}"/>
    <cellStyle name="Walutowy 2 3 6 3" xfId="736" xr:uid="{00000000-0005-0000-0000-0000F6020000}"/>
    <cellStyle name="Walutowy 2 3 6 3 2" xfId="1513" xr:uid="{00000000-0005-0000-0000-0000E3020000}"/>
    <cellStyle name="Walutowy 2 3 6 3 2 2" xfId="2975" xr:uid="{00000000-0005-0000-0000-000071040000}"/>
    <cellStyle name="Walutowy 2 3 6 3 3" xfId="2974" xr:uid="{00000000-0005-0000-0000-000070040000}"/>
    <cellStyle name="Walutowy 2 3 6 4" xfId="1511" xr:uid="{00000000-0005-0000-0000-0000E1020000}"/>
    <cellStyle name="Walutowy 2 3 6 4 2" xfId="2976" xr:uid="{00000000-0005-0000-0000-000072040000}"/>
    <cellStyle name="Walutowy 2 3 6 5" xfId="2971" xr:uid="{00000000-0005-0000-0000-00006D040000}"/>
    <cellStyle name="Walutowy 2 3 7" xfId="737" xr:uid="{00000000-0005-0000-0000-0000F7020000}"/>
    <cellStyle name="Walutowy 2 3 7 2" xfId="738" xr:uid="{00000000-0005-0000-0000-0000F8020000}"/>
    <cellStyle name="Walutowy 2 3 7 2 2" xfId="1515" xr:uid="{00000000-0005-0000-0000-0000E5020000}"/>
    <cellStyle name="Walutowy 2 3 7 2 2 2" xfId="2979" xr:uid="{00000000-0005-0000-0000-000075040000}"/>
    <cellStyle name="Walutowy 2 3 7 2 3" xfId="2978" xr:uid="{00000000-0005-0000-0000-000074040000}"/>
    <cellStyle name="Walutowy 2 3 7 3" xfId="739" xr:uid="{00000000-0005-0000-0000-0000F9020000}"/>
    <cellStyle name="Walutowy 2 3 7 3 2" xfId="1516" xr:uid="{00000000-0005-0000-0000-0000E6020000}"/>
    <cellStyle name="Walutowy 2 3 7 3 2 2" xfId="2981" xr:uid="{00000000-0005-0000-0000-000077040000}"/>
    <cellStyle name="Walutowy 2 3 7 3 3" xfId="2980" xr:uid="{00000000-0005-0000-0000-000076040000}"/>
    <cellStyle name="Walutowy 2 3 7 4" xfId="1514" xr:uid="{00000000-0005-0000-0000-0000E4020000}"/>
    <cellStyle name="Walutowy 2 3 7 4 2" xfId="2982" xr:uid="{00000000-0005-0000-0000-000078040000}"/>
    <cellStyle name="Walutowy 2 3 7 5" xfId="2977" xr:uid="{00000000-0005-0000-0000-000073040000}"/>
    <cellStyle name="Walutowy 2 3 8" xfId="740" xr:uid="{00000000-0005-0000-0000-0000FA020000}"/>
    <cellStyle name="Walutowy 2 3 8 2" xfId="1517" xr:uid="{00000000-0005-0000-0000-0000E7020000}"/>
    <cellStyle name="Walutowy 2 3 8 2 2" xfId="2984" xr:uid="{00000000-0005-0000-0000-00007A040000}"/>
    <cellStyle name="Walutowy 2 3 8 3" xfId="2983" xr:uid="{00000000-0005-0000-0000-000079040000}"/>
    <cellStyle name="Walutowy 2 3 9" xfId="741" xr:uid="{00000000-0005-0000-0000-0000FB020000}"/>
    <cellStyle name="Walutowy 2 3 9 2" xfId="1518" xr:uid="{00000000-0005-0000-0000-0000E8020000}"/>
    <cellStyle name="Walutowy 2 3 9 2 2" xfId="2986" xr:uid="{00000000-0005-0000-0000-00007C040000}"/>
    <cellStyle name="Walutowy 2 3 9 3" xfId="2985" xr:uid="{00000000-0005-0000-0000-00007B040000}"/>
    <cellStyle name="Walutowy 2 4" xfId="742" xr:uid="{00000000-0005-0000-0000-0000FC020000}"/>
    <cellStyle name="Walutowy 2 4 2" xfId="743" xr:uid="{00000000-0005-0000-0000-0000FD020000}"/>
    <cellStyle name="Walutowy 2 4 2 2" xfId="744" xr:uid="{00000000-0005-0000-0000-0000FE020000}"/>
    <cellStyle name="Walutowy 2 4 2 2 2" xfId="745" xr:uid="{00000000-0005-0000-0000-0000FF020000}"/>
    <cellStyle name="Walutowy 2 4 2 2 2 2" xfId="1522" xr:uid="{00000000-0005-0000-0000-0000EC020000}"/>
    <cellStyle name="Walutowy 2 4 2 2 2 2 2" xfId="2991" xr:uid="{00000000-0005-0000-0000-000081040000}"/>
    <cellStyle name="Walutowy 2 4 2 2 2 3" xfId="2990" xr:uid="{00000000-0005-0000-0000-000080040000}"/>
    <cellStyle name="Walutowy 2 4 2 2 3" xfId="746" xr:uid="{00000000-0005-0000-0000-000000030000}"/>
    <cellStyle name="Walutowy 2 4 2 2 3 2" xfId="1523" xr:uid="{00000000-0005-0000-0000-0000ED020000}"/>
    <cellStyle name="Walutowy 2 4 2 2 3 2 2" xfId="2993" xr:uid="{00000000-0005-0000-0000-000083040000}"/>
    <cellStyle name="Walutowy 2 4 2 2 3 3" xfId="2992" xr:uid="{00000000-0005-0000-0000-000082040000}"/>
    <cellStyle name="Walutowy 2 4 2 2 4" xfId="1521" xr:uid="{00000000-0005-0000-0000-0000EB020000}"/>
    <cellStyle name="Walutowy 2 4 2 2 4 2" xfId="2994" xr:uid="{00000000-0005-0000-0000-000084040000}"/>
    <cellStyle name="Walutowy 2 4 2 2 5" xfId="2989" xr:uid="{00000000-0005-0000-0000-00007F040000}"/>
    <cellStyle name="Walutowy 2 4 2 3" xfId="747" xr:uid="{00000000-0005-0000-0000-000001030000}"/>
    <cellStyle name="Walutowy 2 4 2 3 2" xfId="748" xr:uid="{00000000-0005-0000-0000-000002030000}"/>
    <cellStyle name="Walutowy 2 4 2 3 2 2" xfId="1525" xr:uid="{00000000-0005-0000-0000-0000EF020000}"/>
    <cellStyle name="Walutowy 2 4 2 3 2 2 2" xfId="2997" xr:uid="{00000000-0005-0000-0000-000087040000}"/>
    <cellStyle name="Walutowy 2 4 2 3 2 3" xfId="2996" xr:uid="{00000000-0005-0000-0000-000086040000}"/>
    <cellStyle name="Walutowy 2 4 2 3 3" xfId="749" xr:uid="{00000000-0005-0000-0000-000003030000}"/>
    <cellStyle name="Walutowy 2 4 2 3 3 2" xfId="1526" xr:uid="{00000000-0005-0000-0000-0000F0020000}"/>
    <cellStyle name="Walutowy 2 4 2 3 3 2 2" xfId="2999" xr:uid="{00000000-0005-0000-0000-000089040000}"/>
    <cellStyle name="Walutowy 2 4 2 3 3 3" xfId="2998" xr:uid="{00000000-0005-0000-0000-000088040000}"/>
    <cellStyle name="Walutowy 2 4 2 3 4" xfId="1524" xr:uid="{00000000-0005-0000-0000-0000EE020000}"/>
    <cellStyle name="Walutowy 2 4 2 3 4 2" xfId="3000" xr:uid="{00000000-0005-0000-0000-00008A040000}"/>
    <cellStyle name="Walutowy 2 4 2 3 5" xfId="2995" xr:uid="{00000000-0005-0000-0000-000085040000}"/>
    <cellStyle name="Walutowy 2 4 2 4" xfId="750" xr:uid="{00000000-0005-0000-0000-000004030000}"/>
    <cellStyle name="Walutowy 2 4 2 4 2" xfId="1527" xr:uid="{00000000-0005-0000-0000-0000F1020000}"/>
    <cellStyle name="Walutowy 2 4 2 4 2 2" xfId="3002" xr:uid="{00000000-0005-0000-0000-00008C040000}"/>
    <cellStyle name="Walutowy 2 4 2 4 3" xfId="3001" xr:uid="{00000000-0005-0000-0000-00008B040000}"/>
    <cellStyle name="Walutowy 2 4 2 5" xfId="751" xr:uid="{00000000-0005-0000-0000-000005030000}"/>
    <cellStyle name="Walutowy 2 4 2 5 2" xfId="1528" xr:uid="{00000000-0005-0000-0000-0000F2020000}"/>
    <cellStyle name="Walutowy 2 4 2 5 2 2" xfId="3004" xr:uid="{00000000-0005-0000-0000-00008E040000}"/>
    <cellStyle name="Walutowy 2 4 2 5 3" xfId="3003" xr:uid="{00000000-0005-0000-0000-00008D040000}"/>
    <cellStyle name="Walutowy 2 4 2 6" xfId="1520" xr:uid="{00000000-0005-0000-0000-0000EA020000}"/>
    <cellStyle name="Walutowy 2 4 2 6 2" xfId="3005" xr:uid="{00000000-0005-0000-0000-00008F040000}"/>
    <cellStyle name="Walutowy 2 4 2 7" xfId="2988" xr:uid="{00000000-0005-0000-0000-00007E040000}"/>
    <cellStyle name="Walutowy 2 4 3" xfId="752" xr:uid="{00000000-0005-0000-0000-000006030000}"/>
    <cellStyle name="Walutowy 2 4 3 2" xfId="753" xr:uid="{00000000-0005-0000-0000-000007030000}"/>
    <cellStyle name="Walutowy 2 4 3 2 2" xfId="1530" xr:uid="{00000000-0005-0000-0000-0000F4020000}"/>
    <cellStyle name="Walutowy 2 4 3 2 2 2" xfId="3008" xr:uid="{00000000-0005-0000-0000-000092040000}"/>
    <cellStyle name="Walutowy 2 4 3 2 3" xfId="3007" xr:uid="{00000000-0005-0000-0000-000091040000}"/>
    <cellStyle name="Walutowy 2 4 3 3" xfId="754" xr:uid="{00000000-0005-0000-0000-000008030000}"/>
    <cellStyle name="Walutowy 2 4 3 3 2" xfId="1531" xr:uid="{00000000-0005-0000-0000-0000F5020000}"/>
    <cellStyle name="Walutowy 2 4 3 3 2 2" xfId="3010" xr:uid="{00000000-0005-0000-0000-000094040000}"/>
    <cellStyle name="Walutowy 2 4 3 3 3" xfId="3009" xr:uid="{00000000-0005-0000-0000-000093040000}"/>
    <cellStyle name="Walutowy 2 4 3 4" xfId="1529" xr:uid="{00000000-0005-0000-0000-0000F3020000}"/>
    <cellStyle name="Walutowy 2 4 3 4 2" xfId="3011" xr:uid="{00000000-0005-0000-0000-000095040000}"/>
    <cellStyle name="Walutowy 2 4 3 5" xfId="3006" xr:uid="{00000000-0005-0000-0000-000090040000}"/>
    <cellStyle name="Walutowy 2 4 4" xfId="755" xr:uid="{00000000-0005-0000-0000-000009030000}"/>
    <cellStyle name="Walutowy 2 4 4 2" xfId="756" xr:uid="{00000000-0005-0000-0000-00000A030000}"/>
    <cellStyle name="Walutowy 2 4 4 2 2" xfId="1533" xr:uid="{00000000-0005-0000-0000-0000F7020000}"/>
    <cellStyle name="Walutowy 2 4 4 2 2 2" xfId="3014" xr:uid="{00000000-0005-0000-0000-000098040000}"/>
    <cellStyle name="Walutowy 2 4 4 2 3" xfId="3013" xr:uid="{00000000-0005-0000-0000-000097040000}"/>
    <cellStyle name="Walutowy 2 4 4 3" xfId="757" xr:uid="{00000000-0005-0000-0000-00000B030000}"/>
    <cellStyle name="Walutowy 2 4 4 3 2" xfId="1534" xr:uid="{00000000-0005-0000-0000-0000F8020000}"/>
    <cellStyle name="Walutowy 2 4 4 3 2 2" xfId="3016" xr:uid="{00000000-0005-0000-0000-00009A040000}"/>
    <cellStyle name="Walutowy 2 4 4 3 3" xfId="3015" xr:uid="{00000000-0005-0000-0000-000099040000}"/>
    <cellStyle name="Walutowy 2 4 4 4" xfId="1532" xr:uid="{00000000-0005-0000-0000-0000F6020000}"/>
    <cellStyle name="Walutowy 2 4 4 4 2" xfId="3017" xr:uid="{00000000-0005-0000-0000-00009B040000}"/>
    <cellStyle name="Walutowy 2 4 4 5" xfId="3012" xr:uid="{00000000-0005-0000-0000-000096040000}"/>
    <cellStyle name="Walutowy 2 4 5" xfId="758" xr:uid="{00000000-0005-0000-0000-00000C030000}"/>
    <cellStyle name="Walutowy 2 4 5 2" xfId="1535" xr:uid="{00000000-0005-0000-0000-0000F9020000}"/>
    <cellStyle name="Walutowy 2 4 5 2 2" xfId="3019" xr:uid="{00000000-0005-0000-0000-00009D040000}"/>
    <cellStyle name="Walutowy 2 4 5 3" xfId="3018" xr:uid="{00000000-0005-0000-0000-00009C040000}"/>
    <cellStyle name="Walutowy 2 4 6" xfId="759" xr:uid="{00000000-0005-0000-0000-00000D030000}"/>
    <cellStyle name="Walutowy 2 4 6 2" xfId="1536" xr:uid="{00000000-0005-0000-0000-0000FA020000}"/>
    <cellStyle name="Walutowy 2 4 6 2 2" xfId="3021" xr:uid="{00000000-0005-0000-0000-00009F040000}"/>
    <cellStyle name="Walutowy 2 4 6 3" xfId="3020" xr:uid="{00000000-0005-0000-0000-00009E040000}"/>
    <cellStyle name="Walutowy 2 4 7" xfId="760" xr:uid="{00000000-0005-0000-0000-00000E030000}"/>
    <cellStyle name="Walutowy 2 4 7 2" xfId="1537" xr:uid="{00000000-0005-0000-0000-0000FB020000}"/>
    <cellStyle name="Walutowy 2 4 7 2 2" xfId="3023" xr:uid="{00000000-0005-0000-0000-0000A1040000}"/>
    <cellStyle name="Walutowy 2 4 7 3" xfId="3022" xr:uid="{00000000-0005-0000-0000-0000A0040000}"/>
    <cellStyle name="Walutowy 2 4 8" xfId="1519" xr:uid="{00000000-0005-0000-0000-0000E9020000}"/>
    <cellStyle name="Walutowy 2 4 8 2" xfId="3024" xr:uid="{00000000-0005-0000-0000-0000A2040000}"/>
    <cellStyle name="Walutowy 2 4 9" xfId="2987" xr:uid="{00000000-0005-0000-0000-00007D040000}"/>
    <cellStyle name="Walutowy 2 5" xfId="761" xr:uid="{00000000-0005-0000-0000-00000F030000}"/>
    <cellStyle name="Walutowy 2 5 2" xfId="762" xr:uid="{00000000-0005-0000-0000-000010030000}"/>
    <cellStyle name="Walutowy 2 5 2 2" xfId="763" xr:uid="{00000000-0005-0000-0000-000011030000}"/>
    <cellStyle name="Walutowy 2 5 2 2 2" xfId="764" xr:uid="{00000000-0005-0000-0000-000012030000}"/>
    <cellStyle name="Walutowy 2 5 2 2 2 2" xfId="1541" xr:uid="{00000000-0005-0000-0000-0000FF020000}"/>
    <cellStyle name="Walutowy 2 5 2 2 2 2 2" xfId="3029" xr:uid="{00000000-0005-0000-0000-0000A7040000}"/>
    <cellStyle name="Walutowy 2 5 2 2 2 3" xfId="3028" xr:uid="{00000000-0005-0000-0000-0000A6040000}"/>
    <cellStyle name="Walutowy 2 5 2 2 3" xfId="765" xr:uid="{00000000-0005-0000-0000-000013030000}"/>
    <cellStyle name="Walutowy 2 5 2 2 3 2" xfId="1542" xr:uid="{00000000-0005-0000-0000-000000030000}"/>
    <cellStyle name="Walutowy 2 5 2 2 3 2 2" xfId="3031" xr:uid="{00000000-0005-0000-0000-0000A9040000}"/>
    <cellStyle name="Walutowy 2 5 2 2 3 3" xfId="3030" xr:uid="{00000000-0005-0000-0000-0000A8040000}"/>
    <cellStyle name="Walutowy 2 5 2 2 4" xfId="1540" xr:uid="{00000000-0005-0000-0000-0000FE020000}"/>
    <cellStyle name="Walutowy 2 5 2 2 4 2" xfId="3032" xr:uid="{00000000-0005-0000-0000-0000AA040000}"/>
    <cellStyle name="Walutowy 2 5 2 2 5" xfId="3027" xr:uid="{00000000-0005-0000-0000-0000A5040000}"/>
    <cellStyle name="Walutowy 2 5 2 3" xfId="766" xr:uid="{00000000-0005-0000-0000-000014030000}"/>
    <cellStyle name="Walutowy 2 5 2 3 2" xfId="767" xr:uid="{00000000-0005-0000-0000-000015030000}"/>
    <cellStyle name="Walutowy 2 5 2 3 2 2" xfId="1544" xr:uid="{00000000-0005-0000-0000-000002030000}"/>
    <cellStyle name="Walutowy 2 5 2 3 2 2 2" xfId="3035" xr:uid="{00000000-0005-0000-0000-0000AD040000}"/>
    <cellStyle name="Walutowy 2 5 2 3 2 3" xfId="3034" xr:uid="{00000000-0005-0000-0000-0000AC040000}"/>
    <cellStyle name="Walutowy 2 5 2 3 3" xfId="768" xr:uid="{00000000-0005-0000-0000-000016030000}"/>
    <cellStyle name="Walutowy 2 5 2 3 3 2" xfId="1545" xr:uid="{00000000-0005-0000-0000-000003030000}"/>
    <cellStyle name="Walutowy 2 5 2 3 3 2 2" xfId="3037" xr:uid="{00000000-0005-0000-0000-0000AF040000}"/>
    <cellStyle name="Walutowy 2 5 2 3 3 3" xfId="3036" xr:uid="{00000000-0005-0000-0000-0000AE040000}"/>
    <cellStyle name="Walutowy 2 5 2 3 4" xfId="1543" xr:uid="{00000000-0005-0000-0000-000001030000}"/>
    <cellStyle name="Walutowy 2 5 2 3 4 2" xfId="3038" xr:uid="{00000000-0005-0000-0000-0000B0040000}"/>
    <cellStyle name="Walutowy 2 5 2 3 5" xfId="3033" xr:uid="{00000000-0005-0000-0000-0000AB040000}"/>
    <cellStyle name="Walutowy 2 5 2 4" xfId="769" xr:uid="{00000000-0005-0000-0000-000017030000}"/>
    <cellStyle name="Walutowy 2 5 2 4 2" xfId="1546" xr:uid="{00000000-0005-0000-0000-000004030000}"/>
    <cellStyle name="Walutowy 2 5 2 4 2 2" xfId="3040" xr:uid="{00000000-0005-0000-0000-0000B2040000}"/>
    <cellStyle name="Walutowy 2 5 2 4 3" xfId="3039" xr:uid="{00000000-0005-0000-0000-0000B1040000}"/>
    <cellStyle name="Walutowy 2 5 2 5" xfId="770" xr:uid="{00000000-0005-0000-0000-000018030000}"/>
    <cellStyle name="Walutowy 2 5 2 5 2" xfId="1547" xr:uid="{00000000-0005-0000-0000-000005030000}"/>
    <cellStyle name="Walutowy 2 5 2 5 2 2" xfId="3042" xr:uid="{00000000-0005-0000-0000-0000B4040000}"/>
    <cellStyle name="Walutowy 2 5 2 5 3" xfId="3041" xr:uid="{00000000-0005-0000-0000-0000B3040000}"/>
    <cellStyle name="Walutowy 2 5 2 6" xfId="1539" xr:uid="{00000000-0005-0000-0000-0000FD020000}"/>
    <cellStyle name="Walutowy 2 5 2 6 2" xfId="3043" xr:uid="{00000000-0005-0000-0000-0000B5040000}"/>
    <cellStyle name="Walutowy 2 5 2 7" xfId="3026" xr:uid="{00000000-0005-0000-0000-0000A4040000}"/>
    <cellStyle name="Walutowy 2 5 3" xfId="771" xr:uid="{00000000-0005-0000-0000-000019030000}"/>
    <cellStyle name="Walutowy 2 5 3 2" xfId="772" xr:uid="{00000000-0005-0000-0000-00001A030000}"/>
    <cellStyle name="Walutowy 2 5 3 2 2" xfId="1549" xr:uid="{00000000-0005-0000-0000-000007030000}"/>
    <cellStyle name="Walutowy 2 5 3 2 2 2" xfId="3046" xr:uid="{00000000-0005-0000-0000-0000B8040000}"/>
    <cellStyle name="Walutowy 2 5 3 2 3" xfId="3045" xr:uid="{00000000-0005-0000-0000-0000B7040000}"/>
    <cellStyle name="Walutowy 2 5 3 3" xfId="773" xr:uid="{00000000-0005-0000-0000-00001B030000}"/>
    <cellStyle name="Walutowy 2 5 3 3 2" xfId="1550" xr:uid="{00000000-0005-0000-0000-000008030000}"/>
    <cellStyle name="Walutowy 2 5 3 3 2 2" xfId="3048" xr:uid="{00000000-0005-0000-0000-0000BA040000}"/>
    <cellStyle name="Walutowy 2 5 3 3 3" xfId="3047" xr:uid="{00000000-0005-0000-0000-0000B9040000}"/>
    <cellStyle name="Walutowy 2 5 3 4" xfId="1548" xr:uid="{00000000-0005-0000-0000-000006030000}"/>
    <cellStyle name="Walutowy 2 5 3 4 2" xfId="3049" xr:uid="{00000000-0005-0000-0000-0000BB040000}"/>
    <cellStyle name="Walutowy 2 5 3 5" xfId="3044" xr:uid="{00000000-0005-0000-0000-0000B6040000}"/>
    <cellStyle name="Walutowy 2 5 4" xfId="774" xr:uid="{00000000-0005-0000-0000-00001C030000}"/>
    <cellStyle name="Walutowy 2 5 4 2" xfId="775" xr:uid="{00000000-0005-0000-0000-00001D030000}"/>
    <cellStyle name="Walutowy 2 5 4 2 2" xfId="1552" xr:uid="{00000000-0005-0000-0000-00000A030000}"/>
    <cellStyle name="Walutowy 2 5 4 2 2 2" xfId="3052" xr:uid="{00000000-0005-0000-0000-0000BE040000}"/>
    <cellStyle name="Walutowy 2 5 4 2 3" xfId="3051" xr:uid="{00000000-0005-0000-0000-0000BD040000}"/>
    <cellStyle name="Walutowy 2 5 4 3" xfId="776" xr:uid="{00000000-0005-0000-0000-00001E030000}"/>
    <cellStyle name="Walutowy 2 5 4 3 2" xfId="1553" xr:uid="{00000000-0005-0000-0000-00000B030000}"/>
    <cellStyle name="Walutowy 2 5 4 3 2 2" xfId="3054" xr:uid="{00000000-0005-0000-0000-0000C0040000}"/>
    <cellStyle name="Walutowy 2 5 4 3 3" xfId="3053" xr:uid="{00000000-0005-0000-0000-0000BF040000}"/>
    <cellStyle name="Walutowy 2 5 4 4" xfId="1551" xr:uid="{00000000-0005-0000-0000-000009030000}"/>
    <cellStyle name="Walutowy 2 5 4 4 2" xfId="3055" xr:uid="{00000000-0005-0000-0000-0000C1040000}"/>
    <cellStyle name="Walutowy 2 5 4 5" xfId="3050" xr:uid="{00000000-0005-0000-0000-0000BC040000}"/>
    <cellStyle name="Walutowy 2 5 5" xfId="777" xr:uid="{00000000-0005-0000-0000-00001F030000}"/>
    <cellStyle name="Walutowy 2 5 5 2" xfId="1554" xr:uid="{00000000-0005-0000-0000-00000C030000}"/>
    <cellStyle name="Walutowy 2 5 5 2 2" xfId="3057" xr:uid="{00000000-0005-0000-0000-0000C3040000}"/>
    <cellStyle name="Walutowy 2 5 5 3" xfId="3056" xr:uid="{00000000-0005-0000-0000-0000C2040000}"/>
    <cellStyle name="Walutowy 2 5 6" xfId="778" xr:uid="{00000000-0005-0000-0000-000020030000}"/>
    <cellStyle name="Walutowy 2 5 6 2" xfId="1555" xr:uid="{00000000-0005-0000-0000-00000D030000}"/>
    <cellStyle name="Walutowy 2 5 6 2 2" xfId="3059" xr:uid="{00000000-0005-0000-0000-0000C5040000}"/>
    <cellStyle name="Walutowy 2 5 6 3" xfId="3058" xr:uid="{00000000-0005-0000-0000-0000C4040000}"/>
    <cellStyle name="Walutowy 2 5 7" xfId="1538" xr:uid="{00000000-0005-0000-0000-0000FC020000}"/>
    <cellStyle name="Walutowy 2 5 7 2" xfId="3060" xr:uid="{00000000-0005-0000-0000-0000C6040000}"/>
    <cellStyle name="Walutowy 2 5 8" xfId="3025" xr:uid="{00000000-0005-0000-0000-0000A3040000}"/>
    <cellStyle name="Walutowy 2 6" xfId="779" xr:uid="{00000000-0005-0000-0000-000021030000}"/>
    <cellStyle name="Walutowy 2 6 2" xfId="3061" xr:uid="{00000000-0005-0000-0000-0000C7040000}"/>
    <cellStyle name="Walutowy 2 7" xfId="780" xr:uid="{00000000-0005-0000-0000-000022030000}"/>
    <cellStyle name="Walutowy 2 7 2" xfId="781" xr:uid="{00000000-0005-0000-0000-000023030000}"/>
    <cellStyle name="Walutowy 2 7 2 2" xfId="782" xr:uid="{00000000-0005-0000-0000-000024030000}"/>
    <cellStyle name="Walutowy 2 7 2 2 2" xfId="1558" xr:uid="{00000000-0005-0000-0000-000011030000}"/>
    <cellStyle name="Walutowy 2 7 2 2 2 2" xfId="3065" xr:uid="{00000000-0005-0000-0000-0000CB040000}"/>
    <cellStyle name="Walutowy 2 7 2 2 3" xfId="3064" xr:uid="{00000000-0005-0000-0000-0000CA040000}"/>
    <cellStyle name="Walutowy 2 7 2 3" xfId="783" xr:uid="{00000000-0005-0000-0000-000025030000}"/>
    <cellStyle name="Walutowy 2 7 2 3 2" xfId="1559" xr:uid="{00000000-0005-0000-0000-000012030000}"/>
    <cellStyle name="Walutowy 2 7 2 3 2 2" xfId="3067" xr:uid="{00000000-0005-0000-0000-0000CD040000}"/>
    <cellStyle name="Walutowy 2 7 2 3 3" xfId="3066" xr:uid="{00000000-0005-0000-0000-0000CC040000}"/>
    <cellStyle name="Walutowy 2 7 2 4" xfId="1557" xr:uid="{00000000-0005-0000-0000-000010030000}"/>
    <cellStyle name="Walutowy 2 7 2 4 2" xfId="3068" xr:uid="{00000000-0005-0000-0000-0000CE040000}"/>
    <cellStyle name="Walutowy 2 7 2 5" xfId="3063" xr:uid="{00000000-0005-0000-0000-0000C9040000}"/>
    <cellStyle name="Walutowy 2 7 3" xfId="784" xr:uid="{00000000-0005-0000-0000-000026030000}"/>
    <cellStyle name="Walutowy 2 7 3 2" xfId="785" xr:uid="{00000000-0005-0000-0000-000027030000}"/>
    <cellStyle name="Walutowy 2 7 3 2 2" xfId="1561" xr:uid="{00000000-0005-0000-0000-000014030000}"/>
    <cellStyle name="Walutowy 2 7 3 2 2 2" xfId="3071" xr:uid="{00000000-0005-0000-0000-0000D1040000}"/>
    <cellStyle name="Walutowy 2 7 3 2 3" xfId="3070" xr:uid="{00000000-0005-0000-0000-0000D0040000}"/>
    <cellStyle name="Walutowy 2 7 3 3" xfId="786" xr:uid="{00000000-0005-0000-0000-000028030000}"/>
    <cellStyle name="Walutowy 2 7 3 3 2" xfId="1562" xr:uid="{00000000-0005-0000-0000-000015030000}"/>
    <cellStyle name="Walutowy 2 7 3 3 2 2" xfId="3073" xr:uid="{00000000-0005-0000-0000-0000D3040000}"/>
    <cellStyle name="Walutowy 2 7 3 3 3" xfId="3072" xr:uid="{00000000-0005-0000-0000-0000D2040000}"/>
    <cellStyle name="Walutowy 2 7 3 4" xfId="1560" xr:uid="{00000000-0005-0000-0000-000013030000}"/>
    <cellStyle name="Walutowy 2 7 3 4 2" xfId="3074" xr:uid="{00000000-0005-0000-0000-0000D4040000}"/>
    <cellStyle name="Walutowy 2 7 3 5" xfId="3069" xr:uid="{00000000-0005-0000-0000-0000CF040000}"/>
    <cellStyle name="Walutowy 2 7 4" xfId="787" xr:uid="{00000000-0005-0000-0000-000029030000}"/>
    <cellStyle name="Walutowy 2 7 4 2" xfId="1563" xr:uid="{00000000-0005-0000-0000-000016030000}"/>
    <cellStyle name="Walutowy 2 7 4 2 2" xfId="3076" xr:uid="{00000000-0005-0000-0000-0000D6040000}"/>
    <cellStyle name="Walutowy 2 7 4 3" xfId="3075" xr:uid="{00000000-0005-0000-0000-0000D5040000}"/>
    <cellStyle name="Walutowy 2 7 5" xfId="788" xr:uid="{00000000-0005-0000-0000-00002A030000}"/>
    <cellStyle name="Walutowy 2 7 5 2" xfId="1564" xr:uid="{00000000-0005-0000-0000-000017030000}"/>
    <cellStyle name="Walutowy 2 7 5 2 2" xfId="3078" xr:uid="{00000000-0005-0000-0000-0000D8040000}"/>
    <cellStyle name="Walutowy 2 7 5 3" xfId="3077" xr:uid="{00000000-0005-0000-0000-0000D7040000}"/>
    <cellStyle name="Walutowy 2 7 6" xfId="1556" xr:uid="{00000000-0005-0000-0000-00000F030000}"/>
    <cellStyle name="Walutowy 2 7 6 2" xfId="3079" xr:uid="{00000000-0005-0000-0000-0000D9040000}"/>
    <cellStyle name="Walutowy 2 7 7" xfId="3062" xr:uid="{00000000-0005-0000-0000-0000C8040000}"/>
    <cellStyle name="Walutowy 2 8" xfId="789" xr:uid="{00000000-0005-0000-0000-00002B030000}"/>
    <cellStyle name="Walutowy 2 8 2" xfId="790" xr:uid="{00000000-0005-0000-0000-00002C030000}"/>
    <cellStyle name="Walutowy 2 8 2 2" xfId="1566" xr:uid="{00000000-0005-0000-0000-000019030000}"/>
    <cellStyle name="Walutowy 2 8 2 2 2" xfId="3082" xr:uid="{00000000-0005-0000-0000-0000DC040000}"/>
    <cellStyle name="Walutowy 2 8 2 3" xfId="3081" xr:uid="{00000000-0005-0000-0000-0000DB040000}"/>
    <cellStyle name="Walutowy 2 8 3" xfId="791" xr:uid="{00000000-0005-0000-0000-00002D030000}"/>
    <cellStyle name="Walutowy 2 8 3 2" xfId="1567" xr:uid="{00000000-0005-0000-0000-00001A030000}"/>
    <cellStyle name="Walutowy 2 8 3 2 2" xfId="3084" xr:uid="{00000000-0005-0000-0000-0000DE040000}"/>
    <cellStyle name="Walutowy 2 8 3 3" xfId="3083" xr:uid="{00000000-0005-0000-0000-0000DD040000}"/>
    <cellStyle name="Walutowy 2 8 4" xfId="1565" xr:uid="{00000000-0005-0000-0000-000018030000}"/>
    <cellStyle name="Walutowy 2 8 4 2" xfId="3085" xr:uid="{00000000-0005-0000-0000-0000DF040000}"/>
    <cellStyle name="Walutowy 2 8 5" xfId="3080" xr:uid="{00000000-0005-0000-0000-0000DA040000}"/>
    <cellStyle name="Walutowy 2 9" xfId="792" xr:uid="{00000000-0005-0000-0000-00002E030000}"/>
    <cellStyle name="Walutowy 2 9 2" xfId="793" xr:uid="{00000000-0005-0000-0000-00002F030000}"/>
    <cellStyle name="Walutowy 2 9 2 2" xfId="1569" xr:uid="{00000000-0005-0000-0000-00001C030000}"/>
    <cellStyle name="Walutowy 2 9 2 2 2" xfId="3088" xr:uid="{00000000-0005-0000-0000-0000E2040000}"/>
    <cellStyle name="Walutowy 2 9 2 3" xfId="3087" xr:uid="{00000000-0005-0000-0000-0000E1040000}"/>
    <cellStyle name="Walutowy 2 9 3" xfId="794" xr:uid="{00000000-0005-0000-0000-000030030000}"/>
    <cellStyle name="Walutowy 2 9 3 2" xfId="1570" xr:uid="{00000000-0005-0000-0000-00001D030000}"/>
    <cellStyle name="Walutowy 2 9 3 2 2" xfId="3090" xr:uid="{00000000-0005-0000-0000-0000E4040000}"/>
    <cellStyle name="Walutowy 2 9 3 3" xfId="3089" xr:uid="{00000000-0005-0000-0000-0000E3040000}"/>
    <cellStyle name="Walutowy 2 9 4" xfId="1568" xr:uid="{00000000-0005-0000-0000-00001B030000}"/>
    <cellStyle name="Walutowy 2 9 4 2" xfId="3091" xr:uid="{00000000-0005-0000-0000-0000E5040000}"/>
    <cellStyle name="Walutowy 2 9 5" xfId="3086" xr:uid="{00000000-0005-0000-0000-0000E0040000}"/>
    <cellStyle name="Walutowy 3" xfId="795" xr:uid="{00000000-0005-0000-0000-000031030000}"/>
    <cellStyle name="Walutowy 3 10" xfId="796" xr:uid="{00000000-0005-0000-0000-000032030000}"/>
    <cellStyle name="Walutowy 3 10 2" xfId="1572" xr:uid="{00000000-0005-0000-0000-00001F030000}"/>
    <cellStyle name="Walutowy 3 10 2 2" xfId="3094" xr:uid="{00000000-0005-0000-0000-0000E8040000}"/>
    <cellStyle name="Walutowy 3 10 3" xfId="3093" xr:uid="{00000000-0005-0000-0000-0000E7040000}"/>
    <cellStyle name="Walutowy 3 11" xfId="797" xr:uid="{00000000-0005-0000-0000-000033030000}"/>
    <cellStyle name="Walutowy 3 11 2" xfId="1573" xr:uid="{00000000-0005-0000-0000-000020030000}"/>
    <cellStyle name="Walutowy 3 11 2 2" xfId="3096" xr:uid="{00000000-0005-0000-0000-0000EA040000}"/>
    <cellStyle name="Walutowy 3 11 3" xfId="3095" xr:uid="{00000000-0005-0000-0000-0000E9040000}"/>
    <cellStyle name="Walutowy 3 12" xfId="1571" xr:uid="{00000000-0005-0000-0000-00001E030000}"/>
    <cellStyle name="Walutowy 3 12 2" xfId="3097" xr:uid="{00000000-0005-0000-0000-0000EB040000}"/>
    <cellStyle name="Walutowy 3 13" xfId="3092" xr:uid="{00000000-0005-0000-0000-0000E6040000}"/>
    <cellStyle name="Walutowy 3 2" xfId="798" xr:uid="{00000000-0005-0000-0000-000034030000}"/>
    <cellStyle name="Walutowy 3 2 10" xfId="799" xr:uid="{00000000-0005-0000-0000-000035030000}"/>
    <cellStyle name="Walutowy 3 2 10 2" xfId="1575" xr:uid="{00000000-0005-0000-0000-000022030000}"/>
    <cellStyle name="Walutowy 3 2 10 2 2" xfId="3100" xr:uid="{00000000-0005-0000-0000-0000EE040000}"/>
    <cellStyle name="Walutowy 3 2 10 3" xfId="3099" xr:uid="{00000000-0005-0000-0000-0000ED040000}"/>
    <cellStyle name="Walutowy 3 2 11" xfId="1574" xr:uid="{00000000-0005-0000-0000-000021030000}"/>
    <cellStyle name="Walutowy 3 2 11 2" xfId="3101" xr:uid="{00000000-0005-0000-0000-0000EF040000}"/>
    <cellStyle name="Walutowy 3 2 12" xfId="3098" xr:uid="{00000000-0005-0000-0000-0000EC040000}"/>
    <cellStyle name="Walutowy 3 2 2" xfId="800" xr:uid="{00000000-0005-0000-0000-000036030000}"/>
    <cellStyle name="Walutowy 3 2 2 2" xfId="801" xr:uid="{00000000-0005-0000-0000-000037030000}"/>
    <cellStyle name="Walutowy 3 2 2 2 2" xfId="802" xr:uid="{00000000-0005-0000-0000-000038030000}"/>
    <cellStyle name="Walutowy 3 2 2 2 2 2" xfId="803" xr:uid="{00000000-0005-0000-0000-000039030000}"/>
    <cellStyle name="Walutowy 3 2 2 2 2 2 2" xfId="1579" xr:uid="{00000000-0005-0000-0000-000026030000}"/>
    <cellStyle name="Walutowy 3 2 2 2 2 2 2 2" xfId="3106" xr:uid="{00000000-0005-0000-0000-0000F4040000}"/>
    <cellStyle name="Walutowy 3 2 2 2 2 2 3" xfId="3105" xr:uid="{00000000-0005-0000-0000-0000F3040000}"/>
    <cellStyle name="Walutowy 3 2 2 2 2 3" xfId="804" xr:uid="{00000000-0005-0000-0000-00003A030000}"/>
    <cellStyle name="Walutowy 3 2 2 2 2 3 2" xfId="1580" xr:uid="{00000000-0005-0000-0000-000027030000}"/>
    <cellStyle name="Walutowy 3 2 2 2 2 3 2 2" xfId="3108" xr:uid="{00000000-0005-0000-0000-0000F6040000}"/>
    <cellStyle name="Walutowy 3 2 2 2 2 3 3" xfId="3107" xr:uid="{00000000-0005-0000-0000-0000F5040000}"/>
    <cellStyle name="Walutowy 3 2 2 2 2 4" xfId="1578" xr:uid="{00000000-0005-0000-0000-000025030000}"/>
    <cellStyle name="Walutowy 3 2 2 2 2 4 2" xfId="3109" xr:uid="{00000000-0005-0000-0000-0000F7040000}"/>
    <cellStyle name="Walutowy 3 2 2 2 2 5" xfId="3104" xr:uid="{00000000-0005-0000-0000-0000F2040000}"/>
    <cellStyle name="Walutowy 3 2 2 2 3" xfId="805" xr:uid="{00000000-0005-0000-0000-00003B030000}"/>
    <cellStyle name="Walutowy 3 2 2 2 3 2" xfId="806" xr:uid="{00000000-0005-0000-0000-00003C030000}"/>
    <cellStyle name="Walutowy 3 2 2 2 3 2 2" xfId="1582" xr:uid="{00000000-0005-0000-0000-000029030000}"/>
    <cellStyle name="Walutowy 3 2 2 2 3 2 2 2" xfId="3112" xr:uid="{00000000-0005-0000-0000-0000FA040000}"/>
    <cellStyle name="Walutowy 3 2 2 2 3 2 3" xfId="3111" xr:uid="{00000000-0005-0000-0000-0000F9040000}"/>
    <cellStyle name="Walutowy 3 2 2 2 3 3" xfId="807" xr:uid="{00000000-0005-0000-0000-00003D030000}"/>
    <cellStyle name="Walutowy 3 2 2 2 3 3 2" xfId="1583" xr:uid="{00000000-0005-0000-0000-00002A030000}"/>
    <cellStyle name="Walutowy 3 2 2 2 3 3 2 2" xfId="3114" xr:uid="{00000000-0005-0000-0000-0000FC040000}"/>
    <cellStyle name="Walutowy 3 2 2 2 3 3 3" xfId="3113" xr:uid="{00000000-0005-0000-0000-0000FB040000}"/>
    <cellStyle name="Walutowy 3 2 2 2 3 4" xfId="1581" xr:uid="{00000000-0005-0000-0000-000028030000}"/>
    <cellStyle name="Walutowy 3 2 2 2 3 4 2" xfId="3115" xr:uid="{00000000-0005-0000-0000-0000FD040000}"/>
    <cellStyle name="Walutowy 3 2 2 2 3 5" xfId="3110" xr:uid="{00000000-0005-0000-0000-0000F8040000}"/>
    <cellStyle name="Walutowy 3 2 2 2 4" xfId="808" xr:uid="{00000000-0005-0000-0000-00003E030000}"/>
    <cellStyle name="Walutowy 3 2 2 2 4 2" xfId="1584" xr:uid="{00000000-0005-0000-0000-00002B030000}"/>
    <cellStyle name="Walutowy 3 2 2 2 4 2 2" xfId="3117" xr:uid="{00000000-0005-0000-0000-0000FF040000}"/>
    <cellStyle name="Walutowy 3 2 2 2 4 3" xfId="3116" xr:uid="{00000000-0005-0000-0000-0000FE040000}"/>
    <cellStyle name="Walutowy 3 2 2 2 5" xfId="809" xr:uid="{00000000-0005-0000-0000-00003F030000}"/>
    <cellStyle name="Walutowy 3 2 2 2 5 2" xfId="1585" xr:uid="{00000000-0005-0000-0000-00002C030000}"/>
    <cellStyle name="Walutowy 3 2 2 2 5 2 2" xfId="3119" xr:uid="{00000000-0005-0000-0000-000001050000}"/>
    <cellStyle name="Walutowy 3 2 2 2 5 3" xfId="3118" xr:uid="{00000000-0005-0000-0000-000000050000}"/>
    <cellStyle name="Walutowy 3 2 2 2 6" xfId="1577" xr:uid="{00000000-0005-0000-0000-000024030000}"/>
    <cellStyle name="Walutowy 3 2 2 2 6 2" xfId="3120" xr:uid="{00000000-0005-0000-0000-000002050000}"/>
    <cellStyle name="Walutowy 3 2 2 2 7" xfId="3103" xr:uid="{00000000-0005-0000-0000-0000F1040000}"/>
    <cellStyle name="Walutowy 3 2 2 3" xfId="810" xr:uid="{00000000-0005-0000-0000-000040030000}"/>
    <cellStyle name="Walutowy 3 2 2 3 2" xfId="811" xr:uid="{00000000-0005-0000-0000-000041030000}"/>
    <cellStyle name="Walutowy 3 2 2 3 2 2" xfId="1587" xr:uid="{00000000-0005-0000-0000-00002E030000}"/>
    <cellStyle name="Walutowy 3 2 2 3 2 2 2" xfId="3123" xr:uid="{00000000-0005-0000-0000-000005050000}"/>
    <cellStyle name="Walutowy 3 2 2 3 2 3" xfId="3122" xr:uid="{00000000-0005-0000-0000-000004050000}"/>
    <cellStyle name="Walutowy 3 2 2 3 3" xfId="812" xr:uid="{00000000-0005-0000-0000-000042030000}"/>
    <cellStyle name="Walutowy 3 2 2 3 3 2" xfId="1588" xr:uid="{00000000-0005-0000-0000-00002F030000}"/>
    <cellStyle name="Walutowy 3 2 2 3 3 2 2" xfId="3125" xr:uid="{00000000-0005-0000-0000-000007050000}"/>
    <cellStyle name="Walutowy 3 2 2 3 3 3" xfId="3124" xr:uid="{00000000-0005-0000-0000-000006050000}"/>
    <cellStyle name="Walutowy 3 2 2 3 4" xfId="1586" xr:uid="{00000000-0005-0000-0000-00002D030000}"/>
    <cellStyle name="Walutowy 3 2 2 3 4 2" xfId="3126" xr:uid="{00000000-0005-0000-0000-000008050000}"/>
    <cellStyle name="Walutowy 3 2 2 3 5" xfId="3121" xr:uid="{00000000-0005-0000-0000-000003050000}"/>
    <cellStyle name="Walutowy 3 2 2 4" xfId="813" xr:uid="{00000000-0005-0000-0000-000043030000}"/>
    <cellStyle name="Walutowy 3 2 2 4 2" xfId="814" xr:uid="{00000000-0005-0000-0000-000044030000}"/>
    <cellStyle name="Walutowy 3 2 2 4 2 2" xfId="1590" xr:uid="{00000000-0005-0000-0000-000031030000}"/>
    <cellStyle name="Walutowy 3 2 2 4 2 2 2" xfId="3129" xr:uid="{00000000-0005-0000-0000-00000B050000}"/>
    <cellStyle name="Walutowy 3 2 2 4 2 3" xfId="3128" xr:uid="{00000000-0005-0000-0000-00000A050000}"/>
    <cellStyle name="Walutowy 3 2 2 4 3" xfId="815" xr:uid="{00000000-0005-0000-0000-000045030000}"/>
    <cellStyle name="Walutowy 3 2 2 4 3 2" xfId="1591" xr:uid="{00000000-0005-0000-0000-000032030000}"/>
    <cellStyle name="Walutowy 3 2 2 4 3 2 2" xfId="3131" xr:uid="{00000000-0005-0000-0000-00000D050000}"/>
    <cellStyle name="Walutowy 3 2 2 4 3 3" xfId="3130" xr:uid="{00000000-0005-0000-0000-00000C050000}"/>
    <cellStyle name="Walutowy 3 2 2 4 4" xfId="1589" xr:uid="{00000000-0005-0000-0000-000030030000}"/>
    <cellStyle name="Walutowy 3 2 2 4 4 2" xfId="3132" xr:uid="{00000000-0005-0000-0000-00000E050000}"/>
    <cellStyle name="Walutowy 3 2 2 4 5" xfId="3127" xr:uid="{00000000-0005-0000-0000-000009050000}"/>
    <cellStyle name="Walutowy 3 2 2 5" xfId="816" xr:uid="{00000000-0005-0000-0000-000046030000}"/>
    <cellStyle name="Walutowy 3 2 2 5 2" xfId="1592" xr:uid="{00000000-0005-0000-0000-000033030000}"/>
    <cellStyle name="Walutowy 3 2 2 5 2 2" xfId="3134" xr:uid="{00000000-0005-0000-0000-000010050000}"/>
    <cellStyle name="Walutowy 3 2 2 5 3" xfId="3133" xr:uid="{00000000-0005-0000-0000-00000F050000}"/>
    <cellStyle name="Walutowy 3 2 2 6" xfId="817" xr:uid="{00000000-0005-0000-0000-000047030000}"/>
    <cellStyle name="Walutowy 3 2 2 6 2" xfId="1593" xr:uid="{00000000-0005-0000-0000-000034030000}"/>
    <cellStyle name="Walutowy 3 2 2 6 2 2" xfId="3136" xr:uid="{00000000-0005-0000-0000-000012050000}"/>
    <cellStyle name="Walutowy 3 2 2 6 3" xfId="3135" xr:uid="{00000000-0005-0000-0000-000011050000}"/>
    <cellStyle name="Walutowy 3 2 2 7" xfId="818" xr:uid="{00000000-0005-0000-0000-000048030000}"/>
    <cellStyle name="Walutowy 3 2 2 7 2" xfId="1594" xr:uid="{00000000-0005-0000-0000-000035030000}"/>
    <cellStyle name="Walutowy 3 2 2 7 2 2" xfId="3138" xr:uid="{00000000-0005-0000-0000-000014050000}"/>
    <cellStyle name="Walutowy 3 2 2 7 3" xfId="3137" xr:uid="{00000000-0005-0000-0000-000013050000}"/>
    <cellStyle name="Walutowy 3 2 2 8" xfId="1576" xr:uid="{00000000-0005-0000-0000-000023030000}"/>
    <cellStyle name="Walutowy 3 2 2 8 2" xfId="3139" xr:uid="{00000000-0005-0000-0000-000015050000}"/>
    <cellStyle name="Walutowy 3 2 2 9" xfId="3102" xr:uid="{00000000-0005-0000-0000-0000F0040000}"/>
    <cellStyle name="Walutowy 3 2 3" xfId="819" xr:uid="{00000000-0005-0000-0000-000049030000}"/>
    <cellStyle name="Walutowy 3 2 3 2" xfId="820" xr:uid="{00000000-0005-0000-0000-00004A030000}"/>
    <cellStyle name="Walutowy 3 2 3 2 2" xfId="821" xr:uid="{00000000-0005-0000-0000-00004B030000}"/>
    <cellStyle name="Walutowy 3 2 3 2 2 2" xfId="822" xr:uid="{00000000-0005-0000-0000-00004C030000}"/>
    <cellStyle name="Walutowy 3 2 3 2 2 2 2" xfId="1598" xr:uid="{00000000-0005-0000-0000-000039030000}"/>
    <cellStyle name="Walutowy 3 2 3 2 2 2 2 2" xfId="3144" xr:uid="{00000000-0005-0000-0000-00001A050000}"/>
    <cellStyle name="Walutowy 3 2 3 2 2 2 3" xfId="3143" xr:uid="{00000000-0005-0000-0000-000019050000}"/>
    <cellStyle name="Walutowy 3 2 3 2 2 3" xfId="823" xr:uid="{00000000-0005-0000-0000-00004D030000}"/>
    <cellStyle name="Walutowy 3 2 3 2 2 3 2" xfId="1599" xr:uid="{00000000-0005-0000-0000-00003A030000}"/>
    <cellStyle name="Walutowy 3 2 3 2 2 3 2 2" xfId="3146" xr:uid="{00000000-0005-0000-0000-00001C050000}"/>
    <cellStyle name="Walutowy 3 2 3 2 2 3 3" xfId="3145" xr:uid="{00000000-0005-0000-0000-00001B050000}"/>
    <cellStyle name="Walutowy 3 2 3 2 2 4" xfId="1597" xr:uid="{00000000-0005-0000-0000-000038030000}"/>
    <cellStyle name="Walutowy 3 2 3 2 2 4 2" xfId="3147" xr:uid="{00000000-0005-0000-0000-00001D050000}"/>
    <cellStyle name="Walutowy 3 2 3 2 2 5" xfId="3142" xr:uid="{00000000-0005-0000-0000-000018050000}"/>
    <cellStyle name="Walutowy 3 2 3 2 3" xfId="824" xr:uid="{00000000-0005-0000-0000-00004E030000}"/>
    <cellStyle name="Walutowy 3 2 3 2 3 2" xfId="825" xr:uid="{00000000-0005-0000-0000-00004F030000}"/>
    <cellStyle name="Walutowy 3 2 3 2 3 2 2" xfId="1601" xr:uid="{00000000-0005-0000-0000-00003C030000}"/>
    <cellStyle name="Walutowy 3 2 3 2 3 2 2 2" xfId="3150" xr:uid="{00000000-0005-0000-0000-000020050000}"/>
    <cellStyle name="Walutowy 3 2 3 2 3 2 3" xfId="3149" xr:uid="{00000000-0005-0000-0000-00001F050000}"/>
    <cellStyle name="Walutowy 3 2 3 2 3 3" xfId="826" xr:uid="{00000000-0005-0000-0000-000050030000}"/>
    <cellStyle name="Walutowy 3 2 3 2 3 3 2" xfId="1602" xr:uid="{00000000-0005-0000-0000-00003D030000}"/>
    <cellStyle name="Walutowy 3 2 3 2 3 3 2 2" xfId="3152" xr:uid="{00000000-0005-0000-0000-000022050000}"/>
    <cellStyle name="Walutowy 3 2 3 2 3 3 3" xfId="3151" xr:uid="{00000000-0005-0000-0000-000021050000}"/>
    <cellStyle name="Walutowy 3 2 3 2 3 4" xfId="1600" xr:uid="{00000000-0005-0000-0000-00003B030000}"/>
    <cellStyle name="Walutowy 3 2 3 2 3 4 2" xfId="3153" xr:uid="{00000000-0005-0000-0000-000023050000}"/>
    <cellStyle name="Walutowy 3 2 3 2 3 5" xfId="3148" xr:uid="{00000000-0005-0000-0000-00001E050000}"/>
    <cellStyle name="Walutowy 3 2 3 2 4" xfId="827" xr:uid="{00000000-0005-0000-0000-000051030000}"/>
    <cellStyle name="Walutowy 3 2 3 2 4 2" xfId="1603" xr:uid="{00000000-0005-0000-0000-00003E030000}"/>
    <cellStyle name="Walutowy 3 2 3 2 4 2 2" xfId="3155" xr:uid="{00000000-0005-0000-0000-000025050000}"/>
    <cellStyle name="Walutowy 3 2 3 2 4 3" xfId="3154" xr:uid="{00000000-0005-0000-0000-000024050000}"/>
    <cellStyle name="Walutowy 3 2 3 2 5" xfId="828" xr:uid="{00000000-0005-0000-0000-000052030000}"/>
    <cellStyle name="Walutowy 3 2 3 2 5 2" xfId="1604" xr:uid="{00000000-0005-0000-0000-00003F030000}"/>
    <cellStyle name="Walutowy 3 2 3 2 5 2 2" xfId="3157" xr:uid="{00000000-0005-0000-0000-000027050000}"/>
    <cellStyle name="Walutowy 3 2 3 2 5 3" xfId="3156" xr:uid="{00000000-0005-0000-0000-000026050000}"/>
    <cellStyle name="Walutowy 3 2 3 2 6" xfId="1596" xr:uid="{00000000-0005-0000-0000-000037030000}"/>
    <cellStyle name="Walutowy 3 2 3 2 6 2" xfId="3158" xr:uid="{00000000-0005-0000-0000-000028050000}"/>
    <cellStyle name="Walutowy 3 2 3 2 7" xfId="3141" xr:uid="{00000000-0005-0000-0000-000017050000}"/>
    <cellStyle name="Walutowy 3 2 3 3" xfId="829" xr:uid="{00000000-0005-0000-0000-000053030000}"/>
    <cellStyle name="Walutowy 3 2 3 3 2" xfId="830" xr:uid="{00000000-0005-0000-0000-000054030000}"/>
    <cellStyle name="Walutowy 3 2 3 3 2 2" xfId="1606" xr:uid="{00000000-0005-0000-0000-000041030000}"/>
    <cellStyle name="Walutowy 3 2 3 3 2 2 2" xfId="3161" xr:uid="{00000000-0005-0000-0000-00002B050000}"/>
    <cellStyle name="Walutowy 3 2 3 3 2 3" xfId="3160" xr:uid="{00000000-0005-0000-0000-00002A050000}"/>
    <cellStyle name="Walutowy 3 2 3 3 3" xfId="831" xr:uid="{00000000-0005-0000-0000-000055030000}"/>
    <cellStyle name="Walutowy 3 2 3 3 3 2" xfId="1607" xr:uid="{00000000-0005-0000-0000-000042030000}"/>
    <cellStyle name="Walutowy 3 2 3 3 3 2 2" xfId="3163" xr:uid="{00000000-0005-0000-0000-00002D050000}"/>
    <cellStyle name="Walutowy 3 2 3 3 3 3" xfId="3162" xr:uid="{00000000-0005-0000-0000-00002C050000}"/>
    <cellStyle name="Walutowy 3 2 3 3 4" xfId="1605" xr:uid="{00000000-0005-0000-0000-000040030000}"/>
    <cellStyle name="Walutowy 3 2 3 3 4 2" xfId="3164" xr:uid="{00000000-0005-0000-0000-00002E050000}"/>
    <cellStyle name="Walutowy 3 2 3 3 5" xfId="3159" xr:uid="{00000000-0005-0000-0000-000029050000}"/>
    <cellStyle name="Walutowy 3 2 3 4" xfId="832" xr:uid="{00000000-0005-0000-0000-000056030000}"/>
    <cellStyle name="Walutowy 3 2 3 4 2" xfId="833" xr:uid="{00000000-0005-0000-0000-000057030000}"/>
    <cellStyle name="Walutowy 3 2 3 4 2 2" xfId="1609" xr:uid="{00000000-0005-0000-0000-000044030000}"/>
    <cellStyle name="Walutowy 3 2 3 4 2 2 2" xfId="3167" xr:uid="{00000000-0005-0000-0000-000031050000}"/>
    <cellStyle name="Walutowy 3 2 3 4 2 3" xfId="3166" xr:uid="{00000000-0005-0000-0000-000030050000}"/>
    <cellStyle name="Walutowy 3 2 3 4 3" xfId="834" xr:uid="{00000000-0005-0000-0000-000058030000}"/>
    <cellStyle name="Walutowy 3 2 3 4 3 2" xfId="1610" xr:uid="{00000000-0005-0000-0000-000045030000}"/>
    <cellStyle name="Walutowy 3 2 3 4 3 2 2" xfId="3169" xr:uid="{00000000-0005-0000-0000-000033050000}"/>
    <cellStyle name="Walutowy 3 2 3 4 3 3" xfId="3168" xr:uid="{00000000-0005-0000-0000-000032050000}"/>
    <cellStyle name="Walutowy 3 2 3 4 4" xfId="1608" xr:uid="{00000000-0005-0000-0000-000043030000}"/>
    <cellStyle name="Walutowy 3 2 3 4 4 2" xfId="3170" xr:uid="{00000000-0005-0000-0000-000034050000}"/>
    <cellStyle name="Walutowy 3 2 3 4 5" xfId="3165" xr:uid="{00000000-0005-0000-0000-00002F050000}"/>
    <cellStyle name="Walutowy 3 2 3 5" xfId="835" xr:uid="{00000000-0005-0000-0000-000059030000}"/>
    <cellStyle name="Walutowy 3 2 3 5 2" xfId="1611" xr:uid="{00000000-0005-0000-0000-000046030000}"/>
    <cellStyle name="Walutowy 3 2 3 5 2 2" xfId="3172" xr:uid="{00000000-0005-0000-0000-000036050000}"/>
    <cellStyle name="Walutowy 3 2 3 5 3" xfId="3171" xr:uid="{00000000-0005-0000-0000-000035050000}"/>
    <cellStyle name="Walutowy 3 2 3 6" xfId="836" xr:uid="{00000000-0005-0000-0000-00005A030000}"/>
    <cellStyle name="Walutowy 3 2 3 6 2" xfId="1612" xr:uid="{00000000-0005-0000-0000-000047030000}"/>
    <cellStyle name="Walutowy 3 2 3 6 2 2" xfId="3174" xr:uid="{00000000-0005-0000-0000-000038050000}"/>
    <cellStyle name="Walutowy 3 2 3 6 3" xfId="3173" xr:uid="{00000000-0005-0000-0000-000037050000}"/>
    <cellStyle name="Walutowy 3 2 3 7" xfId="1595" xr:uid="{00000000-0005-0000-0000-000036030000}"/>
    <cellStyle name="Walutowy 3 2 3 7 2" xfId="3175" xr:uid="{00000000-0005-0000-0000-000039050000}"/>
    <cellStyle name="Walutowy 3 2 3 8" xfId="3140" xr:uid="{00000000-0005-0000-0000-000016050000}"/>
    <cellStyle name="Walutowy 3 2 4" xfId="837" xr:uid="{00000000-0005-0000-0000-00005B030000}"/>
    <cellStyle name="Walutowy 3 2 4 2" xfId="3176" xr:uid="{00000000-0005-0000-0000-00003A050000}"/>
    <cellStyle name="Walutowy 3 2 5" xfId="838" xr:uid="{00000000-0005-0000-0000-00005C030000}"/>
    <cellStyle name="Walutowy 3 2 5 2" xfId="839" xr:uid="{00000000-0005-0000-0000-00005D030000}"/>
    <cellStyle name="Walutowy 3 2 5 2 2" xfId="840" xr:uid="{00000000-0005-0000-0000-00005E030000}"/>
    <cellStyle name="Walutowy 3 2 5 2 2 2" xfId="1615" xr:uid="{00000000-0005-0000-0000-00004B030000}"/>
    <cellStyle name="Walutowy 3 2 5 2 2 2 2" xfId="3180" xr:uid="{00000000-0005-0000-0000-00003E050000}"/>
    <cellStyle name="Walutowy 3 2 5 2 2 3" xfId="3179" xr:uid="{00000000-0005-0000-0000-00003D050000}"/>
    <cellStyle name="Walutowy 3 2 5 2 3" xfId="841" xr:uid="{00000000-0005-0000-0000-00005F030000}"/>
    <cellStyle name="Walutowy 3 2 5 2 3 2" xfId="1616" xr:uid="{00000000-0005-0000-0000-00004C030000}"/>
    <cellStyle name="Walutowy 3 2 5 2 3 2 2" xfId="3182" xr:uid="{00000000-0005-0000-0000-000040050000}"/>
    <cellStyle name="Walutowy 3 2 5 2 3 3" xfId="3181" xr:uid="{00000000-0005-0000-0000-00003F050000}"/>
    <cellStyle name="Walutowy 3 2 5 2 4" xfId="1614" xr:uid="{00000000-0005-0000-0000-00004A030000}"/>
    <cellStyle name="Walutowy 3 2 5 2 4 2" xfId="3183" xr:uid="{00000000-0005-0000-0000-000041050000}"/>
    <cellStyle name="Walutowy 3 2 5 2 5" xfId="3178" xr:uid="{00000000-0005-0000-0000-00003C050000}"/>
    <cellStyle name="Walutowy 3 2 5 3" xfId="842" xr:uid="{00000000-0005-0000-0000-000060030000}"/>
    <cellStyle name="Walutowy 3 2 5 3 2" xfId="843" xr:uid="{00000000-0005-0000-0000-000061030000}"/>
    <cellStyle name="Walutowy 3 2 5 3 2 2" xfId="1618" xr:uid="{00000000-0005-0000-0000-00004E030000}"/>
    <cellStyle name="Walutowy 3 2 5 3 2 2 2" xfId="3186" xr:uid="{00000000-0005-0000-0000-000044050000}"/>
    <cellStyle name="Walutowy 3 2 5 3 2 3" xfId="3185" xr:uid="{00000000-0005-0000-0000-000043050000}"/>
    <cellStyle name="Walutowy 3 2 5 3 3" xfId="844" xr:uid="{00000000-0005-0000-0000-000062030000}"/>
    <cellStyle name="Walutowy 3 2 5 3 3 2" xfId="1619" xr:uid="{00000000-0005-0000-0000-00004F030000}"/>
    <cellStyle name="Walutowy 3 2 5 3 3 2 2" xfId="3188" xr:uid="{00000000-0005-0000-0000-000046050000}"/>
    <cellStyle name="Walutowy 3 2 5 3 3 3" xfId="3187" xr:uid="{00000000-0005-0000-0000-000045050000}"/>
    <cellStyle name="Walutowy 3 2 5 3 4" xfId="1617" xr:uid="{00000000-0005-0000-0000-00004D030000}"/>
    <cellStyle name="Walutowy 3 2 5 3 4 2" xfId="3189" xr:uid="{00000000-0005-0000-0000-000047050000}"/>
    <cellStyle name="Walutowy 3 2 5 3 5" xfId="3184" xr:uid="{00000000-0005-0000-0000-000042050000}"/>
    <cellStyle name="Walutowy 3 2 5 4" xfId="845" xr:uid="{00000000-0005-0000-0000-000063030000}"/>
    <cellStyle name="Walutowy 3 2 5 4 2" xfId="1620" xr:uid="{00000000-0005-0000-0000-000050030000}"/>
    <cellStyle name="Walutowy 3 2 5 4 2 2" xfId="3191" xr:uid="{00000000-0005-0000-0000-000049050000}"/>
    <cellStyle name="Walutowy 3 2 5 4 3" xfId="3190" xr:uid="{00000000-0005-0000-0000-000048050000}"/>
    <cellStyle name="Walutowy 3 2 5 5" xfId="846" xr:uid="{00000000-0005-0000-0000-000064030000}"/>
    <cellStyle name="Walutowy 3 2 5 5 2" xfId="1621" xr:uid="{00000000-0005-0000-0000-000051030000}"/>
    <cellStyle name="Walutowy 3 2 5 5 2 2" xfId="3193" xr:uid="{00000000-0005-0000-0000-00004B050000}"/>
    <cellStyle name="Walutowy 3 2 5 5 3" xfId="3192" xr:uid="{00000000-0005-0000-0000-00004A050000}"/>
    <cellStyle name="Walutowy 3 2 5 6" xfId="1613" xr:uid="{00000000-0005-0000-0000-000049030000}"/>
    <cellStyle name="Walutowy 3 2 5 6 2" xfId="3194" xr:uid="{00000000-0005-0000-0000-00004C050000}"/>
    <cellStyle name="Walutowy 3 2 5 7" xfId="3177" xr:uid="{00000000-0005-0000-0000-00003B050000}"/>
    <cellStyle name="Walutowy 3 2 6" xfId="847" xr:uid="{00000000-0005-0000-0000-000065030000}"/>
    <cellStyle name="Walutowy 3 2 6 2" xfId="848" xr:uid="{00000000-0005-0000-0000-000066030000}"/>
    <cellStyle name="Walutowy 3 2 6 2 2" xfId="1623" xr:uid="{00000000-0005-0000-0000-000053030000}"/>
    <cellStyle name="Walutowy 3 2 6 2 2 2" xfId="3197" xr:uid="{00000000-0005-0000-0000-00004F050000}"/>
    <cellStyle name="Walutowy 3 2 6 2 3" xfId="3196" xr:uid="{00000000-0005-0000-0000-00004E050000}"/>
    <cellStyle name="Walutowy 3 2 6 3" xfId="849" xr:uid="{00000000-0005-0000-0000-000067030000}"/>
    <cellStyle name="Walutowy 3 2 6 3 2" xfId="1624" xr:uid="{00000000-0005-0000-0000-000054030000}"/>
    <cellStyle name="Walutowy 3 2 6 3 2 2" xfId="3199" xr:uid="{00000000-0005-0000-0000-000051050000}"/>
    <cellStyle name="Walutowy 3 2 6 3 3" xfId="3198" xr:uid="{00000000-0005-0000-0000-000050050000}"/>
    <cellStyle name="Walutowy 3 2 6 4" xfId="1622" xr:uid="{00000000-0005-0000-0000-000052030000}"/>
    <cellStyle name="Walutowy 3 2 6 4 2" xfId="3200" xr:uid="{00000000-0005-0000-0000-000052050000}"/>
    <cellStyle name="Walutowy 3 2 6 5" xfId="3195" xr:uid="{00000000-0005-0000-0000-00004D050000}"/>
    <cellStyle name="Walutowy 3 2 7" xfId="850" xr:uid="{00000000-0005-0000-0000-000068030000}"/>
    <cellStyle name="Walutowy 3 2 7 2" xfId="851" xr:uid="{00000000-0005-0000-0000-000069030000}"/>
    <cellStyle name="Walutowy 3 2 7 2 2" xfId="1626" xr:uid="{00000000-0005-0000-0000-000056030000}"/>
    <cellStyle name="Walutowy 3 2 7 2 2 2" xfId="3203" xr:uid="{00000000-0005-0000-0000-000055050000}"/>
    <cellStyle name="Walutowy 3 2 7 2 3" xfId="3202" xr:uid="{00000000-0005-0000-0000-000054050000}"/>
    <cellStyle name="Walutowy 3 2 7 3" xfId="852" xr:uid="{00000000-0005-0000-0000-00006A030000}"/>
    <cellStyle name="Walutowy 3 2 7 3 2" xfId="1627" xr:uid="{00000000-0005-0000-0000-000057030000}"/>
    <cellStyle name="Walutowy 3 2 7 3 2 2" xfId="3205" xr:uid="{00000000-0005-0000-0000-000057050000}"/>
    <cellStyle name="Walutowy 3 2 7 3 3" xfId="3204" xr:uid="{00000000-0005-0000-0000-000056050000}"/>
    <cellStyle name="Walutowy 3 2 7 4" xfId="1625" xr:uid="{00000000-0005-0000-0000-000055030000}"/>
    <cellStyle name="Walutowy 3 2 7 4 2" xfId="3206" xr:uid="{00000000-0005-0000-0000-000058050000}"/>
    <cellStyle name="Walutowy 3 2 7 5" xfId="3201" xr:uid="{00000000-0005-0000-0000-000053050000}"/>
    <cellStyle name="Walutowy 3 2 8" xfId="853" xr:uid="{00000000-0005-0000-0000-00006B030000}"/>
    <cellStyle name="Walutowy 3 2 8 2" xfId="1628" xr:uid="{00000000-0005-0000-0000-000058030000}"/>
    <cellStyle name="Walutowy 3 2 8 2 2" xfId="3208" xr:uid="{00000000-0005-0000-0000-00005A050000}"/>
    <cellStyle name="Walutowy 3 2 8 3" xfId="3207" xr:uid="{00000000-0005-0000-0000-000059050000}"/>
    <cellStyle name="Walutowy 3 2 9" xfId="854" xr:uid="{00000000-0005-0000-0000-00006C030000}"/>
    <cellStyle name="Walutowy 3 2 9 2" xfId="1629" xr:uid="{00000000-0005-0000-0000-000059030000}"/>
    <cellStyle name="Walutowy 3 2 9 2 2" xfId="3210" xr:uid="{00000000-0005-0000-0000-00005C050000}"/>
    <cellStyle name="Walutowy 3 2 9 3" xfId="3209" xr:uid="{00000000-0005-0000-0000-00005B050000}"/>
    <cellStyle name="Walutowy 3 3" xfId="855" xr:uid="{00000000-0005-0000-0000-00006D030000}"/>
    <cellStyle name="Walutowy 3 3 2" xfId="856" xr:uid="{00000000-0005-0000-0000-00006E030000}"/>
    <cellStyle name="Walutowy 3 3 2 2" xfId="857" xr:uid="{00000000-0005-0000-0000-00006F030000}"/>
    <cellStyle name="Walutowy 3 3 2 2 2" xfId="858" xr:uid="{00000000-0005-0000-0000-000070030000}"/>
    <cellStyle name="Walutowy 3 3 2 2 2 2" xfId="1633" xr:uid="{00000000-0005-0000-0000-00005D030000}"/>
    <cellStyle name="Walutowy 3 3 2 2 2 2 2" xfId="3215" xr:uid="{00000000-0005-0000-0000-000061050000}"/>
    <cellStyle name="Walutowy 3 3 2 2 2 3" xfId="3214" xr:uid="{00000000-0005-0000-0000-000060050000}"/>
    <cellStyle name="Walutowy 3 3 2 2 3" xfId="859" xr:uid="{00000000-0005-0000-0000-000071030000}"/>
    <cellStyle name="Walutowy 3 3 2 2 3 2" xfId="1634" xr:uid="{00000000-0005-0000-0000-00005E030000}"/>
    <cellStyle name="Walutowy 3 3 2 2 3 2 2" xfId="3217" xr:uid="{00000000-0005-0000-0000-000063050000}"/>
    <cellStyle name="Walutowy 3 3 2 2 3 3" xfId="3216" xr:uid="{00000000-0005-0000-0000-000062050000}"/>
    <cellStyle name="Walutowy 3 3 2 2 4" xfId="1632" xr:uid="{00000000-0005-0000-0000-00005C030000}"/>
    <cellStyle name="Walutowy 3 3 2 2 4 2" xfId="3218" xr:uid="{00000000-0005-0000-0000-000064050000}"/>
    <cellStyle name="Walutowy 3 3 2 2 5" xfId="3213" xr:uid="{00000000-0005-0000-0000-00005F050000}"/>
    <cellStyle name="Walutowy 3 3 2 3" xfId="860" xr:uid="{00000000-0005-0000-0000-000072030000}"/>
    <cellStyle name="Walutowy 3 3 2 3 2" xfId="861" xr:uid="{00000000-0005-0000-0000-000073030000}"/>
    <cellStyle name="Walutowy 3 3 2 3 2 2" xfId="1636" xr:uid="{00000000-0005-0000-0000-000060030000}"/>
    <cellStyle name="Walutowy 3 3 2 3 2 2 2" xfId="3221" xr:uid="{00000000-0005-0000-0000-000067050000}"/>
    <cellStyle name="Walutowy 3 3 2 3 2 3" xfId="3220" xr:uid="{00000000-0005-0000-0000-000066050000}"/>
    <cellStyle name="Walutowy 3 3 2 3 3" xfId="862" xr:uid="{00000000-0005-0000-0000-000074030000}"/>
    <cellStyle name="Walutowy 3 3 2 3 3 2" xfId="1637" xr:uid="{00000000-0005-0000-0000-000061030000}"/>
    <cellStyle name="Walutowy 3 3 2 3 3 2 2" xfId="3223" xr:uid="{00000000-0005-0000-0000-000069050000}"/>
    <cellStyle name="Walutowy 3 3 2 3 3 3" xfId="3222" xr:uid="{00000000-0005-0000-0000-000068050000}"/>
    <cellStyle name="Walutowy 3 3 2 3 4" xfId="1635" xr:uid="{00000000-0005-0000-0000-00005F030000}"/>
    <cellStyle name="Walutowy 3 3 2 3 4 2" xfId="3224" xr:uid="{00000000-0005-0000-0000-00006A050000}"/>
    <cellStyle name="Walutowy 3 3 2 3 5" xfId="3219" xr:uid="{00000000-0005-0000-0000-000065050000}"/>
    <cellStyle name="Walutowy 3 3 2 4" xfId="863" xr:uid="{00000000-0005-0000-0000-000075030000}"/>
    <cellStyle name="Walutowy 3 3 2 4 2" xfId="1638" xr:uid="{00000000-0005-0000-0000-000062030000}"/>
    <cellStyle name="Walutowy 3 3 2 4 2 2" xfId="3226" xr:uid="{00000000-0005-0000-0000-00006C050000}"/>
    <cellStyle name="Walutowy 3 3 2 4 3" xfId="3225" xr:uid="{00000000-0005-0000-0000-00006B050000}"/>
    <cellStyle name="Walutowy 3 3 2 5" xfId="864" xr:uid="{00000000-0005-0000-0000-000076030000}"/>
    <cellStyle name="Walutowy 3 3 2 5 2" xfId="1639" xr:uid="{00000000-0005-0000-0000-000063030000}"/>
    <cellStyle name="Walutowy 3 3 2 5 2 2" xfId="3228" xr:uid="{00000000-0005-0000-0000-00006E050000}"/>
    <cellStyle name="Walutowy 3 3 2 5 3" xfId="3227" xr:uid="{00000000-0005-0000-0000-00006D050000}"/>
    <cellStyle name="Walutowy 3 3 2 6" xfId="1631" xr:uid="{00000000-0005-0000-0000-00005B030000}"/>
    <cellStyle name="Walutowy 3 3 2 6 2" xfId="3229" xr:uid="{00000000-0005-0000-0000-00006F050000}"/>
    <cellStyle name="Walutowy 3 3 2 7" xfId="3212" xr:uid="{00000000-0005-0000-0000-00005E050000}"/>
    <cellStyle name="Walutowy 3 3 3" xfId="865" xr:uid="{00000000-0005-0000-0000-000077030000}"/>
    <cellStyle name="Walutowy 3 3 3 2" xfId="866" xr:uid="{00000000-0005-0000-0000-000078030000}"/>
    <cellStyle name="Walutowy 3 3 3 2 2" xfId="1641" xr:uid="{00000000-0005-0000-0000-000065030000}"/>
    <cellStyle name="Walutowy 3 3 3 2 2 2" xfId="3232" xr:uid="{00000000-0005-0000-0000-000072050000}"/>
    <cellStyle name="Walutowy 3 3 3 2 3" xfId="3231" xr:uid="{00000000-0005-0000-0000-000071050000}"/>
    <cellStyle name="Walutowy 3 3 3 3" xfId="867" xr:uid="{00000000-0005-0000-0000-000079030000}"/>
    <cellStyle name="Walutowy 3 3 3 3 2" xfId="1642" xr:uid="{00000000-0005-0000-0000-000066030000}"/>
    <cellStyle name="Walutowy 3 3 3 3 2 2" xfId="3234" xr:uid="{00000000-0005-0000-0000-000074050000}"/>
    <cellStyle name="Walutowy 3 3 3 3 3" xfId="3233" xr:uid="{00000000-0005-0000-0000-000073050000}"/>
    <cellStyle name="Walutowy 3 3 3 4" xfId="1640" xr:uid="{00000000-0005-0000-0000-000064030000}"/>
    <cellStyle name="Walutowy 3 3 3 4 2" xfId="3235" xr:uid="{00000000-0005-0000-0000-000075050000}"/>
    <cellStyle name="Walutowy 3 3 3 5" xfId="3230" xr:uid="{00000000-0005-0000-0000-000070050000}"/>
    <cellStyle name="Walutowy 3 3 4" xfId="868" xr:uid="{00000000-0005-0000-0000-00007A030000}"/>
    <cellStyle name="Walutowy 3 3 4 2" xfId="869" xr:uid="{00000000-0005-0000-0000-00007B030000}"/>
    <cellStyle name="Walutowy 3 3 4 2 2" xfId="1644" xr:uid="{00000000-0005-0000-0000-000068030000}"/>
    <cellStyle name="Walutowy 3 3 4 2 2 2" xfId="3238" xr:uid="{00000000-0005-0000-0000-000078050000}"/>
    <cellStyle name="Walutowy 3 3 4 2 3" xfId="3237" xr:uid="{00000000-0005-0000-0000-000077050000}"/>
    <cellStyle name="Walutowy 3 3 4 3" xfId="870" xr:uid="{00000000-0005-0000-0000-00007C030000}"/>
    <cellStyle name="Walutowy 3 3 4 3 2" xfId="1645" xr:uid="{00000000-0005-0000-0000-000069030000}"/>
    <cellStyle name="Walutowy 3 3 4 3 2 2" xfId="3240" xr:uid="{00000000-0005-0000-0000-00007A050000}"/>
    <cellStyle name="Walutowy 3 3 4 3 3" xfId="3239" xr:uid="{00000000-0005-0000-0000-000079050000}"/>
    <cellStyle name="Walutowy 3 3 4 4" xfId="1643" xr:uid="{00000000-0005-0000-0000-000067030000}"/>
    <cellStyle name="Walutowy 3 3 4 4 2" xfId="3241" xr:uid="{00000000-0005-0000-0000-00007B050000}"/>
    <cellStyle name="Walutowy 3 3 4 5" xfId="3236" xr:uid="{00000000-0005-0000-0000-000076050000}"/>
    <cellStyle name="Walutowy 3 3 5" xfId="871" xr:uid="{00000000-0005-0000-0000-00007D030000}"/>
    <cellStyle name="Walutowy 3 3 5 2" xfId="1646" xr:uid="{00000000-0005-0000-0000-00006A030000}"/>
    <cellStyle name="Walutowy 3 3 5 2 2" xfId="3243" xr:uid="{00000000-0005-0000-0000-00007D050000}"/>
    <cellStyle name="Walutowy 3 3 5 3" xfId="3242" xr:uid="{00000000-0005-0000-0000-00007C050000}"/>
    <cellStyle name="Walutowy 3 3 6" xfId="872" xr:uid="{00000000-0005-0000-0000-00007E030000}"/>
    <cellStyle name="Walutowy 3 3 6 2" xfId="1647" xr:uid="{00000000-0005-0000-0000-00006B030000}"/>
    <cellStyle name="Walutowy 3 3 6 2 2" xfId="3245" xr:uid="{00000000-0005-0000-0000-00007F050000}"/>
    <cellStyle name="Walutowy 3 3 6 3" xfId="3244" xr:uid="{00000000-0005-0000-0000-00007E050000}"/>
    <cellStyle name="Walutowy 3 3 7" xfId="873" xr:uid="{00000000-0005-0000-0000-00007F030000}"/>
    <cellStyle name="Walutowy 3 3 7 2" xfId="1648" xr:uid="{00000000-0005-0000-0000-00006C030000}"/>
    <cellStyle name="Walutowy 3 3 7 2 2" xfId="3247" xr:uid="{00000000-0005-0000-0000-000081050000}"/>
    <cellStyle name="Walutowy 3 3 7 3" xfId="3246" xr:uid="{00000000-0005-0000-0000-000080050000}"/>
    <cellStyle name="Walutowy 3 3 8" xfId="1630" xr:uid="{00000000-0005-0000-0000-00005A030000}"/>
    <cellStyle name="Walutowy 3 3 8 2" xfId="3248" xr:uid="{00000000-0005-0000-0000-000082050000}"/>
    <cellStyle name="Walutowy 3 3 9" xfId="3211" xr:uid="{00000000-0005-0000-0000-00005D050000}"/>
    <cellStyle name="Walutowy 3 4" xfId="874" xr:uid="{00000000-0005-0000-0000-000080030000}"/>
    <cellStyle name="Walutowy 3 4 2" xfId="875" xr:uid="{00000000-0005-0000-0000-000081030000}"/>
    <cellStyle name="Walutowy 3 4 2 2" xfId="876" xr:uid="{00000000-0005-0000-0000-000082030000}"/>
    <cellStyle name="Walutowy 3 4 2 2 2" xfId="877" xr:uid="{00000000-0005-0000-0000-000083030000}"/>
    <cellStyle name="Walutowy 3 4 2 2 2 2" xfId="1652" xr:uid="{00000000-0005-0000-0000-000070030000}"/>
    <cellStyle name="Walutowy 3 4 2 2 2 2 2" xfId="3253" xr:uid="{00000000-0005-0000-0000-000087050000}"/>
    <cellStyle name="Walutowy 3 4 2 2 2 3" xfId="3252" xr:uid="{00000000-0005-0000-0000-000086050000}"/>
    <cellStyle name="Walutowy 3 4 2 2 3" xfId="878" xr:uid="{00000000-0005-0000-0000-000084030000}"/>
    <cellStyle name="Walutowy 3 4 2 2 3 2" xfId="1653" xr:uid="{00000000-0005-0000-0000-000071030000}"/>
    <cellStyle name="Walutowy 3 4 2 2 3 2 2" xfId="3255" xr:uid="{00000000-0005-0000-0000-000089050000}"/>
    <cellStyle name="Walutowy 3 4 2 2 3 3" xfId="3254" xr:uid="{00000000-0005-0000-0000-000088050000}"/>
    <cellStyle name="Walutowy 3 4 2 2 4" xfId="1651" xr:uid="{00000000-0005-0000-0000-00006F030000}"/>
    <cellStyle name="Walutowy 3 4 2 2 4 2" xfId="3256" xr:uid="{00000000-0005-0000-0000-00008A050000}"/>
    <cellStyle name="Walutowy 3 4 2 2 5" xfId="3251" xr:uid="{00000000-0005-0000-0000-000085050000}"/>
    <cellStyle name="Walutowy 3 4 2 3" xfId="879" xr:uid="{00000000-0005-0000-0000-000085030000}"/>
    <cellStyle name="Walutowy 3 4 2 3 2" xfId="880" xr:uid="{00000000-0005-0000-0000-000086030000}"/>
    <cellStyle name="Walutowy 3 4 2 3 2 2" xfId="1655" xr:uid="{00000000-0005-0000-0000-000073030000}"/>
    <cellStyle name="Walutowy 3 4 2 3 2 2 2" xfId="3259" xr:uid="{00000000-0005-0000-0000-00008D050000}"/>
    <cellStyle name="Walutowy 3 4 2 3 2 3" xfId="3258" xr:uid="{00000000-0005-0000-0000-00008C050000}"/>
    <cellStyle name="Walutowy 3 4 2 3 3" xfId="881" xr:uid="{00000000-0005-0000-0000-000087030000}"/>
    <cellStyle name="Walutowy 3 4 2 3 3 2" xfId="1656" xr:uid="{00000000-0005-0000-0000-000074030000}"/>
    <cellStyle name="Walutowy 3 4 2 3 3 2 2" xfId="3261" xr:uid="{00000000-0005-0000-0000-00008F050000}"/>
    <cellStyle name="Walutowy 3 4 2 3 3 3" xfId="3260" xr:uid="{00000000-0005-0000-0000-00008E050000}"/>
    <cellStyle name="Walutowy 3 4 2 3 4" xfId="1654" xr:uid="{00000000-0005-0000-0000-000072030000}"/>
    <cellStyle name="Walutowy 3 4 2 3 4 2" xfId="3262" xr:uid="{00000000-0005-0000-0000-000090050000}"/>
    <cellStyle name="Walutowy 3 4 2 3 5" xfId="3257" xr:uid="{00000000-0005-0000-0000-00008B050000}"/>
    <cellStyle name="Walutowy 3 4 2 4" xfId="882" xr:uid="{00000000-0005-0000-0000-000088030000}"/>
    <cellStyle name="Walutowy 3 4 2 4 2" xfId="1657" xr:uid="{00000000-0005-0000-0000-000075030000}"/>
    <cellStyle name="Walutowy 3 4 2 4 2 2" xfId="3264" xr:uid="{00000000-0005-0000-0000-000092050000}"/>
    <cellStyle name="Walutowy 3 4 2 4 3" xfId="3263" xr:uid="{00000000-0005-0000-0000-000091050000}"/>
    <cellStyle name="Walutowy 3 4 2 5" xfId="883" xr:uid="{00000000-0005-0000-0000-000089030000}"/>
    <cellStyle name="Walutowy 3 4 2 5 2" xfId="1658" xr:uid="{00000000-0005-0000-0000-000076030000}"/>
    <cellStyle name="Walutowy 3 4 2 5 2 2" xfId="3266" xr:uid="{00000000-0005-0000-0000-000094050000}"/>
    <cellStyle name="Walutowy 3 4 2 5 3" xfId="3265" xr:uid="{00000000-0005-0000-0000-000093050000}"/>
    <cellStyle name="Walutowy 3 4 2 6" xfId="1650" xr:uid="{00000000-0005-0000-0000-00006E030000}"/>
    <cellStyle name="Walutowy 3 4 2 6 2" xfId="3267" xr:uid="{00000000-0005-0000-0000-000095050000}"/>
    <cellStyle name="Walutowy 3 4 2 7" xfId="3250" xr:uid="{00000000-0005-0000-0000-000084050000}"/>
    <cellStyle name="Walutowy 3 4 3" xfId="884" xr:uid="{00000000-0005-0000-0000-00008A030000}"/>
    <cellStyle name="Walutowy 3 4 3 2" xfId="885" xr:uid="{00000000-0005-0000-0000-00008B030000}"/>
    <cellStyle name="Walutowy 3 4 3 2 2" xfId="1660" xr:uid="{00000000-0005-0000-0000-000078030000}"/>
    <cellStyle name="Walutowy 3 4 3 2 2 2" xfId="3270" xr:uid="{00000000-0005-0000-0000-000098050000}"/>
    <cellStyle name="Walutowy 3 4 3 2 3" xfId="3269" xr:uid="{00000000-0005-0000-0000-000097050000}"/>
    <cellStyle name="Walutowy 3 4 3 3" xfId="886" xr:uid="{00000000-0005-0000-0000-00008C030000}"/>
    <cellStyle name="Walutowy 3 4 3 3 2" xfId="1661" xr:uid="{00000000-0005-0000-0000-000079030000}"/>
    <cellStyle name="Walutowy 3 4 3 3 2 2" xfId="3272" xr:uid="{00000000-0005-0000-0000-00009A050000}"/>
    <cellStyle name="Walutowy 3 4 3 3 3" xfId="3271" xr:uid="{00000000-0005-0000-0000-000099050000}"/>
    <cellStyle name="Walutowy 3 4 3 4" xfId="1659" xr:uid="{00000000-0005-0000-0000-000077030000}"/>
    <cellStyle name="Walutowy 3 4 3 4 2" xfId="3273" xr:uid="{00000000-0005-0000-0000-00009B050000}"/>
    <cellStyle name="Walutowy 3 4 3 5" xfId="3268" xr:uid="{00000000-0005-0000-0000-000096050000}"/>
    <cellStyle name="Walutowy 3 4 4" xfId="887" xr:uid="{00000000-0005-0000-0000-00008D030000}"/>
    <cellStyle name="Walutowy 3 4 4 2" xfId="888" xr:uid="{00000000-0005-0000-0000-00008E030000}"/>
    <cellStyle name="Walutowy 3 4 4 2 2" xfId="1663" xr:uid="{00000000-0005-0000-0000-00007B030000}"/>
    <cellStyle name="Walutowy 3 4 4 2 2 2" xfId="3276" xr:uid="{00000000-0005-0000-0000-00009E050000}"/>
    <cellStyle name="Walutowy 3 4 4 2 3" xfId="3275" xr:uid="{00000000-0005-0000-0000-00009D050000}"/>
    <cellStyle name="Walutowy 3 4 4 3" xfId="889" xr:uid="{00000000-0005-0000-0000-00008F030000}"/>
    <cellStyle name="Walutowy 3 4 4 3 2" xfId="1664" xr:uid="{00000000-0005-0000-0000-00007C030000}"/>
    <cellStyle name="Walutowy 3 4 4 3 2 2" xfId="3278" xr:uid="{00000000-0005-0000-0000-0000A0050000}"/>
    <cellStyle name="Walutowy 3 4 4 3 3" xfId="3277" xr:uid="{00000000-0005-0000-0000-00009F050000}"/>
    <cellStyle name="Walutowy 3 4 4 4" xfId="1662" xr:uid="{00000000-0005-0000-0000-00007A030000}"/>
    <cellStyle name="Walutowy 3 4 4 4 2" xfId="3279" xr:uid="{00000000-0005-0000-0000-0000A1050000}"/>
    <cellStyle name="Walutowy 3 4 4 5" xfId="3274" xr:uid="{00000000-0005-0000-0000-00009C050000}"/>
    <cellStyle name="Walutowy 3 4 5" xfId="890" xr:uid="{00000000-0005-0000-0000-000090030000}"/>
    <cellStyle name="Walutowy 3 4 5 2" xfId="1665" xr:uid="{00000000-0005-0000-0000-00007D030000}"/>
    <cellStyle name="Walutowy 3 4 5 2 2" xfId="3281" xr:uid="{00000000-0005-0000-0000-0000A3050000}"/>
    <cellStyle name="Walutowy 3 4 5 3" xfId="3280" xr:uid="{00000000-0005-0000-0000-0000A2050000}"/>
    <cellStyle name="Walutowy 3 4 6" xfId="891" xr:uid="{00000000-0005-0000-0000-000091030000}"/>
    <cellStyle name="Walutowy 3 4 6 2" xfId="1666" xr:uid="{00000000-0005-0000-0000-00007E030000}"/>
    <cellStyle name="Walutowy 3 4 6 2 2" xfId="3283" xr:uid="{00000000-0005-0000-0000-0000A5050000}"/>
    <cellStyle name="Walutowy 3 4 6 3" xfId="3282" xr:uid="{00000000-0005-0000-0000-0000A4050000}"/>
    <cellStyle name="Walutowy 3 4 7" xfId="1649" xr:uid="{00000000-0005-0000-0000-00006D030000}"/>
    <cellStyle name="Walutowy 3 4 7 2" xfId="3284" xr:uid="{00000000-0005-0000-0000-0000A6050000}"/>
    <cellStyle name="Walutowy 3 4 8" xfId="3249" xr:uid="{00000000-0005-0000-0000-000083050000}"/>
    <cellStyle name="Walutowy 3 5" xfId="892" xr:uid="{00000000-0005-0000-0000-000092030000}"/>
    <cellStyle name="Walutowy 3 5 2" xfId="3285" xr:uid="{00000000-0005-0000-0000-0000A7050000}"/>
    <cellStyle name="Walutowy 3 6" xfId="893" xr:uid="{00000000-0005-0000-0000-000093030000}"/>
    <cellStyle name="Walutowy 3 6 2" xfId="894" xr:uid="{00000000-0005-0000-0000-000094030000}"/>
    <cellStyle name="Walutowy 3 6 2 2" xfId="895" xr:uid="{00000000-0005-0000-0000-000095030000}"/>
    <cellStyle name="Walutowy 3 6 2 2 2" xfId="1669" xr:uid="{00000000-0005-0000-0000-000082030000}"/>
    <cellStyle name="Walutowy 3 6 2 2 2 2" xfId="3289" xr:uid="{00000000-0005-0000-0000-0000AB050000}"/>
    <cellStyle name="Walutowy 3 6 2 2 3" xfId="3288" xr:uid="{00000000-0005-0000-0000-0000AA050000}"/>
    <cellStyle name="Walutowy 3 6 2 3" xfId="896" xr:uid="{00000000-0005-0000-0000-000096030000}"/>
    <cellStyle name="Walutowy 3 6 2 3 2" xfId="1670" xr:uid="{00000000-0005-0000-0000-000083030000}"/>
    <cellStyle name="Walutowy 3 6 2 3 2 2" xfId="3291" xr:uid="{00000000-0005-0000-0000-0000AD050000}"/>
    <cellStyle name="Walutowy 3 6 2 3 3" xfId="3290" xr:uid="{00000000-0005-0000-0000-0000AC050000}"/>
    <cellStyle name="Walutowy 3 6 2 4" xfId="1668" xr:uid="{00000000-0005-0000-0000-000081030000}"/>
    <cellStyle name="Walutowy 3 6 2 4 2" xfId="3292" xr:uid="{00000000-0005-0000-0000-0000AE050000}"/>
    <cellStyle name="Walutowy 3 6 2 5" xfId="3287" xr:uid="{00000000-0005-0000-0000-0000A9050000}"/>
    <cellStyle name="Walutowy 3 6 3" xfId="897" xr:uid="{00000000-0005-0000-0000-000097030000}"/>
    <cellStyle name="Walutowy 3 6 3 2" xfId="898" xr:uid="{00000000-0005-0000-0000-000098030000}"/>
    <cellStyle name="Walutowy 3 6 3 2 2" xfId="1672" xr:uid="{00000000-0005-0000-0000-000085030000}"/>
    <cellStyle name="Walutowy 3 6 3 2 2 2" xfId="3295" xr:uid="{00000000-0005-0000-0000-0000B1050000}"/>
    <cellStyle name="Walutowy 3 6 3 2 3" xfId="3294" xr:uid="{00000000-0005-0000-0000-0000B0050000}"/>
    <cellStyle name="Walutowy 3 6 3 3" xfId="899" xr:uid="{00000000-0005-0000-0000-000099030000}"/>
    <cellStyle name="Walutowy 3 6 3 3 2" xfId="1673" xr:uid="{00000000-0005-0000-0000-000086030000}"/>
    <cellStyle name="Walutowy 3 6 3 3 2 2" xfId="3297" xr:uid="{00000000-0005-0000-0000-0000B3050000}"/>
    <cellStyle name="Walutowy 3 6 3 3 3" xfId="3296" xr:uid="{00000000-0005-0000-0000-0000B2050000}"/>
    <cellStyle name="Walutowy 3 6 3 4" xfId="1671" xr:uid="{00000000-0005-0000-0000-000084030000}"/>
    <cellStyle name="Walutowy 3 6 3 4 2" xfId="3298" xr:uid="{00000000-0005-0000-0000-0000B4050000}"/>
    <cellStyle name="Walutowy 3 6 3 5" xfId="3293" xr:uid="{00000000-0005-0000-0000-0000AF050000}"/>
    <cellStyle name="Walutowy 3 6 4" xfId="900" xr:uid="{00000000-0005-0000-0000-00009A030000}"/>
    <cellStyle name="Walutowy 3 6 4 2" xfId="1674" xr:uid="{00000000-0005-0000-0000-000087030000}"/>
    <cellStyle name="Walutowy 3 6 4 2 2" xfId="3300" xr:uid="{00000000-0005-0000-0000-0000B6050000}"/>
    <cellStyle name="Walutowy 3 6 4 3" xfId="3299" xr:uid="{00000000-0005-0000-0000-0000B5050000}"/>
    <cellStyle name="Walutowy 3 6 5" xfId="901" xr:uid="{00000000-0005-0000-0000-00009B030000}"/>
    <cellStyle name="Walutowy 3 6 5 2" xfId="1675" xr:uid="{00000000-0005-0000-0000-000088030000}"/>
    <cellStyle name="Walutowy 3 6 5 2 2" xfId="3302" xr:uid="{00000000-0005-0000-0000-0000B8050000}"/>
    <cellStyle name="Walutowy 3 6 5 3" xfId="3301" xr:uid="{00000000-0005-0000-0000-0000B7050000}"/>
    <cellStyle name="Walutowy 3 6 6" xfId="1667" xr:uid="{00000000-0005-0000-0000-000080030000}"/>
    <cellStyle name="Walutowy 3 6 6 2" xfId="3303" xr:uid="{00000000-0005-0000-0000-0000B9050000}"/>
    <cellStyle name="Walutowy 3 6 7" xfId="3286" xr:uid="{00000000-0005-0000-0000-0000A8050000}"/>
    <cellStyle name="Walutowy 3 7" xfId="902" xr:uid="{00000000-0005-0000-0000-00009C030000}"/>
    <cellStyle name="Walutowy 3 7 2" xfId="903" xr:uid="{00000000-0005-0000-0000-00009D030000}"/>
    <cellStyle name="Walutowy 3 7 2 2" xfId="1677" xr:uid="{00000000-0005-0000-0000-00008A030000}"/>
    <cellStyle name="Walutowy 3 7 2 2 2" xfId="3306" xr:uid="{00000000-0005-0000-0000-0000BC050000}"/>
    <cellStyle name="Walutowy 3 7 2 3" xfId="3305" xr:uid="{00000000-0005-0000-0000-0000BB050000}"/>
    <cellStyle name="Walutowy 3 7 3" xfId="904" xr:uid="{00000000-0005-0000-0000-00009E030000}"/>
    <cellStyle name="Walutowy 3 7 3 2" xfId="1678" xr:uid="{00000000-0005-0000-0000-00008B030000}"/>
    <cellStyle name="Walutowy 3 7 3 2 2" xfId="3308" xr:uid="{00000000-0005-0000-0000-0000BE050000}"/>
    <cellStyle name="Walutowy 3 7 3 3" xfId="3307" xr:uid="{00000000-0005-0000-0000-0000BD050000}"/>
    <cellStyle name="Walutowy 3 7 4" xfId="1676" xr:uid="{00000000-0005-0000-0000-000089030000}"/>
    <cellStyle name="Walutowy 3 7 4 2" xfId="3309" xr:uid="{00000000-0005-0000-0000-0000BF050000}"/>
    <cellStyle name="Walutowy 3 7 5" xfId="3304" xr:uid="{00000000-0005-0000-0000-0000BA050000}"/>
    <cellStyle name="Walutowy 3 8" xfId="905" xr:uid="{00000000-0005-0000-0000-00009F030000}"/>
    <cellStyle name="Walutowy 3 8 2" xfId="906" xr:uid="{00000000-0005-0000-0000-0000A0030000}"/>
    <cellStyle name="Walutowy 3 8 2 2" xfId="1680" xr:uid="{00000000-0005-0000-0000-00008D030000}"/>
    <cellStyle name="Walutowy 3 8 2 2 2" xfId="3312" xr:uid="{00000000-0005-0000-0000-0000C2050000}"/>
    <cellStyle name="Walutowy 3 8 2 3" xfId="3311" xr:uid="{00000000-0005-0000-0000-0000C1050000}"/>
    <cellStyle name="Walutowy 3 8 3" xfId="907" xr:uid="{00000000-0005-0000-0000-0000A1030000}"/>
    <cellStyle name="Walutowy 3 8 3 2" xfId="1681" xr:uid="{00000000-0005-0000-0000-00008E030000}"/>
    <cellStyle name="Walutowy 3 8 3 2 2" xfId="3314" xr:uid="{00000000-0005-0000-0000-0000C4050000}"/>
    <cellStyle name="Walutowy 3 8 3 3" xfId="3313" xr:uid="{00000000-0005-0000-0000-0000C3050000}"/>
    <cellStyle name="Walutowy 3 8 4" xfId="1679" xr:uid="{00000000-0005-0000-0000-00008C030000}"/>
    <cellStyle name="Walutowy 3 8 4 2" xfId="3315" xr:uid="{00000000-0005-0000-0000-0000C5050000}"/>
    <cellStyle name="Walutowy 3 8 5" xfId="3310" xr:uid="{00000000-0005-0000-0000-0000C0050000}"/>
    <cellStyle name="Walutowy 3 9" xfId="908" xr:uid="{00000000-0005-0000-0000-0000A2030000}"/>
    <cellStyle name="Walutowy 3 9 2" xfId="1682" xr:uid="{00000000-0005-0000-0000-00008F030000}"/>
    <cellStyle name="Walutowy 3 9 2 2" xfId="3317" xr:uid="{00000000-0005-0000-0000-0000C7050000}"/>
    <cellStyle name="Walutowy 3 9 3" xfId="3316" xr:uid="{00000000-0005-0000-0000-0000C6050000}"/>
    <cellStyle name="Walutowy 4" xfId="909" xr:uid="{00000000-0005-0000-0000-0000A3030000}"/>
    <cellStyle name="Walutowy 4 10" xfId="910" xr:uid="{00000000-0005-0000-0000-0000A4030000}"/>
    <cellStyle name="Walutowy 4 10 2" xfId="1684" xr:uid="{00000000-0005-0000-0000-000091030000}"/>
    <cellStyle name="Walutowy 4 10 2 2" xfId="3320" xr:uid="{00000000-0005-0000-0000-0000CA050000}"/>
    <cellStyle name="Walutowy 4 10 3" xfId="3319" xr:uid="{00000000-0005-0000-0000-0000C9050000}"/>
    <cellStyle name="Walutowy 4 11" xfId="911" xr:uid="{00000000-0005-0000-0000-0000A5030000}"/>
    <cellStyle name="Walutowy 4 11 2" xfId="1685" xr:uid="{00000000-0005-0000-0000-000092030000}"/>
    <cellStyle name="Walutowy 4 11 2 2" xfId="3322" xr:uid="{00000000-0005-0000-0000-0000CC050000}"/>
    <cellStyle name="Walutowy 4 11 3" xfId="3321" xr:uid="{00000000-0005-0000-0000-0000CB050000}"/>
    <cellStyle name="Walutowy 4 12" xfId="1683" xr:uid="{00000000-0005-0000-0000-000090030000}"/>
    <cellStyle name="Walutowy 4 12 2" xfId="3323" xr:uid="{00000000-0005-0000-0000-0000CD050000}"/>
    <cellStyle name="Walutowy 4 13" xfId="3318" xr:uid="{00000000-0005-0000-0000-0000C8050000}"/>
    <cellStyle name="Walutowy 4 2" xfId="912" xr:uid="{00000000-0005-0000-0000-0000A6030000}"/>
    <cellStyle name="Walutowy 4 2 10" xfId="913" xr:uid="{00000000-0005-0000-0000-0000A7030000}"/>
    <cellStyle name="Walutowy 4 2 10 2" xfId="1687" xr:uid="{00000000-0005-0000-0000-000094030000}"/>
    <cellStyle name="Walutowy 4 2 10 2 2" xfId="3326" xr:uid="{00000000-0005-0000-0000-0000D0050000}"/>
    <cellStyle name="Walutowy 4 2 10 3" xfId="3325" xr:uid="{00000000-0005-0000-0000-0000CF050000}"/>
    <cellStyle name="Walutowy 4 2 11" xfId="1686" xr:uid="{00000000-0005-0000-0000-000093030000}"/>
    <cellStyle name="Walutowy 4 2 11 2" xfId="3327" xr:uid="{00000000-0005-0000-0000-0000D1050000}"/>
    <cellStyle name="Walutowy 4 2 12" xfId="3324" xr:uid="{00000000-0005-0000-0000-0000CE050000}"/>
    <cellStyle name="Walutowy 4 2 2" xfId="914" xr:uid="{00000000-0005-0000-0000-0000A8030000}"/>
    <cellStyle name="Walutowy 4 2 2 2" xfId="915" xr:uid="{00000000-0005-0000-0000-0000A9030000}"/>
    <cellStyle name="Walutowy 4 2 2 2 2" xfId="916" xr:uid="{00000000-0005-0000-0000-0000AA030000}"/>
    <cellStyle name="Walutowy 4 2 2 2 2 2" xfId="917" xr:uid="{00000000-0005-0000-0000-0000AB030000}"/>
    <cellStyle name="Walutowy 4 2 2 2 2 2 2" xfId="1691" xr:uid="{00000000-0005-0000-0000-000098030000}"/>
    <cellStyle name="Walutowy 4 2 2 2 2 2 2 2" xfId="3332" xr:uid="{00000000-0005-0000-0000-0000D6050000}"/>
    <cellStyle name="Walutowy 4 2 2 2 2 2 3" xfId="3331" xr:uid="{00000000-0005-0000-0000-0000D5050000}"/>
    <cellStyle name="Walutowy 4 2 2 2 2 3" xfId="918" xr:uid="{00000000-0005-0000-0000-0000AC030000}"/>
    <cellStyle name="Walutowy 4 2 2 2 2 3 2" xfId="1692" xr:uid="{00000000-0005-0000-0000-000099030000}"/>
    <cellStyle name="Walutowy 4 2 2 2 2 3 2 2" xfId="3334" xr:uid="{00000000-0005-0000-0000-0000D8050000}"/>
    <cellStyle name="Walutowy 4 2 2 2 2 3 3" xfId="3333" xr:uid="{00000000-0005-0000-0000-0000D7050000}"/>
    <cellStyle name="Walutowy 4 2 2 2 2 4" xfId="1690" xr:uid="{00000000-0005-0000-0000-000097030000}"/>
    <cellStyle name="Walutowy 4 2 2 2 2 4 2" xfId="3335" xr:uid="{00000000-0005-0000-0000-0000D9050000}"/>
    <cellStyle name="Walutowy 4 2 2 2 2 5" xfId="3330" xr:uid="{00000000-0005-0000-0000-0000D4050000}"/>
    <cellStyle name="Walutowy 4 2 2 2 3" xfId="919" xr:uid="{00000000-0005-0000-0000-0000AD030000}"/>
    <cellStyle name="Walutowy 4 2 2 2 3 2" xfId="920" xr:uid="{00000000-0005-0000-0000-0000AE030000}"/>
    <cellStyle name="Walutowy 4 2 2 2 3 2 2" xfId="1694" xr:uid="{00000000-0005-0000-0000-00009B030000}"/>
    <cellStyle name="Walutowy 4 2 2 2 3 2 2 2" xfId="3338" xr:uid="{00000000-0005-0000-0000-0000DC050000}"/>
    <cellStyle name="Walutowy 4 2 2 2 3 2 3" xfId="3337" xr:uid="{00000000-0005-0000-0000-0000DB050000}"/>
    <cellStyle name="Walutowy 4 2 2 2 3 3" xfId="921" xr:uid="{00000000-0005-0000-0000-0000AF030000}"/>
    <cellStyle name="Walutowy 4 2 2 2 3 3 2" xfId="1695" xr:uid="{00000000-0005-0000-0000-00009C030000}"/>
    <cellStyle name="Walutowy 4 2 2 2 3 3 2 2" xfId="3340" xr:uid="{00000000-0005-0000-0000-0000DE050000}"/>
    <cellStyle name="Walutowy 4 2 2 2 3 3 3" xfId="3339" xr:uid="{00000000-0005-0000-0000-0000DD050000}"/>
    <cellStyle name="Walutowy 4 2 2 2 3 4" xfId="1693" xr:uid="{00000000-0005-0000-0000-00009A030000}"/>
    <cellStyle name="Walutowy 4 2 2 2 3 4 2" xfId="3341" xr:uid="{00000000-0005-0000-0000-0000DF050000}"/>
    <cellStyle name="Walutowy 4 2 2 2 3 5" xfId="3336" xr:uid="{00000000-0005-0000-0000-0000DA050000}"/>
    <cellStyle name="Walutowy 4 2 2 2 4" xfId="922" xr:uid="{00000000-0005-0000-0000-0000B0030000}"/>
    <cellStyle name="Walutowy 4 2 2 2 4 2" xfId="1696" xr:uid="{00000000-0005-0000-0000-00009D030000}"/>
    <cellStyle name="Walutowy 4 2 2 2 4 2 2" xfId="3343" xr:uid="{00000000-0005-0000-0000-0000E1050000}"/>
    <cellStyle name="Walutowy 4 2 2 2 4 3" xfId="3342" xr:uid="{00000000-0005-0000-0000-0000E0050000}"/>
    <cellStyle name="Walutowy 4 2 2 2 5" xfId="923" xr:uid="{00000000-0005-0000-0000-0000B1030000}"/>
    <cellStyle name="Walutowy 4 2 2 2 5 2" xfId="1697" xr:uid="{00000000-0005-0000-0000-00009E030000}"/>
    <cellStyle name="Walutowy 4 2 2 2 5 2 2" xfId="3345" xr:uid="{00000000-0005-0000-0000-0000E3050000}"/>
    <cellStyle name="Walutowy 4 2 2 2 5 3" xfId="3344" xr:uid="{00000000-0005-0000-0000-0000E2050000}"/>
    <cellStyle name="Walutowy 4 2 2 2 6" xfId="1689" xr:uid="{00000000-0005-0000-0000-000096030000}"/>
    <cellStyle name="Walutowy 4 2 2 2 6 2" xfId="3346" xr:uid="{00000000-0005-0000-0000-0000E4050000}"/>
    <cellStyle name="Walutowy 4 2 2 2 7" xfId="3329" xr:uid="{00000000-0005-0000-0000-0000D3050000}"/>
    <cellStyle name="Walutowy 4 2 2 3" xfId="924" xr:uid="{00000000-0005-0000-0000-0000B2030000}"/>
    <cellStyle name="Walutowy 4 2 2 3 2" xfId="925" xr:uid="{00000000-0005-0000-0000-0000B3030000}"/>
    <cellStyle name="Walutowy 4 2 2 3 2 2" xfId="1699" xr:uid="{00000000-0005-0000-0000-0000A0030000}"/>
    <cellStyle name="Walutowy 4 2 2 3 2 2 2" xfId="3349" xr:uid="{00000000-0005-0000-0000-0000E7050000}"/>
    <cellStyle name="Walutowy 4 2 2 3 2 3" xfId="3348" xr:uid="{00000000-0005-0000-0000-0000E6050000}"/>
    <cellStyle name="Walutowy 4 2 2 3 3" xfId="926" xr:uid="{00000000-0005-0000-0000-0000B4030000}"/>
    <cellStyle name="Walutowy 4 2 2 3 3 2" xfId="1700" xr:uid="{00000000-0005-0000-0000-0000A1030000}"/>
    <cellStyle name="Walutowy 4 2 2 3 3 2 2" xfId="3351" xr:uid="{00000000-0005-0000-0000-0000E9050000}"/>
    <cellStyle name="Walutowy 4 2 2 3 3 3" xfId="3350" xr:uid="{00000000-0005-0000-0000-0000E8050000}"/>
    <cellStyle name="Walutowy 4 2 2 3 4" xfId="1698" xr:uid="{00000000-0005-0000-0000-00009F030000}"/>
    <cellStyle name="Walutowy 4 2 2 3 4 2" xfId="3352" xr:uid="{00000000-0005-0000-0000-0000EA050000}"/>
    <cellStyle name="Walutowy 4 2 2 3 5" xfId="3347" xr:uid="{00000000-0005-0000-0000-0000E5050000}"/>
    <cellStyle name="Walutowy 4 2 2 4" xfId="927" xr:uid="{00000000-0005-0000-0000-0000B5030000}"/>
    <cellStyle name="Walutowy 4 2 2 4 2" xfId="928" xr:uid="{00000000-0005-0000-0000-0000B6030000}"/>
    <cellStyle name="Walutowy 4 2 2 4 2 2" xfId="1702" xr:uid="{00000000-0005-0000-0000-0000A3030000}"/>
    <cellStyle name="Walutowy 4 2 2 4 2 2 2" xfId="3355" xr:uid="{00000000-0005-0000-0000-0000ED050000}"/>
    <cellStyle name="Walutowy 4 2 2 4 2 3" xfId="3354" xr:uid="{00000000-0005-0000-0000-0000EC050000}"/>
    <cellStyle name="Walutowy 4 2 2 4 3" xfId="929" xr:uid="{00000000-0005-0000-0000-0000B7030000}"/>
    <cellStyle name="Walutowy 4 2 2 4 3 2" xfId="1703" xr:uid="{00000000-0005-0000-0000-0000A4030000}"/>
    <cellStyle name="Walutowy 4 2 2 4 3 2 2" xfId="3357" xr:uid="{00000000-0005-0000-0000-0000EF050000}"/>
    <cellStyle name="Walutowy 4 2 2 4 3 3" xfId="3356" xr:uid="{00000000-0005-0000-0000-0000EE050000}"/>
    <cellStyle name="Walutowy 4 2 2 4 4" xfId="1701" xr:uid="{00000000-0005-0000-0000-0000A2030000}"/>
    <cellStyle name="Walutowy 4 2 2 4 4 2" xfId="3358" xr:uid="{00000000-0005-0000-0000-0000F0050000}"/>
    <cellStyle name="Walutowy 4 2 2 4 5" xfId="3353" xr:uid="{00000000-0005-0000-0000-0000EB050000}"/>
    <cellStyle name="Walutowy 4 2 2 5" xfId="930" xr:uid="{00000000-0005-0000-0000-0000B8030000}"/>
    <cellStyle name="Walutowy 4 2 2 5 2" xfId="1704" xr:uid="{00000000-0005-0000-0000-0000A5030000}"/>
    <cellStyle name="Walutowy 4 2 2 5 2 2" xfId="3360" xr:uid="{00000000-0005-0000-0000-0000F2050000}"/>
    <cellStyle name="Walutowy 4 2 2 5 3" xfId="3359" xr:uid="{00000000-0005-0000-0000-0000F1050000}"/>
    <cellStyle name="Walutowy 4 2 2 6" xfId="931" xr:uid="{00000000-0005-0000-0000-0000B9030000}"/>
    <cellStyle name="Walutowy 4 2 2 6 2" xfId="1705" xr:uid="{00000000-0005-0000-0000-0000A6030000}"/>
    <cellStyle name="Walutowy 4 2 2 6 2 2" xfId="3362" xr:uid="{00000000-0005-0000-0000-0000F4050000}"/>
    <cellStyle name="Walutowy 4 2 2 6 3" xfId="3361" xr:uid="{00000000-0005-0000-0000-0000F3050000}"/>
    <cellStyle name="Walutowy 4 2 2 7" xfId="932" xr:uid="{00000000-0005-0000-0000-0000BA030000}"/>
    <cellStyle name="Walutowy 4 2 2 7 2" xfId="1706" xr:uid="{00000000-0005-0000-0000-0000A7030000}"/>
    <cellStyle name="Walutowy 4 2 2 7 2 2" xfId="3364" xr:uid="{00000000-0005-0000-0000-0000F6050000}"/>
    <cellStyle name="Walutowy 4 2 2 7 3" xfId="3363" xr:uid="{00000000-0005-0000-0000-0000F5050000}"/>
    <cellStyle name="Walutowy 4 2 2 8" xfId="1688" xr:uid="{00000000-0005-0000-0000-000095030000}"/>
    <cellStyle name="Walutowy 4 2 2 8 2" xfId="3365" xr:uid="{00000000-0005-0000-0000-0000F7050000}"/>
    <cellStyle name="Walutowy 4 2 2 9" xfId="3328" xr:uid="{00000000-0005-0000-0000-0000D2050000}"/>
    <cellStyle name="Walutowy 4 2 3" xfId="933" xr:uid="{00000000-0005-0000-0000-0000BB030000}"/>
    <cellStyle name="Walutowy 4 2 3 2" xfId="934" xr:uid="{00000000-0005-0000-0000-0000BC030000}"/>
    <cellStyle name="Walutowy 4 2 3 2 2" xfId="935" xr:uid="{00000000-0005-0000-0000-0000BD030000}"/>
    <cellStyle name="Walutowy 4 2 3 2 2 2" xfId="936" xr:uid="{00000000-0005-0000-0000-0000BE030000}"/>
    <cellStyle name="Walutowy 4 2 3 2 2 2 2" xfId="1710" xr:uid="{00000000-0005-0000-0000-0000AB030000}"/>
    <cellStyle name="Walutowy 4 2 3 2 2 2 2 2" xfId="3370" xr:uid="{00000000-0005-0000-0000-0000FC050000}"/>
    <cellStyle name="Walutowy 4 2 3 2 2 2 3" xfId="3369" xr:uid="{00000000-0005-0000-0000-0000FB050000}"/>
    <cellStyle name="Walutowy 4 2 3 2 2 3" xfId="937" xr:uid="{00000000-0005-0000-0000-0000BF030000}"/>
    <cellStyle name="Walutowy 4 2 3 2 2 3 2" xfId="1711" xr:uid="{00000000-0005-0000-0000-0000AC030000}"/>
    <cellStyle name="Walutowy 4 2 3 2 2 3 2 2" xfId="3372" xr:uid="{00000000-0005-0000-0000-0000FE050000}"/>
    <cellStyle name="Walutowy 4 2 3 2 2 3 3" xfId="3371" xr:uid="{00000000-0005-0000-0000-0000FD050000}"/>
    <cellStyle name="Walutowy 4 2 3 2 2 4" xfId="1709" xr:uid="{00000000-0005-0000-0000-0000AA030000}"/>
    <cellStyle name="Walutowy 4 2 3 2 2 4 2" xfId="3373" xr:uid="{00000000-0005-0000-0000-0000FF050000}"/>
    <cellStyle name="Walutowy 4 2 3 2 2 5" xfId="3368" xr:uid="{00000000-0005-0000-0000-0000FA050000}"/>
    <cellStyle name="Walutowy 4 2 3 2 3" xfId="938" xr:uid="{00000000-0005-0000-0000-0000C0030000}"/>
    <cellStyle name="Walutowy 4 2 3 2 3 2" xfId="939" xr:uid="{00000000-0005-0000-0000-0000C1030000}"/>
    <cellStyle name="Walutowy 4 2 3 2 3 2 2" xfId="1713" xr:uid="{00000000-0005-0000-0000-0000AE030000}"/>
    <cellStyle name="Walutowy 4 2 3 2 3 2 2 2" xfId="3376" xr:uid="{00000000-0005-0000-0000-000002060000}"/>
    <cellStyle name="Walutowy 4 2 3 2 3 2 3" xfId="3375" xr:uid="{00000000-0005-0000-0000-000001060000}"/>
    <cellStyle name="Walutowy 4 2 3 2 3 3" xfId="940" xr:uid="{00000000-0005-0000-0000-0000C2030000}"/>
    <cellStyle name="Walutowy 4 2 3 2 3 3 2" xfId="1714" xr:uid="{00000000-0005-0000-0000-0000AF030000}"/>
    <cellStyle name="Walutowy 4 2 3 2 3 3 2 2" xfId="3378" xr:uid="{00000000-0005-0000-0000-000004060000}"/>
    <cellStyle name="Walutowy 4 2 3 2 3 3 3" xfId="3377" xr:uid="{00000000-0005-0000-0000-000003060000}"/>
    <cellStyle name="Walutowy 4 2 3 2 3 4" xfId="1712" xr:uid="{00000000-0005-0000-0000-0000AD030000}"/>
    <cellStyle name="Walutowy 4 2 3 2 3 4 2" xfId="3379" xr:uid="{00000000-0005-0000-0000-000005060000}"/>
    <cellStyle name="Walutowy 4 2 3 2 3 5" xfId="3374" xr:uid="{00000000-0005-0000-0000-000000060000}"/>
    <cellStyle name="Walutowy 4 2 3 2 4" xfId="941" xr:uid="{00000000-0005-0000-0000-0000C3030000}"/>
    <cellStyle name="Walutowy 4 2 3 2 4 2" xfId="1715" xr:uid="{00000000-0005-0000-0000-0000B0030000}"/>
    <cellStyle name="Walutowy 4 2 3 2 4 2 2" xfId="3381" xr:uid="{00000000-0005-0000-0000-000007060000}"/>
    <cellStyle name="Walutowy 4 2 3 2 4 3" xfId="3380" xr:uid="{00000000-0005-0000-0000-000006060000}"/>
    <cellStyle name="Walutowy 4 2 3 2 5" xfId="942" xr:uid="{00000000-0005-0000-0000-0000C4030000}"/>
    <cellStyle name="Walutowy 4 2 3 2 5 2" xfId="1716" xr:uid="{00000000-0005-0000-0000-0000B1030000}"/>
    <cellStyle name="Walutowy 4 2 3 2 5 2 2" xfId="3383" xr:uid="{00000000-0005-0000-0000-000009060000}"/>
    <cellStyle name="Walutowy 4 2 3 2 5 3" xfId="3382" xr:uid="{00000000-0005-0000-0000-000008060000}"/>
    <cellStyle name="Walutowy 4 2 3 2 6" xfId="1708" xr:uid="{00000000-0005-0000-0000-0000A9030000}"/>
    <cellStyle name="Walutowy 4 2 3 2 6 2" xfId="3384" xr:uid="{00000000-0005-0000-0000-00000A060000}"/>
    <cellStyle name="Walutowy 4 2 3 2 7" xfId="3367" xr:uid="{00000000-0005-0000-0000-0000F9050000}"/>
    <cellStyle name="Walutowy 4 2 3 3" xfId="943" xr:uid="{00000000-0005-0000-0000-0000C5030000}"/>
    <cellStyle name="Walutowy 4 2 3 3 2" xfId="944" xr:uid="{00000000-0005-0000-0000-0000C6030000}"/>
    <cellStyle name="Walutowy 4 2 3 3 2 2" xfId="1718" xr:uid="{00000000-0005-0000-0000-0000B3030000}"/>
    <cellStyle name="Walutowy 4 2 3 3 2 2 2" xfId="3387" xr:uid="{00000000-0005-0000-0000-00000D060000}"/>
    <cellStyle name="Walutowy 4 2 3 3 2 3" xfId="3386" xr:uid="{00000000-0005-0000-0000-00000C060000}"/>
    <cellStyle name="Walutowy 4 2 3 3 3" xfId="945" xr:uid="{00000000-0005-0000-0000-0000C7030000}"/>
    <cellStyle name="Walutowy 4 2 3 3 3 2" xfId="1719" xr:uid="{00000000-0005-0000-0000-0000B4030000}"/>
    <cellStyle name="Walutowy 4 2 3 3 3 2 2" xfId="3389" xr:uid="{00000000-0005-0000-0000-00000F060000}"/>
    <cellStyle name="Walutowy 4 2 3 3 3 3" xfId="3388" xr:uid="{00000000-0005-0000-0000-00000E060000}"/>
    <cellStyle name="Walutowy 4 2 3 3 4" xfId="1717" xr:uid="{00000000-0005-0000-0000-0000B2030000}"/>
    <cellStyle name="Walutowy 4 2 3 3 4 2" xfId="3390" xr:uid="{00000000-0005-0000-0000-000010060000}"/>
    <cellStyle name="Walutowy 4 2 3 3 5" xfId="3385" xr:uid="{00000000-0005-0000-0000-00000B060000}"/>
    <cellStyle name="Walutowy 4 2 3 4" xfId="946" xr:uid="{00000000-0005-0000-0000-0000C8030000}"/>
    <cellStyle name="Walutowy 4 2 3 4 2" xfId="947" xr:uid="{00000000-0005-0000-0000-0000C9030000}"/>
    <cellStyle name="Walutowy 4 2 3 4 2 2" xfId="1721" xr:uid="{00000000-0005-0000-0000-0000B6030000}"/>
    <cellStyle name="Walutowy 4 2 3 4 2 2 2" xfId="3393" xr:uid="{00000000-0005-0000-0000-000013060000}"/>
    <cellStyle name="Walutowy 4 2 3 4 2 3" xfId="3392" xr:uid="{00000000-0005-0000-0000-000012060000}"/>
    <cellStyle name="Walutowy 4 2 3 4 3" xfId="948" xr:uid="{00000000-0005-0000-0000-0000CA030000}"/>
    <cellStyle name="Walutowy 4 2 3 4 3 2" xfId="1722" xr:uid="{00000000-0005-0000-0000-0000B7030000}"/>
    <cellStyle name="Walutowy 4 2 3 4 3 2 2" xfId="3395" xr:uid="{00000000-0005-0000-0000-000015060000}"/>
    <cellStyle name="Walutowy 4 2 3 4 3 3" xfId="3394" xr:uid="{00000000-0005-0000-0000-000014060000}"/>
    <cellStyle name="Walutowy 4 2 3 4 4" xfId="1720" xr:uid="{00000000-0005-0000-0000-0000B5030000}"/>
    <cellStyle name="Walutowy 4 2 3 4 4 2" xfId="3396" xr:uid="{00000000-0005-0000-0000-000016060000}"/>
    <cellStyle name="Walutowy 4 2 3 4 5" xfId="3391" xr:uid="{00000000-0005-0000-0000-000011060000}"/>
    <cellStyle name="Walutowy 4 2 3 5" xfId="949" xr:uid="{00000000-0005-0000-0000-0000CB030000}"/>
    <cellStyle name="Walutowy 4 2 3 5 2" xfId="1723" xr:uid="{00000000-0005-0000-0000-0000B8030000}"/>
    <cellStyle name="Walutowy 4 2 3 5 2 2" xfId="3398" xr:uid="{00000000-0005-0000-0000-000018060000}"/>
    <cellStyle name="Walutowy 4 2 3 5 3" xfId="3397" xr:uid="{00000000-0005-0000-0000-000017060000}"/>
    <cellStyle name="Walutowy 4 2 3 6" xfId="950" xr:uid="{00000000-0005-0000-0000-0000CC030000}"/>
    <cellStyle name="Walutowy 4 2 3 6 2" xfId="1724" xr:uid="{00000000-0005-0000-0000-0000B9030000}"/>
    <cellStyle name="Walutowy 4 2 3 6 2 2" xfId="3400" xr:uid="{00000000-0005-0000-0000-00001A060000}"/>
    <cellStyle name="Walutowy 4 2 3 6 3" xfId="3399" xr:uid="{00000000-0005-0000-0000-000019060000}"/>
    <cellStyle name="Walutowy 4 2 3 7" xfId="1707" xr:uid="{00000000-0005-0000-0000-0000A8030000}"/>
    <cellStyle name="Walutowy 4 2 3 7 2" xfId="3401" xr:uid="{00000000-0005-0000-0000-00001B060000}"/>
    <cellStyle name="Walutowy 4 2 3 8" xfId="3366" xr:uid="{00000000-0005-0000-0000-0000F8050000}"/>
    <cellStyle name="Walutowy 4 2 4" xfId="951" xr:uid="{00000000-0005-0000-0000-0000CD030000}"/>
    <cellStyle name="Walutowy 4 2 4 2" xfId="3402" xr:uid="{00000000-0005-0000-0000-00001C060000}"/>
    <cellStyle name="Walutowy 4 2 5" xfId="952" xr:uid="{00000000-0005-0000-0000-0000CE030000}"/>
    <cellStyle name="Walutowy 4 2 5 2" xfId="953" xr:uid="{00000000-0005-0000-0000-0000CF030000}"/>
    <cellStyle name="Walutowy 4 2 5 2 2" xfId="954" xr:uid="{00000000-0005-0000-0000-0000D0030000}"/>
    <cellStyle name="Walutowy 4 2 5 2 2 2" xfId="1727" xr:uid="{00000000-0005-0000-0000-0000BD030000}"/>
    <cellStyle name="Walutowy 4 2 5 2 2 2 2" xfId="3406" xr:uid="{00000000-0005-0000-0000-000020060000}"/>
    <cellStyle name="Walutowy 4 2 5 2 2 3" xfId="3405" xr:uid="{00000000-0005-0000-0000-00001F060000}"/>
    <cellStyle name="Walutowy 4 2 5 2 3" xfId="955" xr:uid="{00000000-0005-0000-0000-0000D1030000}"/>
    <cellStyle name="Walutowy 4 2 5 2 3 2" xfId="1728" xr:uid="{00000000-0005-0000-0000-0000BE030000}"/>
    <cellStyle name="Walutowy 4 2 5 2 3 2 2" xfId="3408" xr:uid="{00000000-0005-0000-0000-000022060000}"/>
    <cellStyle name="Walutowy 4 2 5 2 3 3" xfId="3407" xr:uid="{00000000-0005-0000-0000-000021060000}"/>
    <cellStyle name="Walutowy 4 2 5 2 4" xfId="1726" xr:uid="{00000000-0005-0000-0000-0000BC030000}"/>
    <cellStyle name="Walutowy 4 2 5 2 4 2" xfId="3409" xr:uid="{00000000-0005-0000-0000-000023060000}"/>
    <cellStyle name="Walutowy 4 2 5 2 5" xfId="3404" xr:uid="{00000000-0005-0000-0000-00001E060000}"/>
    <cellStyle name="Walutowy 4 2 5 3" xfId="956" xr:uid="{00000000-0005-0000-0000-0000D2030000}"/>
    <cellStyle name="Walutowy 4 2 5 3 2" xfId="957" xr:uid="{00000000-0005-0000-0000-0000D3030000}"/>
    <cellStyle name="Walutowy 4 2 5 3 2 2" xfId="1730" xr:uid="{00000000-0005-0000-0000-0000C0030000}"/>
    <cellStyle name="Walutowy 4 2 5 3 2 2 2" xfId="3412" xr:uid="{00000000-0005-0000-0000-000026060000}"/>
    <cellStyle name="Walutowy 4 2 5 3 2 3" xfId="3411" xr:uid="{00000000-0005-0000-0000-000025060000}"/>
    <cellStyle name="Walutowy 4 2 5 3 3" xfId="958" xr:uid="{00000000-0005-0000-0000-0000D4030000}"/>
    <cellStyle name="Walutowy 4 2 5 3 3 2" xfId="1731" xr:uid="{00000000-0005-0000-0000-0000C1030000}"/>
    <cellStyle name="Walutowy 4 2 5 3 3 2 2" xfId="3414" xr:uid="{00000000-0005-0000-0000-000028060000}"/>
    <cellStyle name="Walutowy 4 2 5 3 3 3" xfId="3413" xr:uid="{00000000-0005-0000-0000-000027060000}"/>
    <cellStyle name="Walutowy 4 2 5 3 4" xfId="1729" xr:uid="{00000000-0005-0000-0000-0000BF030000}"/>
    <cellStyle name="Walutowy 4 2 5 3 4 2" xfId="3415" xr:uid="{00000000-0005-0000-0000-000029060000}"/>
    <cellStyle name="Walutowy 4 2 5 3 5" xfId="3410" xr:uid="{00000000-0005-0000-0000-000024060000}"/>
    <cellStyle name="Walutowy 4 2 5 4" xfId="959" xr:uid="{00000000-0005-0000-0000-0000D5030000}"/>
    <cellStyle name="Walutowy 4 2 5 4 2" xfId="1732" xr:uid="{00000000-0005-0000-0000-0000C2030000}"/>
    <cellStyle name="Walutowy 4 2 5 4 2 2" xfId="3417" xr:uid="{00000000-0005-0000-0000-00002B060000}"/>
    <cellStyle name="Walutowy 4 2 5 4 3" xfId="3416" xr:uid="{00000000-0005-0000-0000-00002A060000}"/>
    <cellStyle name="Walutowy 4 2 5 5" xfId="960" xr:uid="{00000000-0005-0000-0000-0000D6030000}"/>
    <cellStyle name="Walutowy 4 2 5 5 2" xfId="1733" xr:uid="{00000000-0005-0000-0000-0000C3030000}"/>
    <cellStyle name="Walutowy 4 2 5 5 2 2" xfId="3419" xr:uid="{00000000-0005-0000-0000-00002D060000}"/>
    <cellStyle name="Walutowy 4 2 5 5 3" xfId="3418" xr:uid="{00000000-0005-0000-0000-00002C060000}"/>
    <cellStyle name="Walutowy 4 2 5 6" xfId="1725" xr:uid="{00000000-0005-0000-0000-0000BB030000}"/>
    <cellStyle name="Walutowy 4 2 5 6 2" xfId="3420" xr:uid="{00000000-0005-0000-0000-00002E060000}"/>
    <cellStyle name="Walutowy 4 2 5 7" xfId="3403" xr:uid="{00000000-0005-0000-0000-00001D060000}"/>
    <cellStyle name="Walutowy 4 2 6" xfId="961" xr:uid="{00000000-0005-0000-0000-0000D7030000}"/>
    <cellStyle name="Walutowy 4 2 6 2" xfId="962" xr:uid="{00000000-0005-0000-0000-0000D8030000}"/>
    <cellStyle name="Walutowy 4 2 6 2 2" xfId="1735" xr:uid="{00000000-0005-0000-0000-0000C5030000}"/>
    <cellStyle name="Walutowy 4 2 6 2 2 2" xfId="3423" xr:uid="{00000000-0005-0000-0000-000031060000}"/>
    <cellStyle name="Walutowy 4 2 6 2 3" xfId="3422" xr:uid="{00000000-0005-0000-0000-000030060000}"/>
    <cellStyle name="Walutowy 4 2 6 3" xfId="963" xr:uid="{00000000-0005-0000-0000-0000D9030000}"/>
    <cellStyle name="Walutowy 4 2 6 3 2" xfId="1736" xr:uid="{00000000-0005-0000-0000-0000C6030000}"/>
    <cellStyle name="Walutowy 4 2 6 3 2 2" xfId="3425" xr:uid="{00000000-0005-0000-0000-000033060000}"/>
    <cellStyle name="Walutowy 4 2 6 3 3" xfId="3424" xr:uid="{00000000-0005-0000-0000-000032060000}"/>
    <cellStyle name="Walutowy 4 2 6 4" xfId="1734" xr:uid="{00000000-0005-0000-0000-0000C4030000}"/>
    <cellStyle name="Walutowy 4 2 6 4 2" xfId="3426" xr:uid="{00000000-0005-0000-0000-000034060000}"/>
    <cellStyle name="Walutowy 4 2 6 5" xfId="3421" xr:uid="{00000000-0005-0000-0000-00002F060000}"/>
    <cellStyle name="Walutowy 4 2 7" xfId="964" xr:uid="{00000000-0005-0000-0000-0000DA030000}"/>
    <cellStyle name="Walutowy 4 2 7 2" xfId="965" xr:uid="{00000000-0005-0000-0000-0000DB030000}"/>
    <cellStyle name="Walutowy 4 2 7 2 2" xfId="1738" xr:uid="{00000000-0005-0000-0000-0000C8030000}"/>
    <cellStyle name="Walutowy 4 2 7 2 2 2" xfId="3429" xr:uid="{00000000-0005-0000-0000-000037060000}"/>
    <cellStyle name="Walutowy 4 2 7 2 3" xfId="3428" xr:uid="{00000000-0005-0000-0000-000036060000}"/>
    <cellStyle name="Walutowy 4 2 7 3" xfId="966" xr:uid="{00000000-0005-0000-0000-0000DC030000}"/>
    <cellStyle name="Walutowy 4 2 7 3 2" xfId="1739" xr:uid="{00000000-0005-0000-0000-0000C9030000}"/>
    <cellStyle name="Walutowy 4 2 7 3 2 2" xfId="3431" xr:uid="{00000000-0005-0000-0000-000039060000}"/>
    <cellStyle name="Walutowy 4 2 7 3 3" xfId="3430" xr:uid="{00000000-0005-0000-0000-000038060000}"/>
    <cellStyle name="Walutowy 4 2 7 4" xfId="1737" xr:uid="{00000000-0005-0000-0000-0000C7030000}"/>
    <cellStyle name="Walutowy 4 2 7 4 2" xfId="3432" xr:uid="{00000000-0005-0000-0000-00003A060000}"/>
    <cellStyle name="Walutowy 4 2 7 5" xfId="3427" xr:uid="{00000000-0005-0000-0000-000035060000}"/>
    <cellStyle name="Walutowy 4 2 8" xfId="967" xr:uid="{00000000-0005-0000-0000-0000DD030000}"/>
    <cellStyle name="Walutowy 4 2 8 2" xfId="1740" xr:uid="{00000000-0005-0000-0000-0000CA030000}"/>
    <cellStyle name="Walutowy 4 2 8 2 2" xfId="3434" xr:uid="{00000000-0005-0000-0000-00003C060000}"/>
    <cellStyle name="Walutowy 4 2 8 3" xfId="3433" xr:uid="{00000000-0005-0000-0000-00003B060000}"/>
    <cellStyle name="Walutowy 4 2 9" xfId="968" xr:uid="{00000000-0005-0000-0000-0000DE030000}"/>
    <cellStyle name="Walutowy 4 2 9 2" xfId="1741" xr:uid="{00000000-0005-0000-0000-0000CB030000}"/>
    <cellStyle name="Walutowy 4 2 9 2 2" xfId="3436" xr:uid="{00000000-0005-0000-0000-00003E060000}"/>
    <cellStyle name="Walutowy 4 2 9 3" xfId="3435" xr:uid="{00000000-0005-0000-0000-00003D060000}"/>
    <cellStyle name="Walutowy 4 3" xfId="969" xr:uid="{00000000-0005-0000-0000-0000DF030000}"/>
    <cellStyle name="Walutowy 4 3 2" xfId="970" xr:uid="{00000000-0005-0000-0000-0000E0030000}"/>
    <cellStyle name="Walutowy 4 3 2 2" xfId="971" xr:uid="{00000000-0005-0000-0000-0000E1030000}"/>
    <cellStyle name="Walutowy 4 3 2 2 2" xfId="972" xr:uid="{00000000-0005-0000-0000-0000E2030000}"/>
    <cellStyle name="Walutowy 4 3 2 2 2 2" xfId="1745" xr:uid="{00000000-0005-0000-0000-0000CF030000}"/>
    <cellStyle name="Walutowy 4 3 2 2 2 2 2" xfId="3441" xr:uid="{00000000-0005-0000-0000-000043060000}"/>
    <cellStyle name="Walutowy 4 3 2 2 2 3" xfId="3440" xr:uid="{00000000-0005-0000-0000-000042060000}"/>
    <cellStyle name="Walutowy 4 3 2 2 3" xfId="973" xr:uid="{00000000-0005-0000-0000-0000E3030000}"/>
    <cellStyle name="Walutowy 4 3 2 2 3 2" xfId="1746" xr:uid="{00000000-0005-0000-0000-0000D0030000}"/>
    <cellStyle name="Walutowy 4 3 2 2 3 2 2" xfId="3443" xr:uid="{00000000-0005-0000-0000-000045060000}"/>
    <cellStyle name="Walutowy 4 3 2 2 3 3" xfId="3442" xr:uid="{00000000-0005-0000-0000-000044060000}"/>
    <cellStyle name="Walutowy 4 3 2 2 4" xfId="1744" xr:uid="{00000000-0005-0000-0000-0000CE030000}"/>
    <cellStyle name="Walutowy 4 3 2 2 4 2" xfId="3444" xr:uid="{00000000-0005-0000-0000-000046060000}"/>
    <cellStyle name="Walutowy 4 3 2 2 5" xfId="3439" xr:uid="{00000000-0005-0000-0000-000041060000}"/>
    <cellStyle name="Walutowy 4 3 2 3" xfId="974" xr:uid="{00000000-0005-0000-0000-0000E4030000}"/>
    <cellStyle name="Walutowy 4 3 2 3 2" xfId="975" xr:uid="{00000000-0005-0000-0000-0000E5030000}"/>
    <cellStyle name="Walutowy 4 3 2 3 2 2" xfId="1748" xr:uid="{00000000-0005-0000-0000-0000D2030000}"/>
    <cellStyle name="Walutowy 4 3 2 3 2 2 2" xfId="3447" xr:uid="{00000000-0005-0000-0000-000049060000}"/>
    <cellStyle name="Walutowy 4 3 2 3 2 3" xfId="3446" xr:uid="{00000000-0005-0000-0000-000048060000}"/>
    <cellStyle name="Walutowy 4 3 2 3 3" xfId="976" xr:uid="{00000000-0005-0000-0000-0000E6030000}"/>
    <cellStyle name="Walutowy 4 3 2 3 3 2" xfId="1749" xr:uid="{00000000-0005-0000-0000-0000D3030000}"/>
    <cellStyle name="Walutowy 4 3 2 3 3 2 2" xfId="3449" xr:uid="{00000000-0005-0000-0000-00004B060000}"/>
    <cellStyle name="Walutowy 4 3 2 3 3 3" xfId="3448" xr:uid="{00000000-0005-0000-0000-00004A060000}"/>
    <cellStyle name="Walutowy 4 3 2 3 4" xfId="1747" xr:uid="{00000000-0005-0000-0000-0000D1030000}"/>
    <cellStyle name="Walutowy 4 3 2 3 4 2" xfId="3450" xr:uid="{00000000-0005-0000-0000-00004C060000}"/>
    <cellStyle name="Walutowy 4 3 2 3 5" xfId="3445" xr:uid="{00000000-0005-0000-0000-000047060000}"/>
    <cellStyle name="Walutowy 4 3 2 4" xfId="977" xr:uid="{00000000-0005-0000-0000-0000E7030000}"/>
    <cellStyle name="Walutowy 4 3 2 4 2" xfId="1750" xr:uid="{00000000-0005-0000-0000-0000D4030000}"/>
    <cellStyle name="Walutowy 4 3 2 4 2 2" xfId="3452" xr:uid="{00000000-0005-0000-0000-00004E060000}"/>
    <cellStyle name="Walutowy 4 3 2 4 3" xfId="3451" xr:uid="{00000000-0005-0000-0000-00004D060000}"/>
    <cellStyle name="Walutowy 4 3 2 5" xfId="978" xr:uid="{00000000-0005-0000-0000-0000E8030000}"/>
    <cellStyle name="Walutowy 4 3 2 5 2" xfId="1751" xr:uid="{00000000-0005-0000-0000-0000D5030000}"/>
    <cellStyle name="Walutowy 4 3 2 5 2 2" xfId="3454" xr:uid="{00000000-0005-0000-0000-000050060000}"/>
    <cellStyle name="Walutowy 4 3 2 5 3" xfId="3453" xr:uid="{00000000-0005-0000-0000-00004F060000}"/>
    <cellStyle name="Walutowy 4 3 2 6" xfId="1743" xr:uid="{00000000-0005-0000-0000-0000CD030000}"/>
    <cellStyle name="Walutowy 4 3 2 6 2" xfId="3455" xr:uid="{00000000-0005-0000-0000-000051060000}"/>
    <cellStyle name="Walutowy 4 3 2 7" xfId="3438" xr:uid="{00000000-0005-0000-0000-000040060000}"/>
    <cellStyle name="Walutowy 4 3 3" xfId="979" xr:uid="{00000000-0005-0000-0000-0000E9030000}"/>
    <cellStyle name="Walutowy 4 3 3 2" xfId="980" xr:uid="{00000000-0005-0000-0000-0000EA030000}"/>
    <cellStyle name="Walutowy 4 3 3 2 2" xfId="1753" xr:uid="{00000000-0005-0000-0000-0000D7030000}"/>
    <cellStyle name="Walutowy 4 3 3 2 2 2" xfId="3458" xr:uid="{00000000-0005-0000-0000-000054060000}"/>
    <cellStyle name="Walutowy 4 3 3 2 3" xfId="3457" xr:uid="{00000000-0005-0000-0000-000053060000}"/>
    <cellStyle name="Walutowy 4 3 3 3" xfId="981" xr:uid="{00000000-0005-0000-0000-0000EB030000}"/>
    <cellStyle name="Walutowy 4 3 3 3 2" xfId="1754" xr:uid="{00000000-0005-0000-0000-0000D8030000}"/>
    <cellStyle name="Walutowy 4 3 3 3 2 2" xfId="3460" xr:uid="{00000000-0005-0000-0000-000056060000}"/>
    <cellStyle name="Walutowy 4 3 3 3 3" xfId="3459" xr:uid="{00000000-0005-0000-0000-000055060000}"/>
    <cellStyle name="Walutowy 4 3 3 4" xfId="1752" xr:uid="{00000000-0005-0000-0000-0000D6030000}"/>
    <cellStyle name="Walutowy 4 3 3 4 2" xfId="3461" xr:uid="{00000000-0005-0000-0000-000057060000}"/>
    <cellStyle name="Walutowy 4 3 3 5" xfId="3456" xr:uid="{00000000-0005-0000-0000-000052060000}"/>
    <cellStyle name="Walutowy 4 3 4" xfId="982" xr:uid="{00000000-0005-0000-0000-0000EC030000}"/>
    <cellStyle name="Walutowy 4 3 4 2" xfId="983" xr:uid="{00000000-0005-0000-0000-0000ED030000}"/>
    <cellStyle name="Walutowy 4 3 4 2 2" xfId="1756" xr:uid="{00000000-0005-0000-0000-0000DA030000}"/>
    <cellStyle name="Walutowy 4 3 4 2 2 2" xfId="3464" xr:uid="{00000000-0005-0000-0000-00005A060000}"/>
    <cellStyle name="Walutowy 4 3 4 2 3" xfId="3463" xr:uid="{00000000-0005-0000-0000-000059060000}"/>
    <cellStyle name="Walutowy 4 3 4 3" xfId="984" xr:uid="{00000000-0005-0000-0000-0000EE030000}"/>
    <cellStyle name="Walutowy 4 3 4 3 2" xfId="1757" xr:uid="{00000000-0005-0000-0000-0000DB030000}"/>
    <cellStyle name="Walutowy 4 3 4 3 2 2" xfId="3466" xr:uid="{00000000-0005-0000-0000-00005C060000}"/>
    <cellStyle name="Walutowy 4 3 4 3 3" xfId="3465" xr:uid="{00000000-0005-0000-0000-00005B060000}"/>
    <cellStyle name="Walutowy 4 3 4 4" xfId="1755" xr:uid="{00000000-0005-0000-0000-0000D9030000}"/>
    <cellStyle name="Walutowy 4 3 4 4 2" xfId="3467" xr:uid="{00000000-0005-0000-0000-00005D060000}"/>
    <cellStyle name="Walutowy 4 3 4 5" xfId="3462" xr:uid="{00000000-0005-0000-0000-000058060000}"/>
    <cellStyle name="Walutowy 4 3 5" xfId="985" xr:uid="{00000000-0005-0000-0000-0000EF030000}"/>
    <cellStyle name="Walutowy 4 3 5 2" xfId="1758" xr:uid="{00000000-0005-0000-0000-0000DC030000}"/>
    <cellStyle name="Walutowy 4 3 5 2 2" xfId="3469" xr:uid="{00000000-0005-0000-0000-00005F060000}"/>
    <cellStyle name="Walutowy 4 3 5 3" xfId="3468" xr:uid="{00000000-0005-0000-0000-00005E060000}"/>
    <cellStyle name="Walutowy 4 3 6" xfId="986" xr:uid="{00000000-0005-0000-0000-0000F0030000}"/>
    <cellStyle name="Walutowy 4 3 6 2" xfId="1759" xr:uid="{00000000-0005-0000-0000-0000DD030000}"/>
    <cellStyle name="Walutowy 4 3 6 2 2" xfId="3471" xr:uid="{00000000-0005-0000-0000-000061060000}"/>
    <cellStyle name="Walutowy 4 3 6 3" xfId="3470" xr:uid="{00000000-0005-0000-0000-000060060000}"/>
    <cellStyle name="Walutowy 4 3 7" xfId="987" xr:uid="{00000000-0005-0000-0000-0000F1030000}"/>
    <cellStyle name="Walutowy 4 3 7 2" xfId="1760" xr:uid="{00000000-0005-0000-0000-0000DE030000}"/>
    <cellStyle name="Walutowy 4 3 7 2 2" xfId="3473" xr:uid="{00000000-0005-0000-0000-000063060000}"/>
    <cellStyle name="Walutowy 4 3 7 3" xfId="3472" xr:uid="{00000000-0005-0000-0000-000062060000}"/>
    <cellStyle name="Walutowy 4 3 8" xfId="1742" xr:uid="{00000000-0005-0000-0000-0000CC030000}"/>
    <cellStyle name="Walutowy 4 3 8 2" xfId="3474" xr:uid="{00000000-0005-0000-0000-000064060000}"/>
    <cellStyle name="Walutowy 4 3 9" xfId="3437" xr:uid="{00000000-0005-0000-0000-00003F060000}"/>
    <cellStyle name="Walutowy 4 4" xfId="988" xr:uid="{00000000-0005-0000-0000-0000F2030000}"/>
    <cellStyle name="Walutowy 4 4 2" xfId="989" xr:uid="{00000000-0005-0000-0000-0000F3030000}"/>
    <cellStyle name="Walutowy 4 4 2 2" xfId="990" xr:uid="{00000000-0005-0000-0000-0000F4030000}"/>
    <cellStyle name="Walutowy 4 4 2 2 2" xfId="991" xr:uid="{00000000-0005-0000-0000-0000F5030000}"/>
    <cellStyle name="Walutowy 4 4 2 2 2 2" xfId="1764" xr:uid="{00000000-0005-0000-0000-0000E2030000}"/>
    <cellStyle name="Walutowy 4 4 2 2 2 2 2" xfId="3479" xr:uid="{00000000-0005-0000-0000-000069060000}"/>
    <cellStyle name="Walutowy 4 4 2 2 2 3" xfId="3478" xr:uid="{00000000-0005-0000-0000-000068060000}"/>
    <cellStyle name="Walutowy 4 4 2 2 3" xfId="992" xr:uid="{00000000-0005-0000-0000-0000F6030000}"/>
    <cellStyle name="Walutowy 4 4 2 2 3 2" xfId="1765" xr:uid="{00000000-0005-0000-0000-0000E3030000}"/>
    <cellStyle name="Walutowy 4 4 2 2 3 2 2" xfId="3481" xr:uid="{00000000-0005-0000-0000-00006B060000}"/>
    <cellStyle name="Walutowy 4 4 2 2 3 3" xfId="3480" xr:uid="{00000000-0005-0000-0000-00006A060000}"/>
    <cellStyle name="Walutowy 4 4 2 2 4" xfId="1763" xr:uid="{00000000-0005-0000-0000-0000E1030000}"/>
    <cellStyle name="Walutowy 4 4 2 2 4 2" xfId="3482" xr:uid="{00000000-0005-0000-0000-00006C060000}"/>
    <cellStyle name="Walutowy 4 4 2 2 5" xfId="3477" xr:uid="{00000000-0005-0000-0000-000067060000}"/>
    <cellStyle name="Walutowy 4 4 2 3" xfId="993" xr:uid="{00000000-0005-0000-0000-0000F7030000}"/>
    <cellStyle name="Walutowy 4 4 2 3 2" xfId="994" xr:uid="{00000000-0005-0000-0000-0000F8030000}"/>
    <cellStyle name="Walutowy 4 4 2 3 2 2" xfId="1767" xr:uid="{00000000-0005-0000-0000-0000E5030000}"/>
    <cellStyle name="Walutowy 4 4 2 3 2 2 2" xfId="3485" xr:uid="{00000000-0005-0000-0000-00006F060000}"/>
    <cellStyle name="Walutowy 4 4 2 3 2 3" xfId="3484" xr:uid="{00000000-0005-0000-0000-00006E060000}"/>
    <cellStyle name="Walutowy 4 4 2 3 3" xfId="995" xr:uid="{00000000-0005-0000-0000-0000F9030000}"/>
    <cellStyle name="Walutowy 4 4 2 3 3 2" xfId="1768" xr:uid="{00000000-0005-0000-0000-0000E6030000}"/>
    <cellStyle name="Walutowy 4 4 2 3 3 2 2" xfId="3487" xr:uid="{00000000-0005-0000-0000-000071060000}"/>
    <cellStyle name="Walutowy 4 4 2 3 3 3" xfId="3486" xr:uid="{00000000-0005-0000-0000-000070060000}"/>
    <cellStyle name="Walutowy 4 4 2 3 4" xfId="1766" xr:uid="{00000000-0005-0000-0000-0000E4030000}"/>
    <cellStyle name="Walutowy 4 4 2 3 4 2" xfId="3488" xr:uid="{00000000-0005-0000-0000-000072060000}"/>
    <cellStyle name="Walutowy 4 4 2 3 5" xfId="3483" xr:uid="{00000000-0005-0000-0000-00006D060000}"/>
    <cellStyle name="Walutowy 4 4 2 4" xfId="996" xr:uid="{00000000-0005-0000-0000-0000FA030000}"/>
    <cellStyle name="Walutowy 4 4 2 4 2" xfId="1769" xr:uid="{00000000-0005-0000-0000-0000E7030000}"/>
    <cellStyle name="Walutowy 4 4 2 4 2 2" xfId="3490" xr:uid="{00000000-0005-0000-0000-000074060000}"/>
    <cellStyle name="Walutowy 4 4 2 4 3" xfId="3489" xr:uid="{00000000-0005-0000-0000-000073060000}"/>
    <cellStyle name="Walutowy 4 4 2 5" xfId="997" xr:uid="{00000000-0005-0000-0000-0000FB030000}"/>
    <cellStyle name="Walutowy 4 4 2 5 2" xfId="1770" xr:uid="{00000000-0005-0000-0000-0000E8030000}"/>
    <cellStyle name="Walutowy 4 4 2 5 2 2" xfId="3492" xr:uid="{00000000-0005-0000-0000-000076060000}"/>
    <cellStyle name="Walutowy 4 4 2 5 3" xfId="3491" xr:uid="{00000000-0005-0000-0000-000075060000}"/>
    <cellStyle name="Walutowy 4 4 2 6" xfId="1762" xr:uid="{00000000-0005-0000-0000-0000E0030000}"/>
    <cellStyle name="Walutowy 4 4 2 6 2" xfId="3493" xr:uid="{00000000-0005-0000-0000-000077060000}"/>
    <cellStyle name="Walutowy 4 4 2 7" xfId="3476" xr:uid="{00000000-0005-0000-0000-000066060000}"/>
    <cellStyle name="Walutowy 4 4 3" xfId="998" xr:uid="{00000000-0005-0000-0000-0000FC030000}"/>
    <cellStyle name="Walutowy 4 4 3 2" xfId="999" xr:uid="{00000000-0005-0000-0000-0000FD030000}"/>
    <cellStyle name="Walutowy 4 4 3 2 2" xfId="1772" xr:uid="{00000000-0005-0000-0000-0000EA030000}"/>
    <cellStyle name="Walutowy 4 4 3 2 2 2" xfId="3496" xr:uid="{00000000-0005-0000-0000-00007A060000}"/>
    <cellStyle name="Walutowy 4 4 3 2 3" xfId="3495" xr:uid="{00000000-0005-0000-0000-000079060000}"/>
    <cellStyle name="Walutowy 4 4 3 3" xfId="1000" xr:uid="{00000000-0005-0000-0000-0000FE030000}"/>
    <cellStyle name="Walutowy 4 4 3 3 2" xfId="1773" xr:uid="{00000000-0005-0000-0000-0000EB030000}"/>
    <cellStyle name="Walutowy 4 4 3 3 2 2" xfId="3498" xr:uid="{00000000-0005-0000-0000-00007C060000}"/>
    <cellStyle name="Walutowy 4 4 3 3 3" xfId="3497" xr:uid="{00000000-0005-0000-0000-00007B060000}"/>
    <cellStyle name="Walutowy 4 4 3 4" xfId="1771" xr:uid="{00000000-0005-0000-0000-0000E9030000}"/>
    <cellStyle name="Walutowy 4 4 3 4 2" xfId="3499" xr:uid="{00000000-0005-0000-0000-00007D060000}"/>
    <cellStyle name="Walutowy 4 4 3 5" xfId="3494" xr:uid="{00000000-0005-0000-0000-000078060000}"/>
    <cellStyle name="Walutowy 4 4 4" xfId="1001" xr:uid="{00000000-0005-0000-0000-0000FF030000}"/>
    <cellStyle name="Walutowy 4 4 4 2" xfId="1002" xr:uid="{00000000-0005-0000-0000-000000040000}"/>
    <cellStyle name="Walutowy 4 4 4 2 2" xfId="1775" xr:uid="{00000000-0005-0000-0000-0000ED030000}"/>
    <cellStyle name="Walutowy 4 4 4 2 2 2" xfId="3502" xr:uid="{00000000-0005-0000-0000-000080060000}"/>
    <cellStyle name="Walutowy 4 4 4 2 3" xfId="3501" xr:uid="{00000000-0005-0000-0000-00007F060000}"/>
    <cellStyle name="Walutowy 4 4 4 3" xfId="1003" xr:uid="{00000000-0005-0000-0000-000001040000}"/>
    <cellStyle name="Walutowy 4 4 4 3 2" xfId="1776" xr:uid="{00000000-0005-0000-0000-0000EE030000}"/>
    <cellStyle name="Walutowy 4 4 4 3 2 2" xfId="3504" xr:uid="{00000000-0005-0000-0000-000082060000}"/>
    <cellStyle name="Walutowy 4 4 4 3 3" xfId="3503" xr:uid="{00000000-0005-0000-0000-000081060000}"/>
    <cellStyle name="Walutowy 4 4 4 4" xfId="1774" xr:uid="{00000000-0005-0000-0000-0000EC030000}"/>
    <cellStyle name="Walutowy 4 4 4 4 2" xfId="3505" xr:uid="{00000000-0005-0000-0000-000083060000}"/>
    <cellStyle name="Walutowy 4 4 4 5" xfId="3500" xr:uid="{00000000-0005-0000-0000-00007E060000}"/>
    <cellStyle name="Walutowy 4 4 5" xfId="1004" xr:uid="{00000000-0005-0000-0000-000002040000}"/>
    <cellStyle name="Walutowy 4 4 5 2" xfId="1777" xr:uid="{00000000-0005-0000-0000-0000EF030000}"/>
    <cellStyle name="Walutowy 4 4 5 2 2" xfId="3507" xr:uid="{00000000-0005-0000-0000-000085060000}"/>
    <cellStyle name="Walutowy 4 4 5 3" xfId="3506" xr:uid="{00000000-0005-0000-0000-000084060000}"/>
    <cellStyle name="Walutowy 4 4 6" xfId="1005" xr:uid="{00000000-0005-0000-0000-000003040000}"/>
    <cellStyle name="Walutowy 4 4 6 2" xfId="1778" xr:uid="{00000000-0005-0000-0000-0000F0030000}"/>
    <cellStyle name="Walutowy 4 4 6 2 2" xfId="3509" xr:uid="{00000000-0005-0000-0000-000087060000}"/>
    <cellStyle name="Walutowy 4 4 6 3" xfId="3508" xr:uid="{00000000-0005-0000-0000-000086060000}"/>
    <cellStyle name="Walutowy 4 4 7" xfId="1761" xr:uid="{00000000-0005-0000-0000-0000DF030000}"/>
    <cellStyle name="Walutowy 4 4 7 2" xfId="3510" xr:uid="{00000000-0005-0000-0000-000088060000}"/>
    <cellStyle name="Walutowy 4 4 8" xfId="3475" xr:uid="{00000000-0005-0000-0000-000065060000}"/>
    <cellStyle name="Walutowy 4 5" xfId="1006" xr:uid="{00000000-0005-0000-0000-000004040000}"/>
    <cellStyle name="Walutowy 4 5 2" xfId="3511" xr:uid="{00000000-0005-0000-0000-000089060000}"/>
    <cellStyle name="Walutowy 4 6" xfId="1007" xr:uid="{00000000-0005-0000-0000-000005040000}"/>
    <cellStyle name="Walutowy 4 6 2" xfId="1008" xr:uid="{00000000-0005-0000-0000-000006040000}"/>
    <cellStyle name="Walutowy 4 6 2 2" xfId="1009" xr:uid="{00000000-0005-0000-0000-000007040000}"/>
    <cellStyle name="Walutowy 4 6 2 2 2" xfId="1781" xr:uid="{00000000-0005-0000-0000-0000F4030000}"/>
    <cellStyle name="Walutowy 4 6 2 2 2 2" xfId="3515" xr:uid="{00000000-0005-0000-0000-00008D060000}"/>
    <cellStyle name="Walutowy 4 6 2 2 3" xfId="3514" xr:uid="{00000000-0005-0000-0000-00008C060000}"/>
    <cellStyle name="Walutowy 4 6 2 3" xfId="1010" xr:uid="{00000000-0005-0000-0000-000008040000}"/>
    <cellStyle name="Walutowy 4 6 2 3 2" xfId="1782" xr:uid="{00000000-0005-0000-0000-0000F5030000}"/>
    <cellStyle name="Walutowy 4 6 2 3 2 2" xfId="3517" xr:uid="{00000000-0005-0000-0000-00008F060000}"/>
    <cellStyle name="Walutowy 4 6 2 3 3" xfId="3516" xr:uid="{00000000-0005-0000-0000-00008E060000}"/>
    <cellStyle name="Walutowy 4 6 2 4" xfId="1780" xr:uid="{00000000-0005-0000-0000-0000F3030000}"/>
    <cellStyle name="Walutowy 4 6 2 4 2" xfId="3518" xr:uid="{00000000-0005-0000-0000-000090060000}"/>
    <cellStyle name="Walutowy 4 6 2 5" xfId="3513" xr:uid="{00000000-0005-0000-0000-00008B060000}"/>
    <cellStyle name="Walutowy 4 6 3" xfId="1011" xr:uid="{00000000-0005-0000-0000-000009040000}"/>
    <cellStyle name="Walutowy 4 6 3 2" xfId="1012" xr:uid="{00000000-0005-0000-0000-00000A040000}"/>
    <cellStyle name="Walutowy 4 6 3 2 2" xfId="1784" xr:uid="{00000000-0005-0000-0000-0000F7030000}"/>
    <cellStyle name="Walutowy 4 6 3 2 2 2" xfId="3521" xr:uid="{00000000-0005-0000-0000-000093060000}"/>
    <cellStyle name="Walutowy 4 6 3 2 3" xfId="3520" xr:uid="{00000000-0005-0000-0000-000092060000}"/>
    <cellStyle name="Walutowy 4 6 3 3" xfId="1013" xr:uid="{00000000-0005-0000-0000-00000B040000}"/>
    <cellStyle name="Walutowy 4 6 3 3 2" xfId="1785" xr:uid="{00000000-0005-0000-0000-0000F8030000}"/>
    <cellStyle name="Walutowy 4 6 3 3 2 2" xfId="3523" xr:uid="{00000000-0005-0000-0000-000095060000}"/>
    <cellStyle name="Walutowy 4 6 3 3 3" xfId="3522" xr:uid="{00000000-0005-0000-0000-000094060000}"/>
    <cellStyle name="Walutowy 4 6 3 4" xfId="1783" xr:uid="{00000000-0005-0000-0000-0000F6030000}"/>
    <cellStyle name="Walutowy 4 6 3 4 2" xfId="3524" xr:uid="{00000000-0005-0000-0000-000096060000}"/>
    <cellStyle name="Walutowy 4 6 3 5" xfId="3519" xr:uid="{00000000-0005-0000-0000-000091060000}"/>
    <cellStyle name="Walutowy 4 6 4" xfId="1014" xr:uid="{00000000-0005-0000-0000-00000C040000}"/>
    <cellStyle name="Walutowy 4 6 4 2" xfId="1786" xr:uid="{00000000-0005-0000-0000-0000F9030000}"/>
    <cellStyle name="Walutowy 4 6 4 2 2" xfId="3526" xr:uid="{00000000-0005-0000-0000-000098060000}"/>
    <cellStyle name="Walutowy 4 6 4 3" xfId="3525" xr:uid="{00000000-0005-0000-0000-000097060000}"/>
    <cellStyle name="Walutowy 4 6 5" xfId="1015" xr:uid="{00000000-0005-0000-0000-00000D040000}"/>
    <cellStyle name="Walutowy 4 6 5 2" xfId="1787" xr:uid="{00000000-0005-0000-0000-0000FA030000}"/>
    <cellStyle name="Walutowy 4 6 5 2 2" xfId="3528" xr:uid="{00000000-0005-0000-0000-00009A060000}"/>
    <cellStyle name="Walutowy 4 6 5 3" xfId="3527" xr:uid="{00000000-0005-0000-0000-000099060000}"/>
    <cellStyle name="Walutowy 4 6 6" xfId="1779" xr:uid="{00000000-0005-0000-0000-0000F2030000}"/>
    <cellStyle name="Walutowy 4 6 6 2" xfId="3529" xr:uid="{00000000-0005-0000-0000-00009B060000}"/>
    <cellStyle name="Walutowy 4 6 7" xfId="3512" xr:uid="{00000000-0005-0000-0000-00008A060000}"/>
    <cellStyle name="Walutowy 4 7" xfId="1016" xr:uid="{00000000-0005-0000-0000-00000E040000}"/>
    <cellStyle name="Walutowy 4 7 2" xfId="1017" xr:uid="{00000000-0005-0000-0000-00000F040000}"/>
    <cellStyle name="Walutowy 4 7 2 2" xfId="1789" xr:uid="{00000000-0005-0000-0000-0000FC030000}"/>
    <cellStyle name="Walutowy 4 7 2 2 2" xfId="3532" xr:uid="{00000000-0005-0000-0000-00009E060000}"/>
    <cellStyle name="Walutowy 4 7 2 3" xfId="3531" xr:uid="{00000000-0005-0000-0000-00009D060000}"/>
    <cellStyle name="Walutowy 4 7 3" xfId="1018" xr:uid="{00000000-0005-0000-0000-000010040000}"/>
    <cellStyle name="Walutowy 4 7 3 2" xfId="1790" xr:uid="{00000000-0005-0000-0000-0000FD030000}"/>
    <cellStyle name="Walutowy 4 7 3 2 2" xfId="3534" xr:uid="{00000000-0005-0000-0000-0000A0060000}"/>
    <cellStyle name="Walutowy 4 7 3 3" xfId="3533" xr:uid="{00000000-0005-0000-0000-00009F060000}"/>
    <cellStyle name="Walutowy 4 7 4" xfId="1788" xr:uid="{00000000-0005-0000-0000-0000FB030000}"/>
    <cellStyle name="Walutowy 4 7 4 2" xfId="3535" xr:uid="{00000000-0005-0000-0000-0000A1060000}"/>
    <cellStyle name="Walutowy 4 7 5" xfId="3530" xr:uid="{00000000-0005-0000-0000-00009C060000}"/>
    <cellStyle name="Walutowy 4 8" xfId="1019" xr:uid="{00000000-0005-0000-0000-000011040000}"/>
    <cellStyle name="Walutowy 4 8 2" xfId="1020" xr:uid="{00000000-0005-0000-0000-000012040000}"/>
    <cellStyle name="Walutowy 4 8 2 2" xfId="1792" xr:uid="{00000000-0005-0000-0000-0000FF030000}"/>
    <cellStyle name="Walutowy 4 8 2 2 2" xfId="3538" xr:uid="{00000000-0005-0000-0000-0000A4060000}"/>
    <cellStyle name="Walutowy 4 8 2 3" xfId="3537" xr:uid="{00000000-0005-0000-0000-0000A3060000}"/>
    <cellStyle name="Walutowy 4 8 3" xfId="1021" xr:uid="{00000000-0005-0000-0000-000013040000}"/>
    <cellStyle name="Walutowy 4 8 3 2" xfId="1793" xr:uid="{00000000-0005-0000-0000-000000040000}"/>
    <cellStyle name="Walutowy 4 8 3 2 2" xfId="3540" xr:uid="{00000000-0005-0000-0000-0000A6060000}"/>
    <cellStyle name="Walutowy 4 8 3 3" xfId="3539" xr:uid="{00000000-0005-0000-0000-0000A5060000}"/>
    <cellStyle name="Walutowy 4 8 4" xfId="1791" xr:uid="{00000000-0005-0000-0000-0000FE030000}"/>
    <cellStyle name="Walutowy 4 8 4 2" xfId="3541" xr:uid="{00000000-0005-0000-0000-0000A7060000}"/>
    <cellStyle name="Walutowy 4 8 5" xfId="3536" xr:uid="{00000000-0005-0000-0000-0000A2060000}"/>
    <cellStyle name="Walutowy 4 9" xfId="1022" xr:uid="{00000000-0005-0000-0000-000014040000}"/>
    <cellStyle name="Walutowy 4 9 2" xfId="1794" xr:uid="{00000000-0005-0000-0000-000001040000}"/>
    <cellStyle name="Walutowy 4 9 2 2" xfId="3543" xr:uid="{00000000-0005-0000-0000-0000A9060000}"/>
    <cellStyle name="Walutowy 4 9 3" xfId="3542" xr:uid="{00000000-0005-0000-0000-0000A8060000}"/>
    <cellStyle name="Walutowy 5" xfId="1023" xr:uid="{00000000-0005-0000-0000-000015040000}"/>
    <cellStyle name="Walutowy 5 10" xfId="1024" xr:uid="{00000000-0005-0000-0000-000016040000}"/>
    <cellStyle name="Walutowy 5 10 2" xfId="1796" xr:uid="{00000000-0005-0000-0000-000003040000}"/>
    <cellStyle name="Walutowy 5 10 2 2" xfId="3546" xr:uid="{00000000-0005-0000-0000-0000AC060000}"/>
    <cellStyle name="Walutowy 5 10 3" xfId="3545" xr:uid="{00000000-0005-0000-0000-0000AB060000}"/>
    <cellStyle name="Walutowy 5 11" xfId="1795" xr:uid="{00000000-0005-0000-0000-000002040000}"/>
    <cellStyle name="Walutowy 5 11 2" xfId="3547" xr:uid="{00000000-0005-0000-0000-0000AD060000}"/>
    <cellStyle name="Walutowy 5 12" xfId="3544" xr:uid="{00000000-0005-0000-0000-0000AA060000}"/>
    <cellStyle name="Walutowy 5 2" xfId="1025" xr:uid="{00000000-0005-0000-0000-000017040000}"/>
    <cellStyle name="Walutowy 5 2 2" xfId="1026" xr:uid="{00000000-0005-0000-0000-000018040000}"/>
    <cellStyle name="Walutowy 5 2 2 2" xfId="1027" xr:uid="{00000000-0005-0000-0000-000019040000}"/>
    <cellStyle name="Walutowy 5 2 2 2 2" xfId="1028" xr:uid="{00000000-0005-0000-0000-00001A040000}"/>
    <cellStyle name="Walutowy 5 2 2 2 2 2" xfId="1800" xr:uid="{00000000-0005-0000-0000-000007040000}"/>
    <cellStyle name="Walutowy 5 2 2 2 2 2 2" xfId="3552" xr:uid="{00000000-0005-0000-0000-0000B2060000}"/>
    <cellStyle name="Walutowy 5 2 2 2 2 3" xfId="3551" xr:uid="{00000000-0005-0000-0000-0000B1060000}"/>
    <cellStyle name="Walutowy 5 2 2 2 3" xfId="1029" xr:uid="{00000000-0005-0000-0000-00001B040000}"/>
    <cellStyle name="Walutowy 5 2 2 2 3 2" xfId="1801" xr:uid="{00000000-0005-0000-0000-000008040000}"/>
    <cellStyle name="Walutowy 5 2 2 2 3 2 2" xfId="3554" xr:uid="{00000000-0005-0000-0000-0000B4060000}"/>
    <cellStyle name="Walutowy 5 2 2 2 3 3" xfId="3553" xr:uid="{00000000-0005-0000-0000-0000B3060000}"/>
    <cellStyle name="Walutowy 5 2 2 2 4" xfId="1799" xr:uid="{00000000-0005-0000-0000-000006040000}"/>
    <cellStyle name="Walutowy 5 2 2 2 4 2" xfId="3555" xr:uid="{00000000-0005-0000-0000-0000B5060000}"/>
    <cellStyle name="Walutowy 5 2 2 2 5" xfId="3550" xr:uid="{00000000-0005-0000-0000-0000B0060000}"/>
    <cellStyle name="Walutowy 5 2 2 3" xfId="1030" xr:uid="{00000000-0005-0000-0000-00001C040000}"/>
    <cellStyle name="Walutowy 5 2 2 3 2" xfId="1031" xr:uid="{00000000-0005-0000-0000-00001D040000}"/>
    <cellStyle name="Walutowy 5 2 2 3 2 2" xfId="1803" xr:uid="{00000000-0005-0000-0000-00000A040000}"/>
    <cellStyle name="Walutowy 5 2 2 3 2 2 2" xfId="3558" xr:uid="{00000000-0005-0000-0000-0000B8060000}"/>
    <cellStyle name="Walutowy 5 2 2 3 2 3" xfId="3557" xr:uid="{00000000-0005-0000-0000-0000B7060000}"/>
    <cellStyle name="Walutowy 5 2 2 3 3" xfId="1032" xr:uid="{00000000-0005-0000-0000-00001E040000}"/>
    <cellStyle name="Walutowy 5 2 2 3 3 2" xfId="1804" xr:uid="{00000000-0005-0000-0000-00000B040000}"/>
    <cellStyle name="Walutowy 5 2 2 3 3 2 2" xfId="3560" xr:uid="{00000000-0005-0000-0000-0000BA060000}"/>
    <cellStyle name="Walutowy 5 2 2 3 3 3" xfId="3559" xr:uid="{00000000-0005-0000-0000-0000B9060000}"/>
    <cellStyle name="Walutowy 5 2 2 3 4" xfId="1802" xr:uid="{00000000-0005-0000-0000-000009040000}"/>
    <cellStyle name="Walutowy 5 2 2 3 4 2" xfId="3561" xr:uid="{00000000-0005-0000-0000-0000BB060000}"/>
    <cellStyle name="Walutowy 5 2 2 3 5" xfId="3556" xr:uid="{00000000-0005-0000-0000-0000B6060000}"/>
    <cellStyle name="Walutowy 5 2 2 4" xfId="1033" xr:uid="{00000000-0005-0000-0000-00001F040000}"/>
    <cellStyle name="Walutowy 5 2 2 4 2" xfId="1805" xr:uid="{00000000-0005-0000-0000-00000C040000}"/>
    <cellStyle name="Walutowy 5 2 2 4 2 2" xfId="3563" xr:uid="{00000000-0005-0000-0000-0000BD060000}"/>
    <cellStyle name="Walutowy 5 2 2 4 3" xfId="3562" xr:uid="{00000000-0005-0000-0000-0000BC060000}"/>
    <cellStyle name="Walutowy 5 2 2 5" xfId="1034" xr:uid="{00000000-0005-0000-0000-000020040000}"/>
    <cellStyle name="Walutowy 5 2 2 5 2" xfId="1806" xr:uid="{00000000-0005-0000-0000-00000D040000}"/>
    <cellStyle name="Walutowy 5 2 2 5 2 2" xfId="3565" xr:uid="{00000000-0005-0000-0000-0000BF060000}"/>
    <cellStyle name="Walutowy 5 2 2 5 3" xfId="3564" xr:uid="{00000000-0005-0000-0000-0000BE060000}"/>
    <cellStyle name="Walutowy 5 2 2 6" xfId="1798" xr:uid="{00000000-0005-0000-0000-000005040000}"/>
    <cellStyle name="Walutowy 5 2 2 6 2" xfId="3566" xr:uid="{00000000-0005-0000-0000-0000C0060000}"/>
    <cellStyle name="Walutowy 5 2 2 7" xfId="3549" xr:uid="{00000000-0005-0000-0000-0000AF060000}"/>
    <cellStyle name="Walutowy 5 2 3" xfId="1035" xr:uid="{00000000-0005-0000-0000-000021040000}"/>
    <cellStyle name="Walutowy 5 2 3 2" xfId="1036" xr:uid="{00000000-0005-0000-0000-000022040000}"/>
    <cellStyle name="Walutowy 5 2 3 2 2" xfId="1808" xr:uid="{00000000-0005-0000-0000-00000F040000}"/>
    <cellStyle name="Walutowy 5 2 3 2 2 2" xfId="3569" xr:uid="{00000000-0005-0000-0000-0000C3060000}"/>
    <cellStyle name="Walutowy 5 2 3 2 3" xfId="3568" xr:uid="{00000000-0005-0000-0000-0000C2060000}"/>
    <cellStyle name="Walutowy 5 2 3 3" xfId="1037" xr:uid="{00000000-0005-0000-0000-000023040000}"/>
    <cellStyle name="Walutowy 5 2 3 3 2" xfId="1809" xr:uid="{00000000-0005-0000-0000-000010040000}"/>
    <cellStyle name="Walutowy 5 2 3 3 2 2" xfId="3571" xr:uid="{00000000-0005-0000-0000-0000C5060000}"/>
    <cellStyle name="Walutowy 5 2 3 3 3" xfId="3570" xr:uid="{00000000-0005-0000-0000-0000C4060000}"/>
    <cellStyle name="Walutowy 5 2 3 4" xfId="1807" xr:uid="{00000000-0005-0000-0000-00000E040000}"/>
    <cellStyle name="Walutowy 5 2 3 4 2" xfId="3572" xr:uid="{00000000-0005-0000-0000-0000C6060000}"/>
    <cellStyle name="Walutowy 5 2 3 5" xfId="3567" xr:uid="{00000000-0005-0000-0000-0000C1060000}"/>
    <cellStyle name="Walutowy 5 2 4" xfId="1038" xr:uid="{00000000-0005-0000-0000-000024040000}"/>
    <cellStyle name="Walutowy 5 2 4 2" xfId="1039" xr:uid="{00000000-0005-0000-0000-000025040000}"/>
    <cellStyle name="Walutowy 5 2 4 2 2" xfId="1811" xr:uid="{00000000-0005-0000-0000-000012040000}"/>
    <cellStyle name="Walutowy 5 2 4 2 2 2" xfId="3575" xr:uid="{00000000-0005-0000-0000-0000C9060000}"/>
    <cellStyle name="Walutowy 5 2 4 2 3" xfId="3574" xr:uid="{00000000-0005-0000-0000-0000C8060000}"/>
    <cellStyle name="Walutowy 5 2 4 3" xfId="1040" xr:uid="{00000000-0005-0000-0000-000026040000}"/>
    <cellStyle name="Walutowy 5 2 4 3 2" xfId="1812" xr:uid="{00000000-0005-0000-0000-000013040000}"/>
    <cellStyle name="Walutowy 5 2 4 3 2 2" xfId="3577" xr:uid="{00000000-0005-0000-0000-0000CB060000}"/>
    <cellStyle name="Walutowy 5 2 4 3 3" xfId="3576" xr:uid="{00000000-0005-0000-0000-0000CA060000}"/>
    <cellStyle name="Walutowy 5 2 4 4" xfId="1810" xr:uid="{00000000-0005-0000-0000-000011040000}"/>
    <cellStyle name="Walutowy 5 2 4 4 2" xfId="3578" xr:uid="{00000000-0005-0000-0000-0000CC060000}"/>
    <cellStyle name="Walutowy 5 2 4 5" xfId="3573" xr:uid="{00000000-0005-0000-0000-0000C7060000}"/>
    <cellStyle name="Walutowy 5 2 5" xfId="1041" xr:uid="{00000000-0005-0000-0000-000027040000}"/>
    <cellStyle name="Walutowy 5 2 5 2" xfId="1813" xr:uid="{00000000-0005-0000-0000-000014040000}"/>
    <cellStyle name="Walutowy 5 2 5 2 2" xfId="3580" xr:uid="{00000000-0005-0000-0000-0000CE060000}"/>
    <cellStyle name="Walutowy 5 2 5 3" xfId="3579" xr:uid="{00000000-0005-0000-0000-0000CD060000}"/>
    <cellStyle name="Walutowy 5 2 6" xfId="1042" xr:uid="{00000000-0005-0000-0000-000028040000}"/>
    <cellStyle name="Walutowy 5 2 6 2" xfId="1814" xr:uid="{00000000-0005-0000-0000-000015040000}"/>
    <cellStyle name="Walutowy 5 2 6 2 2" xfId="3582" xr:uid="{00000000-0005-0000-0000-0000D0060000}"/>
    <cellStyle name="Walutowy 5 2 6 3" xfId="3581" xr:uid="{00000000-0005-0000-0000-0000CF060000}"/>
    <cellStyle name="Walutowy 5 2 7" xfId="1043" xr:uid="{00000000-0005-0000-0000-000029040000}"/>
    <cellStyle name="Walutowy 5 2 7 2" xfId="1815" xr:uid="{00000000-0005-0000-0000-000016040000}"/>
    <cellStyle name="Walutowy 5 2 7 2 2" xfId="3584" xr:uid="{00000000-0005-0000-0000-0000D2060000}"/>
    <cellStyle name="Walutowy 5 2 7 3" xfId="3583" xr:uid="{00000000-0005-0000-0000-0000D1060000}"/>
    <cellStyle name="Walutowy 5 2 8" xfId="1797" xr:uid="{00000000-0005-0000-0000-000004040000}"/>
    <cellStyle name="Walutowy 5 2 8 2" xfId="3585" xr:uid="{00000000-0005-0000-0000-0000D3060000}"/>
    <cellStyle name="Walutowy 5 2 9" xfId="3548" xr:uid="{00000000-0005-0000-0000-0000AE060000}"/>
    <cellStyle name="Walutowy 5 3" xfId="1044" xr:uid="{00000000-0005-0000-0000-00002A040000}"/>
    <cellStyle name="Walutowy 5 3 2" xfId="1045" xr:uid="{00000000-0005-0000-0000-00002B040000}"/>
    <cellStyle name="Walutowy 5 3 2 2" xfId="1046" xr:uid="{00000000-0005-0000-0000-00002C040000}"/>
    <cellStyle name="Walutowy 5 3 2 2 2" xfId="1047" xr:uid="{00000000-0005-0000-0000-00002D040000}"/>
    <cellStyle name="Walutowy 5 3 2 2 2 2" xfId="1819" xr:uid="{00000000-0005-0000-0000-00001A040000}"/>
    <cellStyle name="Walutowy 5 3 2 2 2 2 2" xfId="3590" xr:uid="{00000000-0005-0000-0000-0000D8060000}"/>
    <cellStyle name="Walutowy 5 3 2 2 2 3" xfId="3589" xr:uid="{00000000-0005-0000-0000-0000D7060000}"/>
    <cellStyle name="Walutowy 5 3 2 2 3" xfId="1048" xr:uid="{00000000-0005-0000-0000-00002E040000}"/>
    <cellStyle name="Walutowy 5 3 2 2 3 2" xfId="1820" xr:uid="{00000000-0005-0000-0000-00001B040000}"/>
    <cellStyle name="Walutowy 5 3 2 2 3 2 2" xfId="3592" xr:uid="{00000000-0005-0000-0000-0000DA060000}"/>
    <cellStyle name="Walutowy 5 3 2 2 3 3" xfId="3591" xr:uid="{00000000-0005-0000-0000-0000D9060000}"/>
    <cellStyle name="Walutowy 5 3 2 2 4" xfId="1818" xr:uid="{00000000-0005-0000-0000-000019040000}"/>
    <cellStyle name="Walutowy 5 3 2 2 4 2" xfId="3593" xr:uid="{00000000-0005-0000-0000-0000DB060000}"/>
    <cellStyle name="Walutowy 5 3 2 2 5" xfId="3588" xr:uid="{00000000-0005-0000-0000-0000D6060000}"/>
    <cellStyle name="Walutowy 5 3 2 3" xfId="1049" xr:uid="{00000000-0005-0000-0000-00002F040000}"/>
    <cellStyle name="Walutowy 5 3 2 3 2" xfId="1050" xr:uid="{00000000-0005-0000-0000-000030040000}"/>
    <cellStyle name="Walutowy 5 3 2 3 2 2" xfId="1822" xr:uid="{00000000-0005-0000-0000-00001D040000}"/>
    <cellStyle name="Walutowy 5 3 2 3 2 2 2" xfId="3596" xr:uid="{00000000-0005-0000-0000-0000DE060000}"/>
    <cellStyle name="Walutowy 5 3 2 3 2 3" xfId="3595" xr:uid="{00000000-0005-0000-0000-0000DD060000}"/>
    <cellStyle name="Walutowy 5 3 2 3 3" xfId="1051" xr:uid="{00000000-0005-0000-0000-000031040000}"/>
    <cellStyle name="Walutowy 5 3 2 3 3 2" xfId="1823" xr:uid="{00000000-0005-0000-0000-00001E040000}"/>
    <cellStyle name="Walutowy 5 3 2 3 3 2 2" xfId="3598" xr:uid="{00000000-0005-0000-0000-0000E0060000}"/>
    <cellStyle name="Walutowy 5 3 2 3 3 3" xfId="3597" xr:uid="{00000000-0005-0000-0000-0000DF060000}"/>
    <cellStyle name="Walutowy 5 3 2 3 4" xfId="1821" xr:uid="{00000000-0005-0000-0000-00001C040000}"/>
    <cellStyle name="Walutowy 5 3 2 3 4 2" xfId="3599" xr:uid="{00000000-0005-0000-0000-0000E1060000}"/>
    <cellStyle name="Walutowy 5 3 2 3 5" xfId="3594" xr:uid="{00000000-0005-0000-0000-0000DC060000}"/>
    <cellStyle name="Walutowy 5 3 2 4" xfId="1052" xr:uid="{00000000-0005-0000-0000-000032040000}"/>
    <cellStyle name="Walutowy 5 3 2 4 2" xfId="1824" xr:uid="{00000000-0005-0000-0000-00001F040000}"/>
    <cellStyle name="Walutowy 5 3 2 4 2 2" xfId="3601" xr:uid="{00000000-0005-0000-0000-0000E3060000}"/>
    <cellStyle name="Walutowy 5 3 2 4 3" xfId="3600" xr:uid="{00000000-0005-0000-0000-0000E2060000}"/>
    <cellStyle name="Walutowy 5 3 2 5" xfId="1053" xr:uid="{00000000-0005-0000-0000-000033040000}"/>
    <cellStyle name="Walutowy 5 3 2 5 2" xfId="1825" xr:uid="{00000000-0005-0000-0000-000020040000}"/>
    <cellStyle name="Walutowy 5 3 2 5 2 2" xfId="3603" xr:uid="{00000000-0005-0000-0000-0000E5060000}"/>
    <cellStyle name="Walutowy 5 3 2 5 3" xfId="3602" xr:uid="{00000000-0005-0000-0000-0000E4060000}"/>
    <cellStyle name="Walutowy 5 3 2 6" xfId="1817" xr:uid="{00000000-0005-0000-0000-000018040000}"/>
    <cellStyle name="Walutowy 5 3 2 6 2" xfId="3604" xr:uid="{00000000-0005-0000-0000-0000E6060000}"/>
    <cellStyle name="Walutowy 5 3 2 7" xfId="3587" xr:uid="{00000000-0005-0000-0000-0000D5060000}"/>
    <cellStyle name="Walutowy 5 3 3" xfId="1054" xr:uid="{00000000-0005-0000-0000-000034040000}"/>
    <cellStyle name="Walutowy 5 3 3 2" xfId="1055" xr:uid="{00000000-0005-0000-0000-000035040000}"/>
    <cellStyle name="Walutowy 5 3 3 2 2" xfId="1827" xr:uid="{00000000-0005-0000-0000-000022040000}"/>
    <cellStyle name="Walutowy 5 3 3 2 2 2" xfId="3607" xr:uid="{00000000-0005-0000-0000-0000E9060000}"/>
    <cellStyle name="Walutowy 5 3 3 2 3" xfId="3606" xr:uid="{00000000-0005-0000-0000-0000E8060000}"/>
    <cellStyle name="Walutowy 5 3 3 3" xfId="1056" xr:uid="{00000000-0005-0000-0000-000036040000}"/>
    <cellStyle name="Walutowy 5 3 3 3 2" xfId="1828" xr:uid="{00000000-0005-0000-0000-000023040000}"/>
    <cellStyle name="Walutowy 5 3 3 3 2 2" xfId="3609" xr:uid="{00000000-0005-0000-0000-0000EB060000}"/>
    <cellStyle name="Walutowy 5 3 3 3 3" xfId="3608" xr:uid="{00000000-0005-0000-0000-0000EA060000}"/>
    <cellStyle name="Walutowy 5 3 3 4" xfId="1826" xr:uid="{00000000-0005-0000-0000-000021040000}"/>
    <cellStyle name="Walutowy 5 3 3 4 2" xfId="3610" xr:uid="{00000000-0005-0000-0000-0000EC060000}"/>
    <cellStyle name="Walutowy 5 3 3 5" xfId="3605" xr:uid="{00000000-0005-0000-0000-0000E7060000}"/>
    <cellStyle name="Walutowy 5 3 4" xfId="1057" xr:uid="{00000000-0005-0000-0000-000037040000}"/>
    <cellStyle name="Walutowy 5 3 4 2" xfId="1058" xr:uid="{00000000-0005-0000-0000-000038040000}"/>
    <cellStyle name="Walutowy 5 3 4 2 2" xfId="1830" xr:uid="{00000000-0005-0000-0000-000025040000}"/>
    <cellStyle name="Walutowy 5 3 4 2 2 2" xfId="3613" xr:uid="{00000000-0005-0000-0000-0000EF060000}"/>
    <cellStyle name="Walutowy 5 3 4 2 3" xfId="3612" xr:uid="{00000000-0005-0000-0000-0000EE060000}"/>
    <cellStyle name="Walutowy 5 3 4 3" xfId="1059" xr:uid="{00000000-0005-0000-0000-000039040000}"/>
    <cellStyle name="Walutowy 5 3 4 3 2" xfId="1831" xr:uid="{00000000-0005-0000-0000-000026040000}"/>
    <cellStyle name="Walutowy 5 3 4 3 2 2" xfId="3615" xr:uid="{00000000-0005-0000-0000-0000F1060000}"/>
    <cellStyle name="Walutowy 5 3 4 3 3" xfId="3614" xr:uid="{00000000-0005-0000-0000-0000F0060000}"/>
    <cellStyle name="Walutowy 5 3 4 4" xfId="1829" xr:uid="{00000000-0005-0000-0000-000024040000}"/>
    <cellStyle name="Walutowy 5 3 4 4 2" xfId="3616" xr:uid="{00000000-0005-0000-0000-0000F2060000}"/>
    <cellStyle name="Walutowy 5 3 4 5" xfId="3611" xr:uid="{00000000-0005-0000-0000-0000ED060000}"/>
    <cellStyle name="Walutowy 5 3 5" xfId="1060" xr:uid="{00000000-0005-0000-0000-00003A040000}"/>
    <cellStyle name="Walutowy 5 3 5 2" xfId="1832" xr:uid="{00000000-0005-0000-0000-000027040000}"/>
    <cellStyle name="Walutowy 5 3 5 2 2" xfId="3618" xr:uid="{00000000-0005-0000-0000-0000F4060000}"/>
    <cellStyle name="Walutowy 5 3 5 3" xfId="3617" xr:uid="{00000000-0005-0000-0000-0000F3060000}"/>
    <cellStyle name="Walutowy 5 3 6" xfId="1061" xr:uid="{00000000-0005-0000-0000-00003B040000}"/>
    <cellStyle name="Walutowy 5 3 6 2" xfId="1833" xr:uid="{00000000-0005-0000-0000-000028040000}"/>
    <cellStyle name="Walutowy 5 3 6 2 2" xfId="3620" xr:uid="{00000000-0005-0000-0000-0000F6060000}"/>
    <cellStyle name="Walutowy 5 3 6 3" xfId="3619" xr:uid="{00000000-0005-0000-0000-0000F5060000}"/>
    <cellStyle name="Walutowy 5 3 7" xfId="1816" xr:uid="{00000000-0005-0000-0000-000017040000}"/>
    <cellStyle name="Walutowy 5 3 7 2" xfId="3621" xr:uid="{00000000-0005-0000-0000-0000F7060000}"/>
    <cellStyle name="Walutowy 5 3 8" xfId="3586" xr:uid="{00000000-0005-0000-0000-0000D4060000}"/>
    <cellStyle name="Walutowy 5 4" xfId="1062" xr:uid="{00000000-0005-0000-0000-00003C040000}"/>
    <cellStyle name="Walutowy 5 4 2" xfId="3622" xr:uid="{00000000-0005-0000-0000-0000F8060000}"/>
    <cellStyle name="Walutowy 5 5" xfId="1063" xr:uid="{00000000-0005-0000-0000-00003D040000}"/>
    <cellStyle name="Walutowy 5 5 2" xfId="1064" xr:uid="{00000000-0005-0000-0000-00003E040000}"/>
    <cellStyle name="Walutowy 5 5 2 2" xfId="1065" xr:uid="{00000000-0005-0000-0000-00003F040000}"/>
    <cellStyle name="Walutowy 5 5 2 2 2" xfId="1836" xr:uid="{00000000-0005-0000-0000-00002C040000}"/>
    <cellStyle name="Walutowy 5 5 2 2 2 2" xfId="3626" xr:uid="{00000000-0005-0000-0000-0000FC060000}"/>
    <cellStyle name="Walutowy 5 5 2 2 3" xfId="3625" xr:uid="{00000000-0005-0000-0000-0000FB060000}"/>
    <cellStyle name="Walutowy 5 5 2 3" xfId="1066" xr:uid="{00000000-0005-0000-0000-000040040000}"/>
    <cellStyle name="Walutowy 5 5 2 3 2" xfId="1837" xr:uid="{00000000-0005-0000-0000-00002D040000}"/>
    <cellStyle name="Walutowy 5 5 2 3 2 2" xfId="3628" xr:uid="{00000000-0005-0000-0000-0000FE060000}"/>
    <cellStyle name="Walutowy 5 5 2 3 3" xfId="3627" xr:uid="{00000000-0005-0000-0000-0000FD060000}"/>
    <cellStyle name="Walutowy 5 5 2 4" xfId="1835" xr:uid="{00000000-0005-0000-0000-00002B040000}"/>
    <cellStyle name="Walutowy 5 5 2 4 2" xfId="3629" xr:uid="{00000000-0005-0000-0000-0000FF060000}"/>
    <cellStyle name="Walutowy 5 5 2 5" xfId="3624" xr:uid="{00000000-0005-0000-0000-0000FA060000}"/>
    <cellStyle name="Walutowy 5 5 3" xfId="1067" xr:uid="{00000000-0005-0000-0000-000041040000}"/>
    <cellStyle name="Walutowy 5 5 3 2" xfId="1068" xr:uid="{00000000-0005-0000-0000-000042040000}"/>
    <cellStyle name="Walutowy 5 5 3 2 2" xfId="1839" xr:uid="{00000000-0005-0000-0000-00002F040000}"/>
    <cellStyle name="Walutowy 5 5 3 2 2 2" xfId="3632" xr:uid="{00000000-0005-0000-0000-000002070000}"/>
    <cellStyle name="Walutowy 5 5 3 2 3" xfId="3631" xr:uid="{00000000-0005-0000-0000-000001070000}"/>
    <cellStyle name="Walutowy 5 5 3 3" xfId="1069" xr:uid="{00000000-0005-0000-0000-000043040000}"/>
    <cellStyle name="Walutowy 5 5 3 3 2" xfId="1840" xr:uid="{00000000-0005-0000-0000-000030040000}"/>
    <cellStyle name="Walutowy 5 5 3 3 2 2" xfId="3634" xr:uid="{00000000-0005-0000-0000-000004070000}"/>
    <cellStyle name="Walutowy 5 5 3 3 3" xfId="3633" xr:uid="{00000000-0005-0000-0000-000003070000}"/>
    <cellStyle name="Walutowy 5 5 3 4" xfId="1838" xr:uid="{00000000-0005-0000-0000-00002E040000}"/>
    <cellStyle name="Walutowy 5 5 3 4 2" xfId="3635" xr:uid="{00000000-0005-0000-0000-000005070000}"/>
    <cellStyle name="Walutowy 5 5 3 5" xfId="3630" xr:uid="{00000000-0005-0000-0000-000000070000}"/>
    <cellStyle name="Walutowy 5 5 4" xfId="1070" xr:uid="{00000000-0005-0000-0000-000044040000}"/>
    <cellStyle name="Walutowy 5 5 4 2" xfId="1841" xr:uid="{00000000-0005-0000-0000-000031040000}"/>
    <cellStyle name="Walutowy 5 5 4 2 2" xfId="3637" xr:uid="{00000000-0005-0000-0000-000007070000}"/>
    <cellStyle name="Walutowy 5 5 4 3" xfId="3636" xr:uid="{00000000-0005-0000-0000-000006070000}"/>
    <cellStyle name="Walutowy 5 5 5" xfId="1071" xr:uid="{00000000-0005-0000-0000-000045040000}"/>
    <cellStyle name="Walutowy 5 5 5 2" xfId="1842" xr:uid="{00000000-0005-0000-0000-000032040000}"/>
    <cellStyle name="Walutowy 5 5 5 2 2" xfId="3639" xr:uid="{00000000-0005-0000-0000-000009070000}"/>
    <cellStyle name="Walutowy 5 5 5 3" xfId="3638" xr:uid="{00000000-0005-0000-0000-000008070000}"/>
    <cellStyle name="Walutowy 5 5 6" xfId="1834" xr:uid="{00000000-0005-0000-0000-00002A040000}"/>
    <cellStyle name="Walutowy 5 5 6 2" xfId="3640" xr:uid="{00000000-0005-0000-0000-00000A070000}"/>
    <cellStyle name="Walutowy 5 5 7" xfId="3623" xr:uid="{00000000-0005-0000-0000-0000F9060000}"/>
    <cellStyle name="Walutowy 5 6" xfId="1072" xr:uid="{00000000-0005-0000-0000-000046040000}"/>
    <cellStyle name="Walutowy 5 6 2" xfId="1073" xr:uid="{00000000-0005-0000-0000-000047040000}"/>
    <cellStyle name="Walutowy 5 6 2 2" xfId="1844" xr:uid="{00000000-0005-0000-0000-000034040000}"/>
    <cellStyle name="Walutowy 5 6 2 2 2" xfId="3643" xr:uid="{00000000-0005-0000-0000-00000D070000}"/>
    <cellStyle name="Walutowy 5 6 2 3" xfId="3642" xr:uid="{00000000-0005-0000-0000-00000C070000}"/>
    <cellStyle name="Walutowy 5 6 3" xfId="1074" xr:uid="{00000000-0005-0000-0000-000048040000}"/>
    <cellStyle name="Walutowy 5 6 3 2" xfId="1845" xr:uid="{00000000-0005-0000-0000-000035040000}"/>
    <cellStyle name="Walutowy 5 6 3 2 2" xfId="3645" xr:uid="{00000000-0005-0000-0000-00000F070000}"/>
    <cellStyle name="Walutowy 5 6 3 3" xfId="3644" xr:uid="{00000000-0005-0000-0000-00000E070000}"/>
    <cellStyle name="Walutowy 5 6 4" xfId="1843" xr:uid="{00000000-0005-0000-0000-000033040000}"/>
    <cellStyle name="Walutowy 5 6 4 2" xfId="3646" xr:uid="{00000000-0005-0000-0000-000010070000}"/>
    <cellStyle name="Walutowy 5 6 5" xfId="3641" xr:uid="{00000000-0005-0000-0000-00000B070000}"/>
    <cellStyle name="Walutowy 5 7" xfId="1075" xr:uid="{00000000-0005-0000-0000-000049040000}"/>
    <cellStyle name="Walutowy 5 7 2" xfId="1076" xr:uid="{00000000-0005-0000-0000-00004A040000}"/>
    <cellStyle name="Walutowy 5 7 2 2" xfId="1847" xr:uid="{00000000-0005-0000-0000-000037040000}"/>
    <cellStyle name="Walutowy 5 7 2 2 2" xfId="3649" xr:uid="{00000000-0005-0000-0000-000013070000}"/>
    <cellStyle name="Walutowy 5 7 2 3" xfId="3648" xr:uid="{00000000-0005-0000-0000-000012070000}"/>
    <cellStyle name="Walutowy 5 7 3" xfId="1077" xr:uid="{00000000-0005-0000-0000-00004B040000}"/>
    <cellStyle name="Walutowy 5 7 3 2" xfId="1848" xr:uid="{00000000-0005-0000-0000-000038040000}"/>
    <cellStyle name="Walutowy 5 7 3 2 2" xfId="3651" xr:uid="{00000000-0005-0000-0000-000015070000}"/>
    <cellStyle name="Walutowy 5 7 3 3" xfId="3650" xr:uid="{00000000-0005-0000-0000-000014070000}"/>
    <cellStyle name="Walutowy 5 7 4" xfId="1846" xr:uid="{00000000-0005-0000-0000-000036040000}"/>
    <cellStyle name="Walutowy 5 7 4 2" xfId="3652" xr:uid="{00000000-0005-0000-0000-000016070000}"/>
    <cellStyle name="Walutowy 5 7 5" xfId="3647" xr:uid="{00000000-0005-0000-0000-000011070000}"/>
    <cellStyle name="Walutowy 5 8" xfId="1078" xr:uid="{00000000-0005-0000-0000-00004C040000}"/>
    <cellStyle name="Walutowy 5 8 2" xfId="1849" xr:uid="{00000000-0005-0000-0000-000039040000}"/>
    <cellStyle name="Walutowy 5 8 2 2" xfId="3654" xr:uid="{00000000-0005-0000-0000-000018070000}"/>
    <cellStyle name="Walutowy 5 8 3" xfId="3653" xr:uid="{00000000-0005-0000-0000-000017070000}"/>
    <cellStyle name="Walutowy 5 9" xfId="1079" xr:uid="{00000000-0005-0000-0000-00004D040000}"/>
    <cellStyle name="Walutowy 5 9 2" xfId="1850" xr:uid="{00000000-0005-0000-0000-00003A040000}"/>
    <cellStyle name="Walutowy 5 9 2 2" xfId="3656" xr:uid="{00000000-0005-0000-0000-00001A070000}"/>
    <cellStyle name="Walutowy 5 9 3" xfId="3655" xr:uid="{00000000-0005-0000-0000-000019070000}"/>
    <cellStyle name="Warning" xfId="1080" xr:uid="{00000000-0005-0000-0000-00004E040000}"/>
    <cellStyle name="Warning 22" xfId="3657" xr:uid="{00000000-0005-0000-0000-00001B070000}"/>
    <cellStyle name="Złe 2" xfId="1081" xr:uid="{00000000-0005-0000-0000-00004F040000}"/>
    <cellStyle name="Złe 2 2" xfId="3658" xr:uid="{00000000-0005-0000-0000-00001C070000}"/>
    <cellStyle name="Złe 3" xfId="1082" xr:uid="{00000000-0005-0000-0000-000050040000}"/>
    <cellStyle name="Złe 3 2" xfId="1083" xr:uid="{00000000-0005-0000-0000-000051040000}"/>
    <cellStyle name="Złe 3 2 2" xfId="3660" xr:uid="{00000000-0005-0000-0000-00001E070000}"/>
    <cellStyle name="Złe 3 3" xfId="3659" xr:uid="{00000000-0005-0000-0000-00001D070000}"/>
    <cellStyle name="Zły" xfId="1084" builtinId="27" customBuiltin="1"/>
    <cellStyle name="Zły 2" xfId="1085" xr:uid="{00000000-0005-0000-0000-000053040000}"/>
    <cellStyle name="Zły 2 2" xfId="3661" xr:uid="{00000000-0005-0000-0000-00001F07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9"/>
      <tableStyleElement type="headerRow" dxfId="38"/>
    </tableStyle>
  </tableStyles>
  <colors>
    <mruColors>
      <color rgb="FFCB2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D6556893-E550-402A-981D-0F9DE2D48365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239"/>
  <sheetViews>
    <sheetView zoomScale="60" zoomScaleNormal="60" workbookViewId="0">
      <selection activeCell="U7" sqref="U7"/>
    </sheetView>
  </sheetViews>
  <sheetFormatPr defaultRowHeight="12.5"/>
  <cols>
    <col min="1" max="1" width="12.453125" customWidth="1"/>
    <col min="2" max="2" width="11.26953125" customWidth="1"/>
    <col min="3" max="3" width="20.54296875" customWidth="1"/>
    <col min="4" max="4" width="27" customWidth="1"/>
    <col min="5" max="5" width="23.453125" style="67" customWidth="1"/>
    <col min="6" max="6" width="21.7265625" customWidth="1"/>
    <col min="7" max="7" width="10.453125" customWidth="1"/>
    <col min="8" max="8" width="13.81640625" customWidth="1"/>
    <col min="9" max="9" width="11.453125" style="78" customWidth="1"/>
    <col min="10" max="10" width="15.54296875" style="78" customWidth="1"/>
    <col min="12" max="12" width="10" customWidth="1"/>
    <col min="13" max="13" width="10.26953125" customWidth="1"/>
    <col min="14" max="14" width="13.26953125" customWidth="1"/>
  </cols>
  <sheetData>
    <row r="1" spans="1:16" ht="22" customHeight="1">
      <c r="A1" s="372" t="s">
        <v>1896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3"/>
    </row>
    <row r="2" spans="1:16" ht="35.5" customHeight="1">
      <c r="A2" s="380" t="s">
        <v>161</v>
      </c>
      <c r="B2" s="377" t="s">
        <v>1097</v>
      </c>
      <c r="C2" s="369" t="s">
        <v>174</v>
      </c>
      <c r="D2" s="369" t="s">
        <v>1138</v>
      </c>
      <c r="E2" s="369" t="s">
        <v>175</v>
      </c>
      <c r="F2" s="369" t="s">
        <v>176</v>
      </c>
      <c r="G2" s="369" t="s">
        <v>228</v>
      </c>
      <c r="H2" s="369" t="s">
        <v>1098</v>
      </c>
      <c r="I2" s="381" t="s">
        <v>1099</v>
      </c>
      <c r="J2" s="381" t="s">
        <v>177</v>
      </c>
      <c r="K2" s="369" t="s">
        <v>211</v>
      </c>
      <c r="L2" s="369" t="s">
        <v>130</v>
      </c>
      <c r="M2" s="369" t="s">
        <v>212</v>
      </c>
      <c r="N2" s="369" t="s">
        <v>1120</v>
      </c>
      <c r="O2" s="376" t="s">
        <v>1139</v>
      </c>
      <c r="P2" s="377" t="s">
        <v>1140</v>
      </c>
    </row>
    <row r="3" spans="1:16" ht="23.5" customHeight="1">
      <c r="A3" s="380"/>
      <c r="B3" s="378"/>
      <c r="C3" s="374"/>
      <c r="D3" s="374"/>
      <c r="E3" s="374"/>
      <c r="F3" s="374"/>
      <c r="G3" s="374"/>
      <c r="H3" s="374"/>
      <c r="I3" s="382"/>
      <c r="J3" s="382"/>
      <c r="K3" s="374"/>
      <c r="L3" s="374"/>
      <c r="M3" s="374"/>
      <c r="N3" s="370"/>
      <c r="O3" s="376"/>
      <c r="P3" s="378"/>
    </row>
    <row r="4" spans="1:16">
      <c r="A4" s="380"/>
      <c r="B4" s="379"/>
      <c r="C4" s="375"/>
      <c r="D4" s="375"/>
      <c r="E4" s="375"/>
      <c r="F4" s="375"/>
      <c r="G4" s="375"/>
      <c r="H4" s="375"/>
      <c r="I4" s="383"/>
      <c r="J4" s="383"/>
      <c r="K4" s="375"/>
      <c r="L4" s="375"/>
      <c r="M4" s="375"/>
      <c r="N4" s="371"/>
      <c r="O4" s="376"/>
      <c r="P4" s="379"/>
    </row>
    <row r="5" spans="1:16" ht="40" customHeight="1">
      <c r="A5" s="143" t="s">
        <v>1273</v>
      </c>
      <c r="B5" s="144" t="s">
        <v>241</v>
      </c>
      <c r="C5" s="143" t="s">
        <v>1906</v>
      </c>
      <c r="D5" s="143" t="s">
        <v>1259</v>
      </c>
      <c r="E5" s="143" t="s">
        <v>227</v>
      </c>
      <c r="F5" s="143">
        <v>1465108401</v>
      </c>
      <c r="G5" s="143" t="s">
        <v>322</v>
      </c>
      <c r="H5" s="145" t="s">
        <v>1141</v>
      </c>
      <c r="I5" s="146">
        <v>1465108</v>
      </c>
      <c r="J5" s="146" t="s">
        <v>24</v>
      </c>
      <c r="K5" s="143">
        <v>365</v>
      </c>
      <c r="L5" s="143">
        <v>24</v>
      </c>
      <c r="M5" s="143">
        <v>7</v>
      </c>
      <c r="N5" s="143" t="s">
        <v>1250</v>
      </c>
      <c r="O5" s="144" t="s">
        <v>1025</v>
      </c>
      <c r="P5" s="144" t="s">
        <v>283</v>
      </c>
    </row>
    <row r="6" spans="1:16" ht="40" customHeight="1">
      <c r="A6" s="143" t="s">
        <v>1273</v>
      </c>
      <c r="B6" s="144" t="s">
        <v>241</v>
      </c>
      <c r="C6" s="143" t="s">
        <v>1906</v>
      </c>
      <c r="D6" s="143" t="s">
        <v>1259</v>
      </c>
      <c r="E6" s="143" t="s">
        <v>227</v>
      </c>
      <c r="F6" s="143">
        <v>1465108601</v>
      </c>
      <c r="G6" s="143" t="s">
        <v>323</v>
      </c>
      <c r="H6" s="145" t="s">
        <v>1142</v>
      </c>
      <c r="I6" s="146">
        <v>1465108</v>
      </c>
      <c r="J6" s="146" t="s">
        <v>24</v>
      </c>
      <c r="K6" s="143">
        <v>365</v>
      </c>
      <c r="L6" s="143">
        <v>24</v>
      </c>
      <c r="M6" s="143">
        <v>7</v>
      </c>
      <c r="N6" s="143" t="s">
        <v>1250</v>
      </c>
      <c r="O6" s="144" t="s">
        <v>1025</v>
      </c>
      <c r="P6" s="144" t="s">
        <v>283</v>
      </c>
    </row>
    <row r="7" spans="1:16" ht="40" customHeight="1">
      <c r="A7" s="143" t="s">
        <v>1273</v>
      </c>
      <c r="B7" s="144" t="s">
        <v>241</v>
      </c>
      <c r="C7" s="143" t="s">
        <v>1906</v>
      </c>
      <c r="D7" s="143" t="s">
        <v>1259</v>
      </c>
      <c r="E7" s="143" t="s">
        <v>227</v>
      </c>
      <c r="F7" s="143">
        <v>1465108205</v>
      </c>
      <c r="G7" s="143" t="s">
        <v>324</v>
      </c>
      <c r="H7" s="145" t="s">
        <v>1143</v>
      </c>
      <c r="I7" s="146">
        <v>1465108</v>
      </c>
      <c r="J7" s="146" t="s">
        <v>24</v>
      </c>
      <c r="K7" s="143">
        <v>365</v>
      </c>
      <c r="L7" s="143">
        <v>24</v>
      </c>
      <c r="M7" s="143">
        <v>7</v>
      </c>
      <c r="N7" s="143" t="s">
        <v>1250</v>
      </c>
      <c r="O7" s="144" t="s">
        <v>1025</v>
      </c>
      <c r="P7" s="144" t="s">
        <v>283</v>
      </c>
    </row>
    <row r="8" spans="1:16" ht="40" customHeight="1">
      <c r="A8" s="143" t="s">
        <v>1273</v>
      </c>
      <c r="B8" s="144" t="s">
        <v>241</v>
      </c>
      <c r="C8" s="143" t="s">
        <v>1906</v>
      </c>
      <c r="D8" s="143" t="s">
        <v>1259</v>
      </c>
      <c r="E8" s="143" t="s">
        <v>227</v>
      </c>
      <c r="F8" s="143">
        <v>1465108201</v>
      </c>
      <c r="G8" s="143" t="s">
        <v>325</v>
      </c>
      <c r="H8" s="145" t="s">
        <v>1143</v>
      </c>
      <c r="I8" s="146">
        <v>1465108</v>
      </c>
      <c r="J8" s="146" t="s">
        <v>24</v>
      </c>
      <c r="K8" s="143">
        <v>365</v>
      </c>
      <c r="L8" s="143">
        <v>24</v>
      </c>
      <c r="M8" s="143">
        <v>7</v>
      </c>
      <c r="N8" s="143" t="s">
        <v>1250</v>
      </c>
      <c r="O8" s="144" t="s">
        <v>1025</v>
      </c>
      <c r="P8" s="144" t="s">
        <v>283</v>
      </c>
    </row>
    <row r="9" spans="1:16" ht="40" customHeight="1">
      <c r="A9" s="143" t="s">
        <v>1273</v>
      </c>
      <c r="B9" s="144" t="s">
        <v>241</v>
      </c>
      <c r="C9" s="143" t="s">
        <v>1906</v>
      </c>
      <c r="D9" s="143" t="s">
        <v>1259</v>
      </c>
      <c r="E9" s="143" t="s">
        <v>227</v>
      </c>
      <c r="F9" s="143">
        <v>1465108202</v>
      </c>
      <c r="G9" s="143" t="s">
        <v>326</v>
      </c>
      <c r="H9" s="145" t="s">
        <v>1143</v>
      </c>
      <c r="I9" s="146">
        <v>1465108</v>
      </c>
      <c r="J9" s="146" t="s">
        <v>24</v>
      </c>
      <c r="K9" s="143">
        <v>365</v>
      </c>
      <c r="L9" s="143">
        <v>24</v>
      </c>
      <c r="M9" s="143">
        <v>7</v>
      </c>
      <c r="N9" s="143" t="s">
        <v>1250</v>
      </c>
      <c r="O9" s="144" t="s">
        <v>1025</v>
      </c>
      <c r="P9" s="144" t="s">
        <v>283</v>
      </c>
    </row>
    <row r="10" spans="1:16" ht="40" customHeight="1">
      <c r="A10" s="143" t="s">
        <v>1273</v>
      </c>
      <c r="B10" s="144" t="s">
        <v>241</v>
      </c>
      <c r="C10" s="143" t="s">
        <v>1906</v>
      </c>
      <c r="D10" s="143" t="s">
        <v>1259</v>
      </c>
      <c r="E10" s="143" t="s">
        <v>227</v>
      </c>
      <c r="F10" s="143">
        <v>1465108801</v>
      </c>
      <c r="G10" s="143" t="s">
        <v>1898</v>
      </c>
      <c r="H10" s="145" t="s">
        <v>1144</v>
      </c>
      <c r="I10" s="146">
        <v>1465108</v>
      </c>
      <c r="J10" s="146" t="s">
        <v>24</v>
      </c>
      <c r="K10" s="143">
        <v>153</v>
      </c>
      <c r="L10" s="143">
        <v>12</v>
      </c>
      <c r="M10" s="143">
        <v>7</v>
      </c>
      <c r="N10" s="143" t="s">
        <v>1252</v>
      </c>
      <c r="O10" s="144" t="s">
        <v>1145</v>
      </c>
      <c r="P10" s="144" t="s">
        <v>1146</v>
      </c>
    </row>
    <row r="11" spans="1:16" ht="40" customHeight="1">
      <c r="A11" s="143" t="s">
        <v>1273</v>
      </c>
      <c r="B11" s="144" t="s">
        <v>241</v>
      </c>
      <c r="C11" s="143" t="s">
        <v>1906</v>
      </c>
      <c r="D11" s="143" t="s">
        <v>1259</v>
      </c>
      <c r="E11" s="143" t="s">
        <v>227</v>
      </c>
      <c r="F11" s="143">
        <v>1465108203</v>
      </c>
      <c r="G11" s="143" t="s">
        <v>1255</v>
      </c>
      <c r="H11" s="145" t="s">
        <v>1143</v>
      </c>
      <c r="I11" s="146">
        <v>1465108</v>
      </c>
      <c r="J11" s="146" t="s">
        <v>472</v>
      </c>
      <c r="K11" s="143">
        <v>365</v>
      </c>
      <c r="L11" s="143">
        <v>24</v>
      </c>
      <c r="M11" s="143">
        <v>7</v>
      </c>
      <c r="N11" s="143" t="s">
        <v>1250</v>
      </c>
      <c r="O11" s="144" t="s">
        <v>1025</v>
      </c>
      <c r="P11" s="144" t="s">
        <v>283</v>
      </c>
    </row>
    <row r="12" spans="1:16" ht="40" customHeight="1">
      <c r="A12" s="143" t="s">
        <v>1273</v>
      </c>
      <c r="B12" s="144" t="s">
        <v>241</v>
      </c>
      <c r="C12" s="143" t="s">
        <v>1906</v>
      </c>
      <c r="D12" s="143" t="s">
        <v>1259</v>
      </c>
      <c r="E12" s="143" t="s">
        <v>227</v>
      </c>
      <c r="F12" s="143">
        <v>1465108208</v>
      </c>
      <c r="G12" s="143" t="s">
        <v>1082</v>
      </c>
      <c r="H12" s="145" t="s">
        <v>1143</v>
      </c>
      <c r="I12" s="146">
        <v>1465108</v>
      </c>
      <c r="J12" s="146" t="s">
        <v>472</v>
      </c>
      <c r="K12" s="143">
        <v>365</v>
      </c>
      <c r="L12" s="143">
        <v>24</v>
      </c>
      <c r="M12" s="143">
        <v>7</v>
      </c>
      <c r="N12" s="143" t="s">
        <v>1250</v>
      </c>
      <c r="O12" s="144" t="s">
        <v>1025</v>
      </c>
      <c r="P12" s="144" t="s">
        <v>283</v>
      </c>
    </row>
    <row r="13" spans="1:16" ht="40" customHeight="1">
      <c r="A13" s="143" t="s">
        <v>1273</v>
      </c>
      <c r="B13" s="144" t="s">
        <v>241</v>
      </c>
      <c r="C13" s="143" t="s">
        <v>1906</v>
      </c>
      <c r="D13" s="143" t="s">
        <v>1259</v>
      </c>
      <c r="E13" s="143" t="s">
        <v>227</v>
      </c>
      <c r="F13" s="143">
        <v>1465108207</v>
      </c>
      <c r="G13" s="143" t="s">
        <v>1064</v>
      </c>
      <c r="H13" s="145" t="s">
        <v>1143</v>
      </c>
      <c r="I13" s="146">
        <v>1465108</v>
      </c>
      <c r="J13" s="146" t="s">
        <v>472</v>
      </c>
      <c r="K13" s="143">
        <v>365</v>
      </c>
      <c r="L13" s="143">
        <v>24</v>
      </c>
      <c r="M13" s="143">
        <v>7</v>
      </c>
      <c r="N13" s="143" t="s">
        <v>1250</v>
      </c>
      <c r="O13" s="144" t="s">
        <v>1025</v>
      </c>
      <c r="P13" s="144" t="s">
        <v>283</v>
      </c>
    </row>
    <row r="14" spans="1:16" ht="40" customHeight="1">
      <c r="A14" s="143" t="s">
        <v>1273</v>
      </c>
      <c r="B14" s="144" t="s">
        <v>241</v>
      </c>
      <c r="C14" s="143" t="s">
        <v>1906</v>
      </c>
      <c r="D14" s="143" t="s">
        <v>1259</v>
      </c>
      <c r="E14" s="143" t="s">
        <v>227</v>
      </c>
      <c r="F14" s="143">
        <v>1465108206</v>
      </c>
      <c r="G14" s="143" t="s">
        <v>1075</v>
      </c>
      <c r="H14" s="145" t="s">
        <v>1143</v>
      </c>
      <c r="I14" s="146">
        <v>1465108</v>
      </c>
      <c r="J14" s="143" t="s">
        <v>25</v>
      </c>
      <c r="K14" s="143">
        <v>365</v>
      </c>
      <c r="L14" s="143">
        <v>24</v>
      </c>
      <c r="M14" s="143">
        <v>7</v>
      </c>
      <c r="N14" s="143" t="s">
        <v>1250</v>
      </c>
      <c r="O14" s="144" t="s">
        <v>1025</v>
      </c>
      <c r="P14" s="144" t="s">
        <v>283</v>
      </c>
    </row>
    <row r="15" spans="1:16" ht="40" customHeight="1">
      <c r="A15" s="143" t="s">
        <v>1273</v>
      </c>
      <c r="B15" s="144" t="s">
        <v>241</v>
      </c>
      <c r="C15" s="143" t="s">
        <v>1906</v>
      </c>
      <c r="D15" s="143" t="s">
        <v>1259</v>
      </c>
      <c r="E15" s="143" t="s">
        <v>227</v>
      </c>
      <c r="F15" s="143">
        <v>1465108209</v>
      </c>
      <c r="G15" s="143" t="s">
        <v>1085</v>
      </c>
      <c r="H15" s="145" t="s">
        <v>1143</v>
      </c>
      <c r="I15" s="146">
        <v>1465108</v>
      </c>
      <c r="J15" s="146" t="s">
        <v>1079</v>
      </c>
      <c r="K15" s="143">
        <v>365</v>
      </c>
      <c r="L15" s="143">
        <v>24</v>
      </c>
      <c r="M15" s="143">
        <v>7</v>
      </c>
      <c r="N15" s="143" t="s">
        <v>1250</v>
      </c>
      <c r="O15" s="144" t="s">
        <v>1025</v>
      </c>
      <c r="P15" s="144" t="s">
        <v>283</v>
      </c>
    </row>
    <row r="16" spans="1:16" ht="40" customHeight="1">
      <c r="A16" s="143" t="s">
        <v>1273</v>
      </c>
      <c r="B16" s="144" t="s">
        <v>241</v>
      </c>
      <c r="C16" s="143" t="s">
        <v>1906</v>
      </c>
      <c r="D16" s="143" t="s">
        <v>1259</v>
      </c>
      <c r="E16" s="143" t="s">
        <v>26</v>
      </c>
      <c r="F16" s="143">
        <v>1465078601</v>
      </c>
      <c r="G16" s="143" t="s">
        <v>328</v>
      </c>
      <c r="H16" s="145" t="s">
        <v>1142</v>
      </c>
      <c r="I16" s="146">
        <v>1465078</v>
      </c>
      <c r="J16" s="146" t="s">
        <v>118</v>
      </c>
      <c r="K16" s="143">
        <v>365</v>
      </c>
      <c r="L16" s="143">
        <v>24</v>
      </c>
      <c r="M16" s="143">
        <v>7</v>
      </c>
      <c r="N16" s="143" t="s">
        <v>1250</v>
      </c>
      <c r="O16" s="144" t="s">
        <v>1025</v>
      </c>
      <c r="P16" s="144" t="s">
        <v>283</v>
      </c>
    </row>
    <row r="17" spans="1:17" ht="40" customHeight="1">
      <c r="A17" s="143" t="s">
        <v>1273</v>
      </c>
      <c r="B17" s="144" t="s">
        <v>241</v>
      </c>
      <c r="C17" s="143" t="s">
        <v>1906</v>
      </c>
      <c r="D17" s="143" t="s">
        <v>1259</v>
      </c>
      <c r="E17" s="143" t="s">
        <v>26</v>
      </c>
      <c r="F17" s="143">
        <v>1465078202</v>
      </c>
      <c r="G17" s="143" t="s">
        <v>329</v>
      </c>
      <c r="H17" s="145" t="s">
        <v>1143</v>
      </c>
      <c r="I17" s="146">
        <v>1465078</v>
      </c>
      <c r="J17" s="146" t="s">
        <v>118</v>
      </c>
      <c r="K17" s="143">
        <v>365</v>
      </c>
      <c r="L17" s="143">
        <v>24</v>
      </c>
      <c r="M17" s="143">
        <v>7</v>
      </c>
      <c r="N17" s="143" t="s">
        <v>1250</v>
      </c>
      <c r="O17" s="144" t="s">
        <v>1025</v>
      </c>
      <c r="P17" s="144" t="s">
        <v>283</v>
      </c>
    </row>
    <row r="18" spans="1:17" ht="40" customHeight="1">
      <c r="A18" s="143" t="s">
        <v>1273</v>
      </c>
      <c r="B18" s="144" t="s">
        <v>241</v>
      </c>
      <c r="C18" s="143" t="s">
        <v>1906</v>
      </c>
      <c r="D18" s="143" t="s">
        <v>1259</v>
      </c>
      <c r="E18" s="143" t="s">
        <v>26</v>
      </c>
      <c r="F18" s="143">
        <v>1465078203</v>
      </c>
      <c r="G18" s="143" t="s">
        <v>330</v>
      </c>
      <c r="H18" s="145" t="s">
        <v>1143</v>
      </c>
      <c r="I18" s="146">
        <v>1465078</v>
      </c>
      <c r="J18" s="146" t="s">
        <v>118</v>
      </c>
      <c r="K18" s="143">
        <v>365</v>
      </c>
      <c r="L18" s="143">
        <v>24</v>
      </c>
      <c r="M18" s="143">
        <v>7</v>
      </c>
      <c r="N18" s="143" t="s">
        <v>1250</v>
      </c>
      <c r="O18" s="144" t="s">
        <v>1025</v>
      </c>
      <c r="P18" s="144" t="s">
        <v>283</v>
      </c>
    </row>
    <row r="19" spans="1:17" ht="40" customHeight="1">
      <c r="A19" s="143" t="s">
        <v>1273</v>
      </c>
      <c r="B19" s="144" t="s">
        <v>241</v>
      </c>
      <c r="C19" s="143" t="s">
        <v>1906</v>
      </c>
      <c r="D19" s="143" t="s">
        <v>1259</v>
      </c>
      <c r="E19" s="143" t="s">
        <v>26</v>
      </c>
      <c r="F19" s="143">
        <v>1465078204</v>
      </c>
      <c r="G19" s="143" t="s">
        <v>331</v>
      </c>
      <c r="H19" s="145" t="s">
        <v>1143</v>
      </c>
      <c r="I19" s="146">
        <v>1465078</v>
      </c>
      <c r="J19" s="146" t="s">
        <v>118</v>
      </c>
      <c r="K19" s="143">
        <v>365</v>
      </c>
      <c r="L19" s="143">
        <v>24</v>
      </c>
      <c r="M19" s="143">
        <v>7</v>
      </c>
      <c r="N19" s="143" t="s">
        <v>1250</v>
      </c>
      <c r="O19" s="144" t="s">
        <v>1025</v>
      </c>
      <c r="P19" s="144" t="s">
        <v>283</v>
      </c>
    </row>
    <row r="20" spans="1:17" ht="40" customHeight="1">
      <c r="A20" s="143" t="s">
        <v>1273</v>
      </c>
      <c r="B20" s="144" t="s">
        <v>241</v>
      </c>
      <c r="C20" s="143" t="s">
        <v>1906</v>
      </c>
      <c r="D20" s="143" t="s">
        <v>1259</v>
      </c>
      <c r="E20" s="143" t="s">
        <v>26</v>
      </c>
      <c r="F20" s="143">
        <v>1465078205</v>
      </c>
      <c r="G20" s="143" t="s">
        <v>332</v>
      </c>
      <c r="H20" s="145" t="s">
        <v>1143</v>
      </c>
      <c r="I20" s="146">
        <v>1465078</v>
      </c>
      <c r="J20" s="146" t="s">
        <v>118</v>
      </c>
      <c r="K20" s="143">
        <v>365</v>
      </c>
      <c r="L20" s="143">
        <v>24</v>
      </c>
      <c r="M20" s="143">
        <v>7</v>
      </c>
      <c r="N20" s="143" t="s">
        <v>1250</v>
      </c>
      <c r="O20" s="144" t="s">
        <v>1025</v>
      </c>
      <c r="P20" s="144" t="s">
        <v>283</v>
      </c>
    </row>
    <row r="21" spans="1:17" ht="40" customHeight="1">
      <c r="A21" s="143" t="s">
        <v>1273</v>
      </c>
      <c r="B21" s="144" t="s">
        <v>241</v>
      </c>
      <c r="C21" s="143" t="s">
        <v>1906</v>
      </c>
      <c r="D21" s="143" t="s">
        <v>1259</v>
      </c>
      <c r="E21" s="143" t="s">
        <v>26</v>
      </c>
      <c r="F21" s="143">
        <v>1465078206</v>
      </c>
      <c r="G21" s="143" t="s">
        <v>1065</v>
      </c>
      <c r="H21" s="145" t="s">
        <v>1143</v>
      </c>
      <c r="I21" s="146">
        <v>1465078</v>
      </c>
      <c r="J21" s="146" t="s">
        <v>118</v>
      </c>
      <c r="K21" s="143">
        <v>365</v>
      </c>
      <c r="L21" s="143">
        <v>24</v>
      </c>
      <c r="M21" s="143">
        <v>7</v>
      </c>
      <c r="N21" s="143" t="s">
        <v>1250</v>
      </c>
      <c r="O21" s="144" t="s">
        <v>1025</v>
      </c>
      <c r="P21" s="144" t="s">
        <v>283</v>
      </c>
    </row>
    <row r="22" spans="1:17" ht="40" customHeight="1">
      <c r="A22" s="143" t="s">
        <v>1273</v>
      </c>
      <c r="B22" s="144" t="s">
        <v>241</v>
      </c>
      <c r="C22" s="143" t="s">
        <v>1906</v>
      </c>
      <c r="D22" s="143" t="s">
        <v>1259</v>
      </c>
      <c r="E22" s="143" t="s">
        <v>27</v>
      </c>
      <c r="F22" s="143">
        <v>1465188401</v>
      </c>
      <c r="G22" s="143" t="s">
        <v>478</v>
      </c>
      <c r="H22" s="145" t="s">
        <v>1141</v>
      </c>
      <c r="I22" s="147">
        <v>1465188</v>
      </c>
      <c r="J22" s="146" t="s">
        <v>28</v>
      </c>
      <c r="K22" s="143">
        <v>365</v>
      </c>
      <c r="L22" s="143">
        <v>24</v>
      </c>
      <c r="M22" s="143">
        <v>7</v>
      </c>
      <c r="N22" s="143" t="s">
        <v>1250</v>
      </c>
      <c r="O22" s="144" t="s">
        <v>1025</v>
      </c>
      <c r="P22" s="144" t="s">
        <v>283</v>
      </c>
    </row>
    <row r="23" spans="1:17" ht="40" customHeight="1">
      <c r="A23" s="143" t="s">
        <v>1273</v>
      </c>
      <c r="B23" s="144" t="s">
        <v>241</v>
      </c>
      <c r="C23" s="143" t="s">
        <v>1906</v>
      </c>
      <c r="D23" s="143" t="s">
        <v>1259</v>
      </c>
      <c r="E23" s="143" t="s">
        <v>27</v>
      </c>
      <c r="F23" s="143">
        <v>1465188201</v>
      </c>
      <c r="G23" s="143" t="s">
        <v>333</v>
      </c>
      <c r="H23" s="145" t="s">
        <v>1143</v>
      </c>
      <c r="I23" s="147">
        <v>1465188</v>
      </c>
      <c r="J23" s="146" t="s">
        <v>28</v>
      </c>
      <c r="K23" s="143">
        <v>365</v>
      </c>
      <c r="L23" s="143">
        <v>24</v>
      </c>
      <c r="M23" s="143">
        <v>7</v>
      </c>
      <c r="N23" s="143" t="s">
        <v>1250</v>
      </c>
      <c r="O23" s="144" t="s">
        <v>1025</v>
      </c>
      <c r="P23" s="144" t="s">
        <v>283</v>
      </c>
    </row>
    <row r="24" spans="1:17" ht="40" customHeight="1">
      <c r="A24" s="143" t="s">
        <v>1273</v>
      </c>
      <c r="B24" s="144" t="s">
        <v>241</v>
      </c>
      <c r="C24" s="143" t="s">
        <v>1906</v>
      </c>
      <c r="D24" s="143" t="s">
        <v>1259</v>
      </c>
      <c r="E24" s="143" t="s">
        <v>27</v>
      </c>
      <c r="F24" s="143">
        <v>1465188202</v>
      </c>
      <c r="G24" s="143" t="s">
        <v>334</v>
      </c>
      <c r="H24" s="145" t="s">
        <v>1143</v>
      </c>
      <c r="I24" s="147">
        <v>1465188</v>
      </c>
      <c r="J24" s="146" t="s">
        <v>28</v>
      </c>
      <c r="K24" s="143">
        <v>365</v>
      </c>
      <c r="L24" s="143">
        <v>24</v>
      </c>
      <c r="M24" s="143">
        <v>7</v>
      </c>
      <c r="N24" s="143" t="s">
        <v>1250</v>
      </c>
      <c r="O24" s="144" t="s">
        <v>1025</v>
      </c>
      <c r="P24" s="144" t="s">
        <v>283</v>
      </c>
    </row>
    <row r="25" spans="1:17" ht="40" customHeight="1">
      <c r="A25" s="143" t="s">
        <v>1273</v>
      </c>
      <c r="B25" s="144" t="s">
        <v>241</v>
      </c>
      <c r="C25" s="143" t="s">
        <v>1906</v>
      </c>
      <c r="D25" s="143" t="s">
        <v>1259</v>
      </c>
      <c r="E25" s="143" t="s">
        <v>27</v>
      </c>
      <c r="F25" s="143">
        <v>1465188203</v>
      </c>
      <c r="G25" s="143" t="s">
        <v>335</v>
      </c>
      <c r="H25" s="145" t="s">
        <v>1143</v>
      </c>
      <c r="I25" s="147">
        <v>1465188</v>
      </c>
      <c r="J25" s="146" t="s">
        <v>28</v>
      </c>
      <c r="K25" s="143">
        <v>365</v>
      </c>
      <c r="L25" s="143">
        <v>24</v>
      </c>
      <c r="M25" s="143">
        <v>7</v>
      </c>
      <c r="N25" s="143" t="s">
        <v>1250</v>
      </c>
      <c r="O25" s="144" t="s">
        <v>1025</v>
      </c>
      <c r="P25" s="144" t="s">
        <v>283</v>
      </c>
    </row>
    <row r="26" spans="1:17" ht="40" customHeight="1">
      <c r="A26" s="143" t="s">
        <v>1273</v>
      </c>
      <c r="B26" s="144" t="s">
        <v>241</v>
      </c>
      <c r="C26" s="143" t="s">
        <v>1906</v>
      </c>
      <c r="D26" s="143" t="s">
        <v>1259</v>
      </c>
      <c r="E26" s="143" t="s">
        <v>27</v>
      </c>
      <c r="F26" s="143">
        <v>1465188204</v>
      </c>
      <c r="G26" s="143" t="s">
        <v>1066</v>
      </c>
      <c r="H26" s="145" t="s">
        <v>1143</v>
      </c>
      <c r="I26" s="147">
        <v>1465188</v>
      </c>
      <c r="J26" s="146" t="s">
        <v>28</v>
      </c>
      <c r="K26" s="143">
        <v>365</v>
      </c>
      <c r="L26" s="143">
        <v>24</v>
      </c>
      <c r="M26" s="143">
        <v>7</v>
      </c>
      <c r="N26" s="143" t="s">
        <v>1250</v>
      </c>
      <c r="O26" s="144" t="s">
        <v>1025</v>
      </c>
      <c r="P26" s="144" t="s">
        <v>283</v>
      </c>
    </row>
    <row r="27" spans="1:17" ht="40" customHeight="1">
      <c r="A27" s="143" t="s">
        <v>1273</v>
      </c>
      <c r="B27" s="144" t="s">
        <v>241</v>
      </c>
      <c r="C27" s="143" t="s">
        <v>1906</v>
      </c>
      <c r="D27" s="143" t="s">
        <v>1259</v>
      </c>
      <c r="E27" s="143" t="s">
        <v>141</v>
      </c>
      <c r="F27" s="143">
        <v>1465058201</v>
      </c>
      <c r="G27" s="143" t="s">
        <v>336</v>
      </c>
      <c r="H27" s="145" t="s">
        <v>1143</v>
      </c>
      <c r="I27" s="146">
        <v>1465058</v>
      </c>
      <c r="J27" s="143" t="s">
        <v>195</v>
      </c>
      <c r="K27" s="143">
        <v>365</v>
      </c>
      <c r="L27" s="143">
        <v>24</v>
      </c>
      <c r="M27" s="143">
        <v>7</v>
      </c>
      <c r="N27" s="143" t="s">
        <v>1250</v>
      </c>
      <c r="O27" s="144" t="s">
        <v>1025</v>
      </c>
      <c r="P27" s="144" t="s">
        <v>283</v>
      </c>
    </row>
    <row r="28" spans="1:17" ht="40" customHeight="1">
      <c r="A28" s="143" t="s">
        <v>1273</v>
      </c>
      <c r="B28" s="144" t="s">
        <v>241</v>
      </c>
      <c r="C28" s="143" t="s">
        <v>1906</v>
      </c>
      <c r="D28" s="143" t="s">
        <v>1259</v>
      </c>
      <c r="E28" s="143" t="s">
        <v>141</v>
      </c>
      <c r="F28" s="143">
        <v>1465058601</v>
      </c>
      <c r="G28" s="143" t="s">
        <v>337</v>
      </c>
      <c r="H28" s="145" t="s">
        <v>1142</v>
      </c>
      <c r="I28" s="146">
        <v>1465058</v>
      </c>
      <c r="J28" s="143" t="s">
        <v>195</v>
      </c>
      <c r="K28" s="143">
        <v>365</v>
      </c>
      <c r="L28" s="143">
        <v>24</v>
      </c>
      <c r="M28" s="143">
        <v>7</v>
      </c>
      <c r="N28" s="143" t="s">
        <v>1250</v>
      </c>
      <c r="O28" s="144" t="s">
        <v>1025</v>
      </c>
      <c r="P28" s="144" t="s">
        <v>283</v>
      </c>
      <c r="Q28" s="79"/>
    </row>
    <row r="29" spans="1:17" ht="40" customHeight="1">
      <c r="A29" s="143" t="s">
        <v>1273</v>
      </c>
      <c r="B29" s="144" t="s">
        <v>241</v>
      </c>
      <c r="C29" s="143" t="s">
        <v>1906</v>
      </c>
      <c r="D29" s="143" t="s">
        <v>1259</v>
      </c>
      <c r="E29" s="143" t="s">
        <v>141</v>
      </c>
      <c r="F29" s="143">
        <v>1465058203</v>
      </c>
      <c r="G29" s="143" t="s">
        <v>338</v>
      </c>
      <c r="H29" s="145" t="s">
        <v>1143</v>
      </c>
      <c r="I29" s="146">
        <v>1465058</v>
      </c>
      <c r="J29" s="143" t="s">
        <v>195</v>
      </c>
      <c r="K29" s="143">
        <v>365</v>
      </c>
      <c r="L29" s="143">
        <v>24</v>
      </c>
      <c r="M29" s="143">
        <v>7</v>
      </c>
      <c r="N29" s="143" t="s">
        <v>1250</v>
      </c>
      <c r="O29" s="144" t="s">
        <v>1025</v>
      </c>
      <c r="P29" s="144" t="s">
        <v>283</v>
      </c>
      <c r="Q29" s="79"/>
    </row>
    <row r="30" spans="1:17" ht="40" customHeight="1">
      <c r="A30" s="143" t="s">
        <v>1273</v>
      </c>
      <c r="B30" s="144" t="s">
        <v>241</v>
      </c>
      <c r="C30" s="143" t="s">
        <v>1906</v>
      </c>
      <c r="D30" s="143" t="s">
        <v>1259</v>
      </c>
      <c r="E30" s="143" t="s">
        <v>141</v>
      </c>
      <c r="F30" s="143">
        <v>1465058204</v>
      </c>
      <c r="G30" s="143" t="s">
        <v>339</v>
      </c>
      <c r="H30" s="145" t="s">
        <v>1143</v>
      </c>
      <c r="I30" s="146">
        <v>1465058</v>
      </c>
      <c r="J30" s="146" t="s">
        <v>203</v>
      </c>
      <c r="K30" s="143">
        <v>365</v>
      </c>
      <c r="L30" s="143">
        <v>24</v>
      </c>
      <c r="M30" s="143">
        <v>7</v>
      </c>
      <c r="N30" s="143" t="s">
        <v>1250</v>
      </c>
      <c r="O30" s="144" t="s">
        <v>1025</v>
      </c>
      <c r="P30" s="144" t="s">
        <v>283</v>
      </c>
      <c r="Q30" s="79"/>
    </row>
    <row r="31" spans="1:17" ht="40" customHeight="1">
      <c r="A31" s="143" t="s">
        <v>1273</v>
      </c>
      <c r="B31" s="144" t="s">
        <v>241</v>
      </c>
      <c r="C31" s="143" t="s">
        <v>1906</v>
      </c>
      <c r="D31" s="143" t="s">
        <v>1259</v>
      </c>
      <c r="E31" s="143" t="s">
        <v>141</v>
      </c>
      <c r="F31" s="143">
        <v>1465058206</v>
      </c>
      <c r="G31" s="148" t="s">
        <v>1256</v>
      </c>
      <c r="H31" s="145" t="s">
        <v>1143</v>
      </c>
      <c r="I31" s="146">
        <v>1465058</v>
      </c>
      <c r="J31" s="146" t="s">
        <v>203</v>
      </c>
      <c r="K31" s="143">
        <v>365</v>
      </c>
      <c r="L31" s="143">
        <v>12</v>
      </c>
      <c r="M31" s="143">
        <v>7</v>
      </c>
      <c r="N31" s="143" t="s">
        <v>1252</v>
      </c>
      <c r="O31" s="144" t="s">
        <v>1025</v>
      </c>
      <c r="P31" s="144" t="s">
        <v>283</v>
      </c>
      <c r="Q31" s="79"/>
    </row>
    <row r="32" spans="1:17" ht="40" customHeight="1">
      <c r="A32" s="143" t="s">
        <v>1273</v>
      </c>
      <c r="B32" s="144" t="s">
        <v>241</v>
      </c>
      <c r="C32" s="143" t="s">
        <v>1906</v>
      </c>
      <c r="D32" s="143" t="s">
        <v>1259</v>
      </c>
      <c r="E32" s="143" t="s">
        <v>141</v>
      </c>
      <c r="F32" s="143">
        <v>1465058205</v>
      </c>
      <c r="G32" s="143" t="s">
        <v>340</v>
      </c>
      <c r="H32" s="145" t="s">
        <v>1143</v>
      </c>
      <c r="I32" s="146">
        <v>1465058</v>
      </c>
      <c r="J32" s="143" t="s">
        <v>119</v>
      </c>
      <c r="K32" s="143">
        <v>365</v>
      </c>
      <c r="L32" s="143">
        <v>24</v>
      </c>
      <c r="M32" s="143">
        <v>7</v>
      </c>
      <c r="N32" s="143" t="s">
        <v>1250</v>
      </c>
      <c r="O32" s="144" t="s">
        <v>1025</v>
      </c>
      <c r="P32" s="144" t="s">
        <v>283</v>
      </c>
      <c r="Q32" s="79"/>
    </row>
    <row r="33" spans="1:17" ht="40" customHeight="1">
      <c r="A33" s="143" t="s">
        <v>1273</v>
      </c>
      <c r="B33" s="144" t="s">
        <v>241</v>
      </c>
      <c r="C33" s="143" t="s">
        <v>1906</v>
      </c>
      <c r="D33" s="143" t="s">
        <v>1259</v>
      </c>
      <c r="E33" s="143" t="s">
        <v>66</v>
      </c>
      <c r="F33" s="143">
        <v>1465048204</v>
      </c>
      <c r="G33" s="143" t="s">
        <v>1083</v>
      </c>
      <c r="H33" s="145" t="s">
        <v>1143</v>
      </c>
      <c r="I33" s="146">
        <v>1465048</v>
      </c>
      <c r="J33" s="143" t="s">
        <v>204</v>
      </c>
      <c r="K33" s="143">
        <v>365</v>
      </c>
      <c r="L33" s="143">
        <v>24</v>
      </c>
      <c r="M33" s="143">
        <v>7</v>
      </c>
      <c r="N33" s="143" t="s">
        <v>1250</v>
      </c>
      <c r="O33" s="144" t="s">
        <v>1025</v>
      </c>
      <c r="P33" s="144" t="s">
        <v>283</v>
      </c>
      <c r="Q33" s="79"/>
    </row>
    <row r="34" spans="1:17" ht="40" customHeight="1">
      <c r="A34" s="143" t="s">
        <v>1273</v>
      </c>
      <c r="B34" s="144" t="s">
        <v>241</v>
      </c>
      <c r="C34" s="143" t="s">
        <v>1906</v>
      </c>
      <c r="D34" s="143" t="s">
        <v>1259</v>
      </c>
      <c r="E34" s="143" t="s">
        <v>66</v>
      </c>
      <c r="F34" s="143">
        <v>1465048201</v>
      </c>
      <c r="G34" s="143" t="s">
        <v>342</v>
      </c>
      <c r="H34" s="145" t="s">
        <v>1143</v>
      </c>
      <c r="I34" s="146">
        <v>1465048</v>
      </c>
      <c r="J34" s="143" t="s">
        <v>204</v>
      </c>
      <c r="K34" s="143">
        <v>365</v>
      </c>
      <c r="L34" s="143">
        <v>24</v>
      </c>
      <c r="M34" s="143">
        <v>7</v>
      </c>
      <c r="N34" s="143" t="s">
        <v>1250</v>
      </c>
      <c r="O34" s="144" t="s">
        <v>1025</v>
      </c>
      <c r="P34" s="144" t="s">
        <v>283</v>
      </c>
      <c r="Q34" s="79"/>
    </row>
    <row r="35" spans="1:17" ht="40" customHeight="1">
      <c r="A35" s="143" t="s">
        <v>1273</v>
      </c>
      <c r="B35" s="144" t="s">
        <v>241</v>
      </c>
      <c r="C35" s="143" t="s">
        <v>1906</v>
      </c>
      <c r="D35" s="143" t="s">
        <v>1259</v>
      </c>
      <c r="E35" s="143" t="s">
        <v>66</v>
      </c>
      <c r="F35" s="143">
        <v>1465048202</v>
      </c>
      <c r="G35" s="143" t="s">
        <v>343</v>
      </c>
      <c r="H35" s="145" t="s">
        <v>1143</v>
      </c>
      <c r="I35" s="146">
        <v>1465048</v>
      </c>
      <c r="J35" s="143" t="s">
        <v>204</v>
      </c>
      <c r="K35" s="143">
        <v>365</v>
      </c>
      <c r="L35" s="143">
        <v>24</v>
      </c>
      <c r="M35" s="143">
        <v>7</v>
      </c>
      <c r="N35" s="143" t="s">
        <v>1250</v>
      </c>
      <c r="O35" s="144" t="s">
        <v>1025</v>
      </c>
      <c r="P35" s="144" t="s">
        <v>283</v>
      </c>
      <c r="Q35" s="79"/>
    </row>
    <row r="36" spans="1:17" ht="40" customHeight="1">
      <c r="A36" s="143" t="s">
        <v>1273</v>
      </c>
      <c r="B36" s="144" t="s">
        <v>241</v>
      </c>
      <c r="C36" s="143" t="s">
        <v>1906</v>
      </c>
      <c r="D36" s="143" t="s">
        <v>1259</v>
      </c>
      <c r="E36" s="143" t="s">
        <v>66</v>
      </c>
      <c r="F36" s="143">
        <v>1465048601</v>
      </c>
      <c r="G36" s="143" t="s">
        <v>344</v>
      </c>
      <c r="H36" s="145" t="s">
        <v>1142</v>
      </c>
      <c r="I36" s="146">
        <v>1465048</v>
      </c>
      <c r="J36" s="143" t="s">
        <v>204</v>
      </c>
      <c r="K36" s="143">
        <v>365</v>
      </c>
      <c r="L36" s="143">
        <v>24</v>
      </c>
      <c r="M36" s="143">
        <v>7</v>
      </c>
      <c r="N36" s="143" t="s">
        <v>1250</v>
      </c>
      <c r="O36" s="144" t="s">
        <v>1025</v>
      </c>
      <c r="P36" s="144" t="s">
        <v>283</v>
      </c>
      <c r="Q36" s="79"/>
    </row>
    <row r="37" spans="1:17" ht="40" customHeight="1">
      <c r="A37" s="143" t="s">
        <v>1273</v>
      </c>
      <c r="B37" s="144" t="s">
        <v>241</v>
      </c>
      <c r="C37" s="143" t="s">
        <v>1906</v>
      </c>
      <c r="D37" s="143" t="s">
        <v>1259</v>
      </c>
      <c r="E37" s="143" t="s">
        <v>67</v>
      </c>
      <c r="F37" s="143">
        <v>1465198201</v>
      </c>
      <c r="G37" s="143" t="s">
        <v>345</v>
      </c>
      <c r="H37" s="145" t="s">
        <v>1143</v>
      </c>
      <c r="I37" s="146">
        <v>1465198</v>
      </c>
      <c r="J37" s="146" t="s">
        <v>31</v>
      </c>
      <c r="K37" s="143">
        <v>365</v>
      </c>
      <c r="L37" s="143">
        <v>24</v>
      </c>
      <c r="M37" s="143">
        <v>7</v>
      </c>
      <c r="N37" s="143" t="s">
        <v>1250</v>
      </c>
      <c r="O37" s="144" t="s">
        <v>1025</v>
      </c>
      <c r="P37" s="144" t="s">
        <v>283</v>
      </c>
    </row>
    <row r="38" spans="1:17" ht="40" customHeight="1">
      <c r="A38" s="143" t="s">
        <v>1273</v>
      </c>
      <c r="B38" s="144" t="s">
        <v>241</v>
      </c>
      <c r="C38" s="143" t="s">
        <v>1906</v>
      </c>
      <c r="D38" s="143" t="s">
        <v>1259</v>
      </c>
      <c r="E38" s="143" t="s">
        <v>67</v>
      </c>
      <c r="F38" s="143">
        <v>1465198202</v>
      </c>
      <c r="G38" s="148" t="s">
        <v>1257</v>
      </c>
      <c r="H38" s="145" t="s">
        <v>1143</v>
      </c>
      <c r="I38" s="146">
        <v>1465198</v>
      </c>
      <c r="J38" s="146" t="s">
        <v>31</v>
      </c>
      <c r="K38" s="143">
        <v>365</v>
      </c>
      <c r="L38" s="143">
        <v>12</v>
      </c>
      <c r="M38" s="143">
        <v>7</v>
      </c>
      <c r="N38" s="143" t="s">
        <v>1252</v>
      </c>
      <c r="O38" s="144" t="s">
        <v>1025</v>
      </c>
      <c r="P38" s="144" t="s">
        <v>283</v>
      </c>
    </row>
    <row r="39" spans="1:17" ht="40" customHeight="1">
      <c r="A39" s="143" t="s">
        <v>1273</v>
      </c>
      <c r="B39" s="144" t="s">
        <v>241</v>
      </c>
      <c r="C39" s="143" t="s">
        <v>1906</v>
      </c>
      <c r="D39" s="143" t="s">
        <v>1259</v>
      </c>
      <c r="E39" s="143" t="s">
        <v>68</v>
      </c>
      <c r="F39" s="143">
        <v>1465088204</v>
      </c>
      <c r="G39" s="143" t="s">
        <v>1084</v>
      </c>
      <c r="H39" s="145" t="s">
        <v>1143</v>
      </c>
      <c r="I39" s="146">
        <v>1465088</v>
      </c>
      <c r="J39" s="146" t="s">
        <v>69</v>
      </c>
      <c r="K39" s="143">
        <v>365</v>
      </c>
      <c r="L39" s="143">
        <v>24</v>
      </c>
      <c r="M39" s="143">
        <v>7</v>
      </c>
      <c r="N39" s="143" t="s">
        <v>1250</v>
      </c>
      <c r="O39" s="144" t="s">
        <v>1025</v>
      </c>
      <c r="P39" s="144" t="s">
        <v>283</v>
      </c>
    </row>
    <row r="40" spans="1:17" ht="40" customHeight="1">
      <c r="A40" s="143" t="s">
        <v>1273</v>
      </c>
      <c r="B40" s="144" t="s">
        <v>241</v>
      </c>
      <c r="C40" s="143" t="s">
        <v>1906</v>
      </c>
      <c r="D40" s="143" t="s">
        <v>1259</v>
      </c>
      <c r="E40" s="143" t="s">
        <v>68</v>
      </c>
      <c r="F40" s="143">
        <v>1465088201</v>
      </c>
      <c r="G40" s="143" t="s">
        <v>347</v>
      </c>
      <c r="H40" s="145" t="s">
        <v>1143</v>
      </c>
      <c r="I40" s="146">
        <v>1465088</v>
      </c>
      <c r="J40" s="146" t="s">
        <v>69</v>
      </c>
      <c r="K40" s="143">
        <v>365</v>
      </c>
      <c r="L40" s="143">
        <v>24</v>
      </c>
      <c r="M40" s="143">
        <v>7</v>
      </c>
      <c r="N40" s="143" t="s">
        <v>1250</v>
      </c>
      <c r="O40" s="144" t="s">
        <v>1025</v>
      </c>
      <c r="P40" s="144" t="s">
        <v>283</v>
      </c>
    </row>
    <row r="41" spans="1:17" ht="40" customHeight="1">
      <c r="A41" s="143" t="s">
        <v>1273</v>
      </c>
      <c r="B41" s="144" t="s">
        <v>241</v>
      </c>
      <c r="C41" s="143" t="s">
        <v>1906</v>
      </c>
      <c r="D41" s="143" t="s">
        <v>1259</v>
      </c>
      <c r="E41" s="143" t="s">
        <v>68</v>
      </c>
      <c r="F41" s="143">
        <v>1465088202</v>
      </c>
      <c r="G41" s="143" t="s">
        <v>348</v>
      </c>
      <c r="H41" s="145" t="s">
        <v>1143</v>
      </c>
      <c r="I41" s="146">
        <v>1465088</v>
      </c>
      <c r="J41" s="146" t="s">
        <v>69</v>
      </c>
      <c r="K41" s="143">
        <v>365</v>
      </c>
      <c r="L41" s="143">
        <v>24</v>
      </c>
      <c r="M41" s="143">
        <v>7</v>
      </c>
      <c r="N41" s="143" t="s">
        <v>1250</v>
      </c>
      <c r="O41" s="144" t="s">
        <v>1025</v>
      </c>
      <c r="P41" s="144" t="s">
        <v>283</v>
      </c>
    </row>
    <row r="42" spans="1:17" ht="40" customHeight="1">
      <c r="A42" s="143" t="s">
        <v>1273</v>
      </c>
      <c r="B42" s="144" t="s">
        <v>241</v>
      </c>
      <c r="C42" s="143" t="s">
        <v>1906</v>
      </c>
      <c r="D42" s="143" t="s">
        <v>1259</v>
      </c>
      <c r="E42" s="143" t="s">
        <v>68</v>
      </c>
      <c r="F42" s="143">
        <v>1465088203</v>
      </c>
      <c r="G42" s="143" t="s">
        <v>349</v>
      </c>
      <c r="H42" s="145" t="s">
        <v>1143</v>
      </c>
      <c r="I42" s="146">
        <v>1465088</v>
      </c>
      <c r="J42" s="146" t="s">
        <v>69</v>
      </c>
      <c r="K42" s="143">
        <v>365</v>
      </c>
      <c r="L42" s="143">
        <v>24</v>
      </c>
      <c r="M42" s="143">
        <v>7</v>
      </c>
      <c r="N42" s="143" t="s">
        <v>1250</v>
      </c>
      <c r="O42" s="144" t="s">
        <v>1025</v>
      </c>
      <c r="P42" s="144" t="s">
        <v>283</v>
      </c>
    </row>
    <row r="43" spans="1:17" ht="40" customHeight="1">
      <c r="A43" s="143" t="s">
        <v>1273</v>
      </c>
      <c r="B43" s="144" t="s">
        <v>241</v>
      </c>
      <c r="C43" s="143" t="s">
        <v>1906</v>
      </c>
      <c r="D43" s="143" t="s">
        <v>1259</v>
      </c>
      <c r="E43" s="143" t="s">
        <v>68</v>
      </c>
      <c r="F43" s="143">
        <v>1465088601</v>
      </c>
      <c r="G43" s="148" t="s">
        <v>1258</v>
      </c>
      <c r="H43" s="145" t="s">
        <v>1142</v>
      </c>
      <c r="I43" s="146">
        <v>1465088</v>
      </c>
      <c r="J43" s="146" t="s">
        <v>69</v>
      </c>
      <c r="K43" s="143">
        <v>365</v>
      </c>
      <c r="L43" s="143">
        <v>24</v>
      </c>
      <c r="M43" s="143">
        <v>7</v>
      </c>
      <c r="N43" s="143" t="s">
        <v>1250</v>
      </c>
      <c r="O43" s="144" t="s">
        <v>1025</v>
      </c>
      <c r="P43" s="144" t="s">
        <v>283</v>
      </c>
    </row>
    <row r="44" spans="1:17" ht="40" customHeight="1">
      <c r="A44" s="143" t="s">
        <v>1273</v>
      </c>
      <c r="B44" s="144" t="s">
        <v>241</v>
      </c>
      <c r="C44" s="143" t="s">
        <v>1906</v>
      </c>
      <c r="D44" s="143" t="s">
        <v>1259</v>
      </c>
      <c r="E44" s="143" t="s">
        <v>70</v>
      </c>
      <c r="F44" s="143">
        <v>1465068201</v>
      </c>
      <c r="G44" s="143" t="s">
        <v>350</v>
      </c>
      <c r="H44" s="145" t="s">
        <v>1143</v>
      </c>
      <c r="I44" s="146">
        <v>1465068</v>
      </c>
      <c r="J44" s="146" t="s">
        <v>71</v>
      </c>
      <c r="K44" s="143">
        <v>365</v>
      </c>
      <c r="L44" s="143">
        <v>24</v>
      </c>
      <c r="M44" s="143">
        <v>7</v>
      </c>
      <c r="N44" s="143" t="s">
        <v>1250</v>
      </c>
      <c r="O44" s="144" t="s">
        <v>1025</v>
      </c>
      <c r="P44" s="144" t="s">
        <v>283</v>
      </c>
    </row>
    <row r="45" spans="1:17" ht="40" customHeight="1">
      <c r="A45" s="143" t="s">
        <v>1273</v>
      </c>
      <c r="B45" s="144" t="s">
        <v>241</v>
      </c>
      <c r="C45" s="143" t="s">
        <v>1906</v>
      </c>
      <c r="D45" s="143" t="s">
        <v>1259</v>
      </c>
      <c r="E45" s="143" t="s">
        <v>70</v>
      </c>
      <c r="F45" s="143">
        <v>1465068202</v>
      </c>
      <c r="G45" s="143" t="s">
        <v>351</v>
      </c>
      <c r="H45" s="145" t="s">
        <v>1143</v>
      </c>
      <c r="I45" s="146">
        <v>1465068</v>
      </c>
      <c r="J45" s="146" t="s">
        <v>71</v>
      </c>
      <c r="K45" s="143">
        <v>365</v>
      </c>
      <c r="L45" s="143">
        <v>24</v>
      </c>
      <c r="M45" s="143">
        <v>7</v>
      </c>
      <c r="N45" s="143" t="s">
        <v>1250</v>
      </c>
      <c r="O45" s="144" t="s">
        <v>1025</v>
      </c>
      <c r="P45" s="144" t="s">
        <v>283</v>
      </c>
    </row>
    <row r="46" spans="1:17" ht="40" customHeight="1">
      <c r="A46" s="143" t="s">
        <v>1273</v>
      </c>
      <c r="B46" s="144" t="s">
        <v>241</v>
      </c>
      <c r="C46" s="143" t="s">
        <v>1906</v>
      </c>
      <c r="D46" s="143" t="s">
        <v>1259</v>
      </c>
      <c r="E46" s="143" t="s">
        <v>70</v>
      </c>
      <c r="F46" s="143">
        <v>1465068203</v>
      </c>
      <c r="G46" s="143" t="s">
        <v>352</v>
      </c>
      <c r="H46" s="145" t="s">
        <v>1143</v>
      </c>
      <c r="I46" s="146">
        <v>1465068</v>
      </c>
      <c r="J46" s="146" t="s">
        <v>71</v>
      </c>
      <c r="K46" s="143">
        <v>365</v>
      </c>
      <c r="L46" s="143">
        <v>24</v>
      </c>
      <c r="M46" s="143">
        <v>7</v>
      </c>
      <c r="N46" s="143" t="s">
        <v>1250</v>
      </c>
      <c r="O46" s="144" t="s">
        <v>1025</v>
      </c>
      <c r="P46" s="144" t="s">
        <v>283</v>
      </c>
    </row>
    <row r="47" spans="1:17" ht="40" customHeight="1">
      <c r="A47" s="143" t="s">
        <v>1273</v>
      </c>
      <c r="B47" s="144" t="s">
        <v>241</v>
      </c>
      <c r="C47" s="143" t="s">
        <v>1906</v>
      </c>
      <c r="D47" s="143" t="s">
        <v>1259</v>
      </c>
      <c r="E47" s="143" t="s">
        <v>70</v>
      </c>
      <c r="F47" s="143">
        <v>1465068204</v>
      </c>
      <c r="G47" s="148" t="s">
        <v>362</v>
      </c>
      <c r="H47" s="145" t="s">
        <v>1143</v>
      </c>
      <c r="I47" s="146">
        <v>1465068</v>
      </c>
      <c r="J47" s="146" t="s">
        <v>71</v>
      </c>
      <c r="K47" s="143">
        <v>365</v>
      </c>
      <c r="L47" s="143">
        <v>24</v>
      </c>
      <c r="M47" s="143">
        <v>7</v>
      </c>
      <c r="N47" s="143" t="s">
        <v>1250</v>
      </c>
      <c r="O47" s="144" t="s">
        <v>1025</v>
      </c>
      <c r="P47" s="144" t="s">
        <v>283</v>
      </c>
    </row>
    <row r="48" spans="1:17" ht="40" customHeight="1">
      <c r="A48" s="143" t="s">
        <v>1273</v>
      </c>
      <c r="B48" s="144" t="s">
        <v>241</v>
      </c>
      <c r="C48" s="143" t="s">
        <v>1906</v>
      </c>
      <c r="D48" s="143" t="s">
        <v>1259</v>
      </c>
      <c r="E48" s="143" t="s">
        <v>280</v>
      </c>
      <c r="F48" s="143">
        <v>1465138401</v>
      </c>
      <c r="G48" s="143" t="s">
        <v>353</v>
      </c>
      <c r="H48" s="145" t="s">
        <v>1141</v>
      </c>
      <c r="I48" s="146">
        <v>1465138</v>
      </c>
      <c r="J48" s="146" t="s">
        <v>73</v>
      </c>
      <c r="K48" s="143">
        <v>365</v>
      </c>
      <c r="L48" s="143">
        <v>24</v>
      </c>
      <c r="M48" s="143">
        <v>7</v>
      </c>
      <c r="N48" s="143" t="s">
        <v>1250</v>
      </c>
      <c r="O48" s="144" t="s">
        <v>1025</v>
      </c>
      <c r="P48" s="144" t="s">
        <v>283</v>
      </c>
    </row>
    <row r="49" spans="1:16" ht="40" customHeight="1">
      <c r="A49" s="143" t="s">
        <v>1273</v>
      </c>
      <c r="B49" s="144" t="s">
        <v>241</v>
      </c>
      <c r="C49" s="143" t="s">
        <v>1906</v>
      </c>
      <c r="D49" s="143" t="s">
        <v>1259</v>
      </c>
      <c r="E49" s="143" t="s">
        <v>280</v>
      </c>
      <c r="F49" s="143">
        <v>1465138201</v>
      </c>
      <c r="G49" s="143" t="s">
        <v>354</v>
      </c>
      <c r="H49" s="149" t="s">
        <v>1143</v>
      </c>
      <c r="I49" s="146">
        <v>1465138</v>
      </c>
      <c r="J49" s="146" t="s">
        <v>73</v>
      </c>
      <c r="K49" s="143">
        <v>365</v>
      </c>
      <c r="L49" s="143">
        <v>24</v>
      </c>
      <c r="M49" s="143">
        <v>7</v>
      </c>
      <c r="N49" s="143" t="s">
        <v>1250</v>
      </c>
      <c r="O49" s="144" t="s">
        <v>1025</v>
      </c>
      <c r="P49" s="144" t="s">
        <v>283</v>
      </c>
    </row>
    <row r="50" spans="1:16" ht="40" customHeight="1">
      <c r="A50" s="143" t="s">
        <v>1273</v>
      </c>
      <c r="B50" s="144" t="s">
        <v>241</v>
      </c>
      <c r="C50" s="143" t="s">
        <v>1906</v>
      </c>
      <c r="D50" s="143" t="s">
        <v>1259</v>
      </c>
      <c r="E50" s="143" t="s">
        <v>280</v>
      </c>
      <c r="F50" s="143">
        <v>1465138202</v>
      </c>
      <c r="G50" s="143" t="s">
        <v>355</v>
      </c>
      <c r="H50" s="145" t="s">
        <v>1143</v>
      </c>
      <c r="I50" s="146">
        <v>1465138</v>
      </c>
      <c r="J50" s="146" t="s">
        <v>73</v>
      </c>
      <c r="K50" s="143">
        <v>365</v>
      </c>
      <c r="L50" s="143">
        <v>24</v>
      </c>
      <c r="M50" s="143">
        <v>7</v>
      </c>
      <c r="N50" s="143" t="s">
        <v>1250</v>
      </c>
      <c r="O50" s="144" t="s">
        <v>1025</v>
      </c>
      <c r="P50" s="144" t="s">
        <v>283</v>
      </c>
    </row>
    <row r="51" spans="1:16" ht="40" customHeight="1">
      <c r="A51" s="143" t="s">
        <v>1273</v>
      </c>
      <c r="B51" s="144" t="s">
        <v>241</v>
      </c>
      <c r="C51" s="143" t="s">
        <v>1906</v>
      </c>
      <c r="D51" s="143" t="s">
        <v>1259</v>
      </c>
      <c r="E51" s="143" t="s">
        <v>280</v>
      </c>
      <c r="F51" s="143">
        <v>1465138203</v>
      </c>
      <c r="G51" s="143" t="s">
        <v>356</v>
      </c>
      <c r="H51" s="145" t="s">
        <v>1143</v>
      </c>
      <c r="I51" s="146">
        <v>1465138</v>
      </c>
      <c r="J51" s="146" t="s">
        <v>73</v>
      </c>
      <c r="K51" s="143">
        <v>365</v>
      </c>
      <c r="L51" s="143">
        <v>24</v>
      </c>
      <c r="M51" s="143">
        <v>7</v>
      </c>
      <c r="N51" s="143" t="s">
        <v>1250</v>
      </c>
      <c r="O51" s="144" t="s">
        <v>1025</v>
      </c>
      <c r="P51" s="144" t="s">
        <v>283</v>
      </c>
    </row>
    <row r="52" spans="1:16" ht="40" customHeight="1">
      <c r="A52" s="143" t="s">
        <v>1273</v>
      </c>
      <c r="B52" s="144" t="s">
        <v>241</v>
      </c>
      <c r="C52" s="143" t="s">
        <v>1906</v>
      </c>
      <c r="D52" s="143" t="s">
        <v>1259</v>
      </c>
      <c r="E52" s="143" t="s">
        <v>280</v>
      </c>
      <c r="F52" s="143">
        <v>1465138204</v>
      </c>
      <c r="G52" s="143" t="s">
        <v>1086</v>
      </c>
      <c r="H52" s="145" t="s">
        <v>1143</v>
      </c>
      <c r="I52" s="143">
        <v>1465138</v>
      </c>
      <c r="J52" s="146" t="s">
        <v>73</v>
      </c>
      <c r="K52" s="143">
        <v>365</v>
      </c>
      <c r="L52" s="143">
        <v>24</v>
      </c>
      <c r="M52" s="143">
        <v>7</v>
      </c>
      <c r="N52" s="143" t="s">
        <v>1250</v>
      </c>
      <c r="O52" s="144" t="s">
        <v>1025</v>
      </c>
      <c r="P52" s="144" t="s">
        <v>283</v>
      </c>
    </row>
    <row r="53" spans="1:16" ht="40" customHeight="1">
      <c r="A53" s="143" t="s">
        <v>1273</v>
      </c>
      <c r="B53" s="144" t="s">
        <v>241</v>
      </c>
      <c r="C53" s="143" t="s">
        <v>1906</v>
      </c>
      <c r="D53" s="143" t="s">
        <v>1259</v>
      </c>
      <c r="E53" s="143" t="s">
        <v>279</v>
      </c>
      <c r="F53" s="143">
        <v>1465168201</v>
      </c>
      <c r="G53" s="143" t="s">
        <v>321</v>
      </c>
      <c r="H53" s="145" t="s">
        <v>1143</v>
      </c>
      <c r="I53" s="150">
        <v>1465168</v>
      </c>
      <c r="J53" s="143" t="s">
        <v>471</v>
      </c>
      <c r="K53" s="143">
        <v>365</v>
      </c>
      <c r="L53" s="143">
        <v>24</v>
      </c>
      <c r="M53" s="143">
        <v>7</v>
      </c>
      <c r="N53" s="143" t="s">
        <v>1250</v>
      </c>
      <c r="O53" s="144" t="s">
        <v>1025</v>
      </c>
      <c r="P53" s="144" t="s">
        <v>283</v>
      </c>
    </row>
    <row r="54" spans="1:16" ht="40" customHeight="1">
      <c r="A54" s="143" t="s">
        <v>1273</v>
      </c>
      <c r="B54" s="144" t="s">
        <v>241</v>
      </c>
      <c r="C54" s="143" t="s">
        <v>1906</v>
      </c>
      <c r="D54" s="143" t="s">
        <v>1259</v>
      </c>
      <c r="E54" s="143" t="s">
        <v>137</v>
      </c>
      <c r="F54" s="143">
        <v>1465128201</v>
      </c>
      <c r="G54" s="143" t="s">
        <v>357</v>
      </c>
      <c r="H54" s="145" t="s">
        <v>1143</v>
      </c>
      <c r="I54" s="146">
        <v>1465128</v>
      </c>
      <c r="J54" s="143" t="s">
        <v>6</v>
      </c>
      <c r="K54" s="143">
        <v>365</v>
      </c>
      <c r="L54" s="143">
        <v>24</v>
      </c>
      <c r="M54" s="143">
        <v>7</v>
      </c>
      <c r="N54" s="143" t="s">
        <v>1250</v>
      </c>
      <c r="O54" s="144" t="s">
        <v>1025</v>
      </c>
      <c r="P54" s="144" t="s">
        <v>283</v>
      </c>
    </row>
    <row r="55" spans="1:16" ht="40" customHeight="1">
      <c r="A55" s="143" t="s">
        <v>1273</v>
      </c>
      <c r="B55" s="144" t="s">
        <v>241</v>
      </c>
      <c r="C55" s="143" t="s">
        <v>1906</v>
      </c>
      <c r="D55" s="143" t="s">
        <v>1259</v>
      </c>
      <c r="E55" s="143" t="s">
        <v>137</v>
      </c>
      <c r="F55" s="143">
        <v>1465128202</v>
      </c>
      <c r="G55" s="143" t="s">
        <v>358</v>
      </c>
      <c r="H55" s="145" t="s">
        <v>1143</v>
      </c>
      <c r="I55" s="146">
        <v>1465128</v>
      </c>
      <c r="J55" s="143" t="s">
        <v>6</v>
      </c>
      <c r="K55" s="143">
        <v>365</v>
      </c>
      <c r="L55" s="143">
        <v>24</v>
      </c>
      <c r="M55" s="143">
        <v>7</v>
      </c>
      <c r="N55" s="143" t="s">
        <v>1250</v>
      </c>
      <c r="O55" s="144" t="s">
        <v>1025</v>
      </c>
      <c r="P55" s="144" t="s">
        <v>283</v>
      </c>
    </row>
    <row r="56" spans="1:16" ht="40" customHeight="1">
      <c r="A56" s="143" t="s">
        <v>1273</v>
      </c>
      <c r="B56" s="144" t="s">
        <v>241</v>
      </c>
      <c r="C56" s="143" t="s">
        <v>1906</v>
      </c>
      <c r="D56" s="143" t="s">
        <v>1259</v>
      </c>
      <c r="E56" s="143" t="s">
        <v>137</v>
      </c>
      <c r="F56" s="143">
        <v>1465128203</v>
      </c>
      <c r="G56" s="143" t="s">
        <v>359</v>
      </c>
      <c r="H56" s="145" t="s">
        <v>1143</v>
      </c>
      <c r="I56" s="146">
        <v>1465128</v>
      </c>
      <c r="J56" s="143" t="s">
        <v>6</v>
      </c>
      <c r="K56" s="143">
        <v>365</v>
      </c>
      <c r="L56" s="143">
        <v>24</v>
      </c>
      <c r="M56" s="143">
        <v>7</v>
      </c>
      <c r="N56" s="143" t="s">
        <v>1250</v>
      </c>
      <c r="O56" s="144" t="s">
        <v>1025</v>
      </c>
      <c r="P56" s="144" t="s">
        <v>283</v>
      </c>
    </row>
    <row r="57" spans="1:16" ht="40" customHeight="1">
      <c r="A57" s="143" t="s">
        <v>1273</v>
      </c>
      <c r="B57" s="144" t="s">
        <v>241</v>
      </c>
      <c r="C57" s="143" t="s">
        <v>1906</v>
      </c>
      <c r="D57" s="143" t="s">
        <v>1259</v>
      </c>
      <c r="E57" s="143" t="s">
        <v>74</v>
      </c>
      <c r="F57" s="143">
        <v>1465028201</v>
      </c>
      <c r="G57" s="143" t="s">
        <v>360</v>
      </c>
      <c r="H57" s="145" t="s">
        <v>1143</v>
      </c>
      <c r="I57" s="146">
        <v>1465028</v>
      </c>
      <c r="J57" s="146" t="s">
        <v>75</v>
      </c>
      <c r="K57" s="143">
        <v>365</v>
      </c>
      <c r="L57" s="143">
        <v>24</v>
      </c>
      <c r="M57" s="143">
        <v>7</v>
      </c>
      <c r="N57" s="143" t="s">
        <v>1250</v>
      </c>
      <c r="O57" s="144" t="s">
        <v>1025</v>
      </c>
      <c r="P57" s="144" t="s">
        <v>283</v>
      </c>
    </row>
    <row r="58" spans="1:16" ht="40" customHeight="1">
      <c r="A58" s="143" t="s">
        <v>1273</v>
      </c>
      <c r="B58" s="144" t="s">
        <v>241</v>
      </c>
      <c r="C58" s="143" t="s">
        <v>1906</v>
      </c>
      <c r="D58" s="143" t="s">
        <v>1259</v>
      </c>
      <c r="E58" s="143" t="s">
        <v>74</v>
      </c>
      <c r="F58" s="143">
        <v>1465028202</v>
      </c>
      <c r="G58" s="143" t="s">
        <v>361</v>
      </c>
      <c r="H58" s="145" t="s">
        <v>1143</v>
      </c>
      <c r="I58" s="146">
        <v>1465028</v>
      </c>
      <c r="J58" s="146" t="s">
        <v>75</v>
      </c>
      <c r="K58" s="143">
        <v>365</v>
      </c>
      <c r="L58" s="143">
        <v>24</v>
      </c>
      <c r="M58" s="143">
        <v>7</v>
      </c>
      <c r="N58" s="143" t="s">
        <v>1250</v>
      </c>
      <c r="O58" s="144" t="s">
        <v>1025</v>
      </c>
      <c r="P58" s="144" t="s">
        <v>283</v>
      </c>
    </row>
    <row r="59" spans="1:16" ht="40" customHeight="1">
      <c r="A59" s="143" t="s">
        <v>1273</v>
      </c>
      <c r="B59" s="144" t="s">
        <v>241</v>
      </c>
      <c r="C59" s="143" t="s">
        <v>1906</v>
      </c>
      <c r="D59" s="143" t="s">
        <v>1259</v>
      </c>
      <c r="E59" s="143" t="s">
        <v>74</v>
      </c>
      <c r="F59" s="143">
        <v>1465028203</v>
      </c>
      <c r="G59" s="143" t="s">
        <v>400</v>
      </c>
      <c r="H59" s="145" t="s">
        <v>1143</v>
      </c>
      <c r="I59" s="146">
        <v>1465028</v>
      </c>
      <c r="J59" s="146" t="s">
        <v>75</v>
      </c>
      <c r="K59" s="143">
        <v>365</v>
      </c>
      <c r="L59" s="143">
        <v>24</v>
      </c>
      <c r="M59" s="143">
        <v>7</v>
      </c>
      <c r="N59" s="143" t="s">
        <v>1250</v>
      </c>
      <c r="O59" s="144" t="s">
        <v>1025</v>
      </c>
      <c r="P59" s="144" t="s">
        <v>283</v>
      </c>
    </row>
    <row r="60" spans="1:16" ht="40" customHeight="1">
      <c r="A60" s="143" t="s">
        <v>1273</v>
      </c>
      <c r="B60" s="144" t="s">
        <v>241</v>
      </c>
      <c r="C60" s="143" t="s">
        <v>1906</v>
      </c>
      <c r="D60" s="143" t="s">
        <v>1259</v>
      </c>
      <c r="E60" s="143" t="s">
        <v>74</v>
      </c>
      <c r="F60" s="143">
        <v>1465028204</v>
      </c>
      <c r="G60" s="143" t="s">
        <v>1087</v>
      </c>
      <c r="H60" s="145" t="s">
        <v>1143</v>
      </c>
      <c r="I60" s="146">
        <v>1465028</v>
      </c>
      <c r="J60" s="146" t="s">
        <v>75</v>
      </c>
      <c r="K60" s="143">
        <v>365</v>
      </c>
      <c r="L60" s="143">
        <v>24</v>
      </c>
      <c r="M60" s="143">
        <v>7</v>
      </c>
      <c r="N60" s="143" t="s">
        <v>1250</v>
      </c>
      <c r="O60" s="144" t="s">
        <v>1025</v>
      </c>
      <c r="P60" s="144" t="s">
        <v>283</v>
      </c>
    </row>
    <row r="61" spans="1:16" ht="40" customHeight="1">
      <c r="A61" s="143" t="s">
        <v>1273</v>
      </c>
      <c r="B61" s="144" t="s">
        <v>241</v>
      </c>
      <c r="C61" s="143" t="s">
        <v>1906</v>
      </c>
      <c r="D61" s="143" t="s">
        <v>1259</v>
      </c>
      <c r="E61" s="143" t="s">
        <v>12</v>
      </c>
      <c r="F61" s="143">
        <v>1465038201</v>
      </c>
      <c r="G61" s="143" t="s">
        <v>248</v>
      </c>
      <c r="H61" s="145" t="s">
        <v>1143</v>
      </c>
      <c r="I61" s="146">
        <v>1465038</v>
      </c>
      <c r="J61" s="146" t="s">
        <v>114</v>
      </c>
      <c r="K61" s="143">
        <v>365</v>
      </c>
      <c r="L61" s="143">
        <v>24</v>
      </c>
      <c r="M61" s="143">
        <v>7</v>
      </c>
      <c r="N61" s="143" t="s">
        <v>1250</v>
      </c>
      <c r="O61" s="144" t="s">
        <v>1025</v>
      </c>
      <c r="P61" s="144" t="s">
        <v>283</v>
      </c>
    </row>
    <row r="62" spans="1:16" ht="40" customHeight="1">
      <c r="A62" s="143" t="s">
        <v>1273</v>
      </c>
      <c r="B62" s="144" t="s">
        <v>241</v>
      </c>
      <c r="C62" s="143" t="s">
        <v>1906</v>
      </c>
      <c r="D62" s="143" t="s">
        <v>1259</v>
      </c>
      <c r="E62" s="143" t="s">
        <v>12</v>
      </c>
      <c r="F62" s="143">
        <v>1465038202</v>
      </c>
      <c r="G62" s="143" t="s">
        <v>249</v>
      </c>
      <c r="H62" s="145" t="s">
        <v>1143</v>
      </c>
      <c r="I62" s="146">
        <v>1465038</v>
      </c>
      <c r="J62" s="146" t="s">
        <v>114</v>
      </c>
      <c r="K62" s="143">
        <v>365</v>
      </c>
      <c r="L62" s="143">
        <v>24</v>
      </c>
      <c r="M62" s="143">
        <v>7</v>
      </c>
      <c r="N62" s="143" t="s">
        <v>1250</v>
      </c>
      <c r="O62" s="144" t="s">
        <v>1025</v>
      </c>
      <c r="P62" s="144" t="s">
        <v>283</v>
      </c>
    </row>
    <row r="63" spans="1:16" ht="40" customHeight="1">
      <c r="A63" s="143" t="s">
        <v>1273</v>
      </c>
      <c r="B63" s="144" t="s">
        <v>241</v>
      </c>
      <c r="C63" s="143" t="s">
        <v>1906</v>
      </c>
      <c r="D63" s="143" t="s">
        <v>1259</v>
      </c>
      <c r="E63" s="143" t="s">
        <v>12</v>
      </c>
      <c r="F63" s="143">
        <v>1465038203</v>
      </c>
      <c r="G63" s="143" t="s">
        <v>285</v>
      </c>
      <c r="H63" s="145" t="s">
        <v>1143</v>
      </c>
      <c r="I63" s="146">
        <v>1465038</v>
      </c>
      <c r="J63" s="143" t="s">
        <v>115</v>
      </c>
      <c r="K63" s="143">
        <v>365</v>
      </c>
      <c r="L63" s="143">
        <v>24</v>
      </c>
      <c r="M63" s="143">
        <v>7</v>
      </c>
      <c r="N63" s="143" t="s">
        <v>1250</v>
      </c>
      <c r="O63" s="144" t="s">
        <v>1025</v>
      </c>
      <c r="P63" s="144" t="s">
        <v>283</v>
      </c>
    </row>
    <row r="64" spans="1:16" ht="40" customHeight="1">
      <c r="A64" s="143" t="s">
        <v>1273</v>
      </c>
      <c r="B64" s="144" t="s">
        <v>241</v>
      </c>
      <c r="C64" s="143" t="s">
        <v>1906</v>
      </c>
      <c r="D64" s="143" t="s">
        <v>1259</v>
      </c>
      <c r="E64" s="143" t="s">
        <v>13</v>
      </c>
      <c r="F64" s="143">
        <v>1465118201</v>
      </c>
      <c r="G64" s="143" t="s">
        <v>250</v>
      </c>
      <c r="H64" s="145" t="s">
        <v>1143</v>
      </c>
      <c r="I64" s="146">
        <v>1465118</v>
      </c>
      <c r="J64" s="146" t="s">
        <v>116</v>
      </c>
      <c r="K64" s="143">
        <v>365</v>
      </c>
      <c r="L64" s="143">
        <v>24</v>
      </c>
      <c r="M64" s="143">
        <v>7</v>
      </c>
      <c r="N64" s="143" t="s">
        <v>1250</v>
      </c>
      <c r="O64" s="144" t="s">
        <v>1025</v>
      </c>
      <c r="P64" s="144" t="s">
        <v>283</v>
      </c>
    </row>
    <row r="65" spans="1:16" ht="40" customHeight="1">
      <c r="A65" s="143" t="s">
        <v>1273</v>
      </c>
      <c r="B65" s="144" t="s">
        <v>241</v>
      </c>
      <c r="C65" s="143" t="s">
        <v>1906</v>
      </c>
      <c r="D65" s="143" t="s">
        <v>1259</v>
      </c>
      <c r="E65" s="143" t="s">
        <v>13</v>
      </c>
      <c r="F65" s="143">
        <v>1465118202</v>
      </c>
      <c r="G65" s="143" t="s">
        <v>410</v>
      </c>
      <c r="H65" s="145" t="s">
        <v>1143</v>
      </c>
      <c r="I65" s="146">
        <v>1465118</v>
      </c>
      <c r="J65" s="146" t="s">
        <v>116</v>
      </c>
      <c r="K65" s="143">
        <v>365</v>
      </c>
      <c r="L65" s="143">
        <v>24</v>
      </c>
      <c r="M65" s="143">
        <v>7</v>
      </c>
      <c r="N65" s="143" t="s">
        <v>1250</v>
      </c>
      <c r="O65" s="144" t="s">
        <v>1025</v>
      </c>
      <c r="P65" s="144" t="s">
        <v>283</v>
      </c>
    </row>
    <row r="66" spans="1:16" ht="40" customHeight="1">
      <c r="A66" s="143" t="s">
        <v>1273</v>
      </c>
      <c r="B66" s="144" t="s">
        <v>241</v>
      </c>
      <c r="C66" s="143" t="s">
        <v>1906</v>
      </c>
      <c r="D66" s="143" t="s">
        <v>1259</v>
      </c>
      <c r="E66" s="143" t="s">
        <v>13</v>
      </c>
      <c r="F66" s="143">
        <v>1465118203</v>
      </c>
      <c r="G66" s="148" t="s">
        <v>1260</v>
      </c>
      <c r="H66" s="145" t="s">
        <v>1143</v>
      </c>
      <c r="I66" s="146">
        <v>1465118</v>
      </c>
      <c r="J66" s="146" t="s">
        <v>116</v>
      </c>
      <c r="K66" s="143">
        <v>365</v>
      </c>
      <c r="L66" s="143">
        <v>24</v>
      </c>
      <c r="M66" s="143">
        <v>7</v>
      </c>
      <c r="N66" s="143" t="s">
        <v>1250</v>
      </c>
      <c r="O66" s="144" t="s">
        <v>1025</v>
      </c>
      <c r="P66" s="144" t="s">
        <v>283</v>
      </c>
    </row>
    <row r="67" spans="1:16" ht="40" customHeight="1">
      <c r="A67" s="143" t="s">
        <v>1273</v>
      </c>
      <c r="B67" s="144" t="s">
        <v>241</v>
      </c>
      <c r="C67" s="143" t="s">
        <v>1906</v>
      </c>
      <c r="D67" s="143" t="s">
        <v>1259</v>
      </c>
      <c r="E67" s="143" t="s">
        <v>1148</v>
      </c>
      <c r="F67" s="143">
        <v>1465148202</v>
      </c>
      <c r="G67" s="143" t="s">
        <v>1261</v>
      </c>
      <c r="H67" s="149" t="s">
        <v>1143</v>
      </c>
      <c r="I67" s="146">
        <v>1465148</v>
      </c>
      <c r="J67" s="146" t="s">
        <v>1063</v>
      </c>
      <c r="K67" s="143">
        <v>365</v>
      </c>
      <c r="L67" s="143">
        <v>24</v>
      </c>
      <c r="M67" s="143">
        <v>7</v>
      </c>
      <c r="N67" s="143" t="s">
        <v>1250</v>
      </c>
      <c r="O67" s="144" t="s">
        <v>1025</v>
      </c>
      <c r="P67" s="144" t="s">
        <v>283</v>
      </c>
    </row>
    <row r="68" spans="1:16" ht="40" customHeight="1">
      <c r="A68" s="143" t="s">
        <v>1273</v>
      </c>
      <c r="B68" s="144" t="s">
        <v>241</v>
      </c>
      <c r="C68" s="143" t="s">
        <v>1906</v>
      </c>
      <c r="D68" s="143" t="s">
        <v>1259</v>
      </c>
      <c r="E68" s="143" t="s">
        <v>1148</v>
      </c>
      <c r="F68" s="146">
        <v>1465148201</v>
      </c>
      <c r="G68" s="143" t="s">
        <v>252</v>
      </c>
      <c r="H68" s="145" t="s">
        <v>1143</v>
      </c>
      <c r="I68" s="146">
        <v>1465148</v>
      </c>
      <c r="J68" s="146" t="s">
        <v>1063</v>
      </c>
      <c r="K68" s="146">
        <v>365</v>
      </c>
      <c r="L68" s="146">
        <v>24</v>
      </c>
      <c r="M68" s="146">
        <v>7</v>
      </c>
      <c r="N68" s="143" t="s">
        <v>1250</v>
      </c>
      <c r="O68" s="151" t="s">
        <v>1025</v>
      </c>
      <c r="P68" s="151" t="s">
        <v>283</v>
      </c>
    </row>
    <row r="69" spans="1:16" ht="40" customHeight="1">
      <c r="A69" s="143" t="s">
        <v>1273</v>
      </c>
      <c r="B69" s="144" t="s">
        <v>241</v>
      </c>
      <c r="C69" s="143" t="s">
        <v>1906</v>
      </c>
      <c r="D69" s="143" t="s">
        <v>1259</v>
      </c>
      <c r="E69" s="143" t="s">
        <v>1148</v>
      </c>
      <c r="F69" s="143">
        <v>1465148203</v>
      </c>
      <c r="G69" s="148" t="s">
        <v>1262</v>
      </c>
      <c r="H69" s="145" t="s">
        <v>1143</v>
      </c>
      <c r="I69" s="146">
        <v>1465148</v>
      </c>
      <c r="J69" s="146" t="s">
        <v>1063</v>
      </c>
      <c r="K69" s="146">
        <v>365</v>
      </c>
      <c r="L69" s="146">
        <v>24</v>
      </c>
      <c r="M69" s="146">
        <v>7</v>
      </c>
      <c r="N69" s="143" t="s">
        <v>1250</v>
      </c>
      <c r="O69" s="151" t="s">
        <v>1025</v>
      </c>
      <c r="P69" s="151" t="s">
        <v>283</v>
      </c>
    </row>
    <row r="70" spans="1:16" ht="40" customHeight="1">
      <c r="A70" s="143" t="s">
        <v>1273</v>
      </c>
      <c r="B70" s="144" t="s">
        <v>241</v>
      </c>
      <c r="C70" s="143" t="s">
        <v>1906</v>
      </c>
      <c r="D70" s="143" t="s">
        <v>1259</v>
      </c>
      <c r="E70" s="143" t="s">
        <v>1081</v>
      </c>
      <c r="F70" s="143">
        <v>1417011201</v>
      </c>
      <c r="G70" s="143" t="s">
        <v>1090</v>
      </c>
      <c r="H70" s="145" t="s">
        <v>1143</v>
      </c>
      <c r="I70" s="143">
        <v>1417011</v>
      </c>
      <c r="J70" s="143" t="s">
        <v>1080</v>
      </c>
      <c r="K70" s="143">
        <v>365</v>
      </c>
      <c r="L70" s="143">
        <v>24</v>
      </c>
      <c r="M70" s="143">
        <v>7</v>
      </c>
      <c r="N70" s="143" t="s">
        <v>1250</v>
      </c>
      <c r="O70" s="144" t="s">
        <v>1025</v>
      </c>
      <c r="P70" s="144" t="s">
        <v>283</v>
      </c>
    </row>
    <row r="71" spans="1:16" ht="40" customHeight="1">
      <c r="A71" s="143" t="s">
        <v>1273</v>
      </c>
      <c r="B71" s="144" t="s">
        <v>241</v>
      </c>
      <c r="C71" s="143" t="s">
        <v>1906</v>
      </c>
      <c r="D71" s="143" t="s">
        <v>1259</v>
      </c>
      <c r="E71" s="143" t="s">
        <v>314</v>
      </c>
      <c r="F71" s="143">
        <v>1465098201</v>
      </c>
      <c r="G71" s="143" t="s">
        <v>310</v>
      </c>
      <c r="H71" s="145" t="s">
        <v>1143</v>
      </c>
      <c r="I71" s="143">
        <v>1465098</v>
      </c>
      <c r="J71" s="143" t="s">
        <v>313</v>
      </c>
      <c r="K71" s="143">
        <v>365</v>
      </c>
      <c r="L71" s="143">
        <v>12</v>
      </c>
      <c r="M71" s="143">
        <v>7</v>
      </c>
      <c r="N71" s="143" t="s">
        <v>1251</v>
      </c>
      <c r="O71" s="144" t="s">
        <v>1025</v>
      </c>
      <c r="P71" s="144" t="s">
        <v>283</v>
      </c>
    </row>
    <row r="72" spans="1:16" ht="40" customHeight="1">
      <c r="A72" s="143" t="s">
        <v>1273</v>
      </c>
      <c r="B72" s="144" t="s">
        <v>241</v>
      </c>
      <c r="C72" s="143" t="s">
        <v>1906</v>
      </c>
      <c r="D72" s="143" t="s">
        <v>1259</v>
      </c>
      <c r="E72" s="143" t="s">
        <v>5</v>
      </c>
      <c r="F72" s="143">
        <v>1421062201</v>
      </c>
      <c r="G72" s="143" t="s">
        <v>1264</v>
      </c>
      <c r="H72" s="145" t="s">
        <v>1143</v>
      </c>
      <c r="I72" s="143">
        <v>1421062</v>
      </c>
      <c r="J72" s="143" t="s">
        <v>72</v>
      </c>
      <c r="K72" s="143">
        <v>365</v>
      </c>
      <c r="L72" s="143">
        <v>24</v>
      </c>
      <c r="M72" s="143">
        <v>7</v>
      </c>
      <c r="N72" s="143" t="s">
        <v>1250</v>
      </c>
      <c r="O72" s="144" t="s">
        <v>1025</v>
      </c>
      <c r="P72" s="144" t="s">
        <v>283</v>
      </c>
    </row>
    <row r="73" spans="1:16" ht="40" customHeight="1">
      <c r="A73" s="143" t="s">
        <v>1273</v>
      </c>
      <c r="B73" s="144" t="s">
        <v>241</v>
      </c>
      <c r="C73" s="143" t="s">
        <v>1906</v>
      </c>
      <c r="D73" s="143" t="s">
        <v>1259</v>
      </c>
      <c r="E73" s="143" t="s">
        <v>125</v>
      </c>
      <c r="F73" s="143">
        <v>1434021201</v>
      </c>
      <c r="G73" s="143" t="s">
        <v>286</v>
      </c>
      <c r="H73" s="145" t="s">
        <v>1143</v>
      </c>
      <c r="I73" s="143">
        <v>1434021</v>
      </c>
      <c r="J73" s="143" t="s">
        <v>14</v>
      </c>
      <c r="K73" s="143">
        <v>365</v>
      </c>
      <c r="L73" s="143">
        <v>24</v>
      </c>
      <c r="M73" s="143">
        <v>7</v>
      </c>
      <c r="N73" s="143" t="s">
        <v>1250</v>
      </c>
      <c r="O73" s="144" t="s">
        <v>1025</v>
      </c>
      <c r="P73" s="144" t="s">
        <v>283</v>
      </c>
    </row>
    <row r="74" spans="1:16" ht="40" customHeight="1">
      <c r="A74" s="143" t="s">
        <v>1273</v>
      </c>
      <c r="B74" s="144" t="s">
        <v>241</v>
      </c>
      <c r="C74" s="143" t="s">
        <v>1906</v>
      </c>
      <c r="D74" s="143" t="s">
        <v>1259</v>
      </c>
      <c r="E74" s="143" t="s">
        <v>123</v>
      </c>
      <c r="F74" s="143">
        <v>1434031201</v>
      </c>
      <c r="G74" s="143" t="s">
        <v>287</v>
      </c>
      <c r="H74" s="145" t="s">
        <v>1143</v>
      </c>
      <c r="I74" s="146">
        <v>1434031</v>
      </c>
      <c r="J74" s="146" t="s">
        <v>124</v>
      </c>
      <c r="K74" s="143">
        <v>365</v>
      </c>
      <c r="L74" s="143">
        <v>24</v>
      </c>
      <c r="M74" s="143">
        <v>7</v>
      </c>
      <c r="N74" s="143" t="s">
        <v>1250</v>
      </c>
      <c r="O74" s="144" t="s">
        <v>1025</v>
      </c>
      <c r="P74" s="144" t="s">
        <v>283</v>
      </c>
    </row>
    <row r="75" spans="1:16" ht="40" customHeight="1">
      <c r="A75" s="143" t="s">
        <v>1273</v>
      </c>
      <c r="B75" s="144" t="s">
        <v>241</v>
      </c>
      <c r="C75" s="143" t="s">
        <v>1906</v>
      </c>
      <c r="D75" s="143" t="s">
        <v>1259</v>
      </c>
      <c r="E75" s="143" t="s">
        <v>123</v>
      </c>
      <c r="F75" s="143">
        <v>1434031202</v>
      </c>
      <c r="G75" s="148" t="s">
        <v>1263</v>
      </c>
      <c r="H75" s="145" t="s">
        <v>1143</v>
      </c>
      <c r="I75" s="146">
        <v>1434031</v>
      </c>
      <c r="J75" s="146" t="s">
        <v>124</v>
      </c>
      <c r="K75" s="143">
        <v>365</v>
      </c>
      <c r="L75" s="143">
        <v>24</v>
      </c>
      <c r="M75" s="143">
        <v>7</v>
      </c>
      <c r="N75" s="143" t="s">
        <v>1250</v>
      </c>
      <c r="O75" s="144" t="s">
        <v>1025</v>
      </c>
      <c r="P75" s="144" t="s">
        <v>283</v>
      </c>
    </row>
    <row r="76" spans="1:16" ht="40" customHeight="1">
      <c r="A76" s="143" t="s">
        <v>1273</v>
      </c>
      <c r="B76" s="144" t="s">
        <v>241</v>
      </c>
      <c r="C76" s="143" t="s">
        <v>1906</v>
      </c>
      <c r="D76" s="143" t="s">
        <v>1259</v>
      </c>
      <c r="E76" s="143" t="s">
        <v>317</v>
      </c>
      <c r="F76" s="143">
        <v>1412151401</v>
      </c>
      <c r="G76" s="143" t="s">
        <v>256</v>
      </c>
      <c r="H76" s="145" t="s">
        <v>1141</v>
      </c>
      <c r="I76" s="146">
        <v>1412151</v>
      </c>
      <c r="J76" s="143" t="s">
        <v>16</v>
      </c>
      <c r="K76" s="143">
        <v>365</v>
      </c>
      <c r="L76" s="143">
        <v>24</v>
      </c>
      <c r="M76" s="143">
        <v>7</v>
      </c>
      <c r="N76" s="143" t="s">
        <v>1250</v>
      </c>
      <c r="O76" s="144" t="s">
        <v>1025</v>
      </c>
      <c r="P76" s="144" t="s">
        <v>283</v>
      </c>
    </row>
    <row r="77" spans="1:16" ht="40" customHeight="1">
      <c r="A77" s="143" t="s">
        <v>1273</v>
      </c>
      <c r="B77" s="144" t="s">
        <v>241</v>
      </c>
      <c r="C77" s="143" t="s">
        <v>1906</v>
      </c>
      <c r="D77" s="143" t="s">
        <v>1259</v>
      </c>
      <c r="E77" s="143" t="s">
        <v>317</v>
      </c>
      <c r="F77" s="143">
        <v>1412151201</v>
      </c>
      <c r="G77" s="143" t="s">
        <v>257</v>
      </c>
      <c r="H77" s="145" t="s">
        <v>1143</v>
      </c>
      <c r="I77" s="146">
        <v>1412151</v>
      </c>
      <c r="J77" s="143" t="s">
        <v>16</v>
      </c>
      <c r="K77" s="143">
        <v>365</v>
      </c>
      <c r="L77" s="143">
        <v>24</v>
      </c>
      <c r="M77" s="143">
        <v>7</v>
      </c>
      <c r="N77" s="143" t="s">
        <v>1250</v>
      </c>
      <c r="O77" s="144" t="s">
        <v>1025</v>
      </c>
      <c r="P77" s="144" t="s">
        <v>283</v>
      </c>
    </row>
    <row r="78" spans="1:16" ht="40" customHeight="1">
      <c r="A78" s="143" t="s">
        <v>1273</v>
      </c>
      <c r="B78" s="144" t="s">
        <v>241</v>
      </c>
      <c r="C78" s="143" t="s">
        <v>1906</v>
      </c>
      <c r="D78" s="143" t="s">
        <v>1259</v>
      </c>
      <c r="E78" s="143" t="s">
        <v>318</v>
      </c>
      <c r="F78" s="143">
        <v>1434124601</v>
      </c>
      <c r="G78" s="143" t="s">
        <v>1265</v>
      </c>
      <c r="H78" s="146" t="s">
        <v>1142</v>
      </c>
      <c r="I78" s="146">
        <v>1434124</v>
      </c>
      <c r="J78" s="143" t="s">
        <v>17</v>
      </c>
      <c r="K78" s="143">
        <v>365</v>
      </c>
      <c r="L78" s="143">
        <v>24</v>
      </c>
      <c r="M78" s="143">
        <v>7</v>
      </c>
      <c r="N78" s="143" t="s">
        <v>1250</v>
      </c>
      <c r="O78" s="144" t="s">
        <v>1025</v>
      </c>
      <c r="P78" s="144" t="s">
        <v>283</v>
      </c>
    </row>
    <row r="79" spans="1:16" ht="40" customHeight="1">
      <c r="A79" s="143" t="s">
        <v>1273</v>
      </c>
      <c r="B79" s="144" t="s">
        <v>241</v>
      </c>
      <c r="C79" s="143" t="s">
        <v>1906</v>
      </c>
      <c r="D79" s="143" t="s">
        <v>1259</v>
      </c>
      <c r="E79" s="143" t="s">
        <v>318</v>
      </c>
      <c r="F79" s="143">
        <v>1434124201</v>
      </c>
      <c r="G79" s="143" t="s">
        <v>265</v>
      </c>
      <c r="H79" s="145" t="s">
        <v>1143</v>
      </c>
      <c r="I79" s="146">
        <v>1434124</v>
      </c>
      <c r="J79" s="143" t="s">
        <v>17</v>
      </c>
      <c r="K79" s="143">
        <v>365</v>
      </c>
      <c r="L79" s="143">
        <v>24</v>
      </c>
      <c r="M79" s="143">
        <v>7</v>
      </c>
      <c r="N79" s="143" t="s">
        <v>1250</v>
      </c>
      <c r="O79" s="144" t="s">
        <v>1025</v>
      </c>
      <c r="P79" s="144" t="s">
        <v>283</v>
      </c>
    </row>
    <row r="80" spans="1:16" ht="40" customHeight="1">
      <c r="A80" s="143" t="s">
        <v>1273</v>
      </c>
      <c r="B80" s="144" t="s">
        <v>241</v>
      </c>
      <c r="C80" s="143" t="s">
        <v>1906</v>
      </c>
      <c r="D80" s="143" t="s">
        <v>1259</v>
      </c>
      <c r="E80" s="143" t="s">
        <v>88</v>
      </c>
      <c r="F80" s="143">
        <v>1421021601</v>
      </c>
      <c r="G80" s="144" t="s">
        <v>1266</v>
      </c>
      <c r="H80" s="145" t="s">
        <v>1142</v>
      </c>
      <c r="I80" s="146">
        <v>1421021</v>
      </c>
      <c r="J80" s="143" t="s">
        <v>158</v>
      </c>
      <c r="K80" s="143">
        <v>365</v>
      </c>
      <c r="L80" s="143">
        <v>24</v>
      </c>
      <c r="M80" s="143">
        <v>7</v>
      </c>
      <c r="N80" s="143" t="s">
        <v>1250</v>
      </c>
      <c r="O80" s="144" t="s">
        <v>1025</v>
      </c>
      <c r="P80" s="144" t="s">
        <v>283</v>
      </c>
    </row>
    <row r="81" spans="1:16" ht="40" customHeight="1">
      <c r="A81" s="143" t="s">
        <v>1273</v>
      </c>
      <c r="B81" s="144" t="s">
        <v>241</v>
      </c>
      <c r="C81" s="143" t="s">
        <v>1906</v>
      </c>
      <c r="D81" s="143" t="s">
        <v>1259</v>
      </c>
      <c r="E81" s="143" t="s">
        <v>88</v>
      </c>
      <c r="F81" s="143">
        <v>1421021201</v>
      </c>
      <c r="G81" s="144" t="s">
        <v>259</v>
      </c>
      <c r="H81" s="145" t="s">
        <v>1143</v>
      </c>
      <c r="I81" s="146">
        <v>1421021</v>
      </c>
      <c r="J81" s="143" t="s">
        <v>158</v>
      </c>
      <c r="K81" s="143">
        <v>365</v>
      </c>
      <c r="L81" s="143">
        <v>24</v>
      </c>
      <c r="M81" s="143">
        <v>7</v>
      </c>
      <c r="N81" s="143" t="s">
        <v>1250</v>
      </c>
      <c r="O81" s="144" t="s">
        <v>1025</v>
      </c>
      <c r="P81" s="144" t="s">
        <v>283</v>
      </c>
    </row>
    <row r="82" spans="1:16" ht="40" customHeight="1">
      <c r="A82" s="143" t="s">
        <v>1273</v>
      </c>
      <c r="B82" s="144" t="s">
        <v>241</v>
      </c>
      <c r="C82" s="143" t="s">
        <v>1906</v>
      </c>
      <c r="D82" s="143" t="s">
        <v>1259</v>
      </c>
      <c r="E82" s="143" t="s">
        <v>88</v>
      </c>
      <c r="F82" s="143">
        <v>1421021202</v>
      </c>
      <c r="G82" s="144" t="s">
        <v>260</v>
      </c>
      <c r="H82" s="145" t="s">
        <v>1143</v>
      </c>
      <c r="I82" s="146">
        <v>1421021</v>
      </c>
      <c r="J82" s="143" t="s">
        <v>158</v>
      </c>
      <c r="K82" s="143">
        <v>365</v>
      </c>
      <c r="L82" s="143">
        <v>24</v>
      </c>
      <c r="M82" s="143">
        <v>7</v>
      </c>
      <c r="N82" s="143" t="s">
        <v>1250</v>
      </c>
      <c r="O82" s="144" t="s">
        <v>1025</v>
      </c>
      <c r="P82" s="144" t="s">
        <v>283</v>
      </c>
    </row>
    <row r="83" spans="1:16" ht="40" customHeight="1">
      <c r="A83" s="143" t="s">
        <v>1273</v>
      </c>
      <c r="B83" s="144" t="s">
        <v>241</v>
      </c>
      <c r="C83" s="143" t="s">
        <v>1906</v>
      </c>
      <c r="D83" s="143" t="s">
        <v>1259</v>
      </c>
      <c r="E83" s="143" t="s">
        <v>89</v>
      </c>
      <c r="F83" s="143">
        <v>1421035201</v>
      </c>
      <c r="G83" s="144" t="s">
        <v>288</v>
      </c>
      <c r="H83" s="145" t="s">
        <v>1143</v>
      </c>
      <c r="I83" s="143">
        <v>1421035</v>
      </c>
      <c r="J83" s="143" t="s">
        <v>159</v>
      </c>
      <c r="K83" s="143">
        <v>365</v>
      </c>
      <c r="L83" s="143">
        <v>24</v>
      </c>
      <c r="M83" s="143">
        <v>7</v>
      </c>
      <c r="N83" s="143" t="s">
        <v>1250</v>
      </c>
      <c r="O83" s="144" t="s">
        <v>1025</v>
      </c>
      <c r="P83" s="144" t="s">
        <v>283</v>
      </c>
    </row>
    <row r="84" spans="1:16" ht="40" customHeight="1">
      <c r="A84" s="143" t="s">
        <v>1273</v>
      </c>
      <c r="B84" s="144" t="s">
        <v>241</v>
      </c>
      <c r="C84" s="143" t="s">
        <v>1906</v>
      </c>
      <c r="D84" s="143" t="s">
        <v>1259</v>
      </c>
      <c r="E84" s="143" t="s">
        <v>315</v>
      </c>
      <c r="F84" s="143">
        <v>1418044201</v>
      </c>
      <c r="G84" s="144" t="s">
        <v>293</v>
      </c>
      <c r="H84" s="145" t="s">
        <v>1143</v>
      </c>
      <c r="I84" s="146">
        <v>1418044</v>
      </c>
      <c r="J84" s="146" t="s">
        <v>160</v>
      </c>
      <c r="K84" s="143">
        <v>365</v>
      </c>
      <c r="L84" s="143">
        <v>24</v>
      </c>
      <c r="M84" s="143">
        <v>7</v>
      </c>
      <c r="N84" s="143" t="s">
        <v>1250</v>
      </c>
      <c r="O84" s="144" t="s">
        <v>1025</v>
      </c>
      <c r="P84" s="144" t="s">
        <v>283</v>
      </c>
    </row>
    <row r="85" spans="1:16" ht="40" customHeight="1">
      <c r="A85" s="143" t="s">
        <v>1273</v>
      </c>
      <c r="B85" s="144" t="s">
        <v>241</v>
      </c>
      <c r="C85" s="143" t="s">
        <v>1906</v>
      </c>
      <c r="D85" s="143" t="s">
        <v>1259</v>
      </c>
      <c r="E85" s="143" t="s">
        <v>315</v>
      </c>
      <c r="F85" s="143">
        <v>1418044202</v>
      </c>
      <c r="G85" s="144" t="s">
        <v>294</v>
      </c>
      <c r="H85" s="145" t="s">
        <v>1143</v>
      </c>
      <c r="I85" s="146">
        <v>1418044</v>
      </c>
      <c r="J85" s="146" t="s">
        <v>160</v>
      </c>
      <c r="K85" s="143">
        <v>365</v>
      </c>
      <c r="L85" s="143">
        <v>24</v>
      </c>
      <c r="M85" s="143">
        <v>7</v>
      </c>
      <c r="N85" s="143" t="s">
        <v>1250</v>
      </c>
      <c r="O85" s="144" t="s">
        <v>1025</v>
      </c>
      <c r="P85" s="144" t="s">
        <v>283</v>
      </c>
    </row>
    <row r="86" spans="1:16" ht="40" customHeight="1">
      <c r="A86" s="143" t="s">
        <v>1273</v>
      </c>
      <c r="B86" s="144" t="s">
        <v>241</v>
      </c>
      <c r="C86" s="143" t="s">
        <v>1906</v>
      </c>
      <c r="D86" s="143" t="s">
        <v>1259</v>
      </c>
      <c r="E86" s="143" t="s">
        <v>315</v>
      </c>
      <c r="F86" s="143">
        <v>1418044203</v>
      </c>
      <c r="G86" s="144" t="s">
        <v>1067</v>
      </c>
      <c r="H86" s="145" t="s">
        <v>1143</v>
      </c>
      <c r="I86" s="146">
        <v>1418044</v>
      </c>
      <c r="J86" s="146" t="s">
        <v>160</v>
      </c>
      <c r="K86" s="143">
        <v>365</v>
      </c>
      <c r="L86" s="143">
        <v>24</v>
      </c>
      <c r="M86" s="143">
        <v>7</v>
      </c>
      <c r="N86" s="143" t="s">
        <v>1250</v>
      </c>
      <c r="O86" s="144" t="s">
        <v>1025</v>
      </c>
      <c r="P86" s="144" t="s">
        <v>283</v>
      </c>
    </row>
    <row r="87" spans="1:16" ht="40" customHeight="1">
      <c r="A87" s="143" t="s">
        <v>1273</v>
      </c>
      <c r="B87" s="144" t="s">
        <v>241</v>
      </c>
      <c r="C87" s="143" t="s">
        <v>1906</v>
      </c>
      <c r="D87" s="143" t="s">
        <v>1259</v>
      </c>
      <c r="E87" s="143" t="s">
        <v>315</v>
      </c>
      <c r="F87" s="143">
        <v>1418044204</v>
      </c>
      <c r="G87" s="144" t="s">
        <v>1088</v>
      </c>
      <c r="H87" s="145" t="s">
        <v>1143</v>
      </c>
      <c r="I87" s="146">
        <v>1418044</v>
      </c>
      <c r="J87" s="146" t="s">
        <v>160</v>
      </c>
      <c r="K87" s="143">
        <v>365</v>
      </c>
      <c r="L87" s="143">
        <v>24</v>
      </c>
      <c r="M87" s="143">
        <v>7</v>
      </c>
      <c r="N87" s="143" t="s">
        <v>1250</v>
      </c>
      <c r="O87" s="144" t="s">
        <v>1025</v>
      </c>
      <c r="P87" s="144" t="s">
        <v>283</v>
      </c>
    </row>
    <row r="88" spans="1:16" ht="40" customHeight="1">
      <c r="A88" s="143" t="s">
        <v>1273</v>
      </c>
      <c r="B88" s="144" t="s">
        <v>241</v>
      </c>
      <c r="C88" s="143" t="s">
        <v>1906</v>
      </c>
      <c r="D88" s="143" t="s">
        <v>1259</v>
      </c>
      <c r="E88" s="143" t="s">
        <v>90</v>
      </c>
      <c r="F88" s="143">
        <v>1418014201</v>
      </c>
      <c r="G88" s="144" t="s">
        <v>295</v>
      </c>
      <c r="H88" s="145" t="s">
        <v>1143</v>
      </c>
      <c r="I88" s="143">
        <v>1418014</v>
      </c>
      <c r="J88" s="143" t="s">
        <v>51</v>
      </c>
      <c r="K88" s="143">
        <v>365</v>
      </c>
      <c r="L88" s="143">
        <v>24</v>
      </c>
      <c r="M88" s="143">
        <v>7</v>
      </c>
      <c r="N88" s="143" t="s">
        <v>1250</v>
      </c>
      <c r="O88" s="144" t="s">
        <v>1025</v>
      </c>
      <c r="P88" s="144" t="s">
        <v>283</v>
      </c>
    </row>
    <row r="89" spans="1:16" ht="40" customHeight="1">
      <c r="A89" s="143" t="s">
        <v>1273</v>
      </c>
      <c r="B89" s="144" t="s">
        <v>241</v>
      </c>
      <c r="C89" s="143" t="s">
        <v>1906</v>
      </c>
      <c r="D89" s="143" t="s">
        <v>1259</v>
      </c>
      <c r="E89" s="143" t="s">
        <v>167</v>
      </c>
      <c r="F89" s="143">
        <v>1418032201</v>
      </c>
      <c r="G89" s="144" t="s">
        <v>296</v>
      </c>
      <c r="H89" s="145" t="s">
        <v>1143</v>
      </c>
      <c r="I89" s="143">
        <v>1418032</v>
      </c>
      <c r="J89" s="143" t="s">
        <v>52</v>
      </c>
      <c r="K89" s="143">
        <v>365</v>
      </c>
      <c r="L89" s="143">
        <v>24</v>
      </c>
      <c r="M89" s="143">
        <v>7</v>
      </c>
      <c r="N89" s="143" t="s">
        <v>1250</v>
      </c>
      <c r="O89" s="144" t="s">
        <v>1025</v>
      </c>
      <c r="P89" s="144" t="s">
        <v>283</v>
      </c>
    </row>
    <row r="90" spans="1:16" ht="40" customHeight="1">
      <c r="A90" s="143" t="s">
        <v>1273</v>
      </c>
      <c r="B90" s="144" t="s">
        <v>241</v>
      </c>
      <c r="C90" s="143" t="s">
        <v>1906</v>
      </c>
      <c r="D90" s="143" t="s">
        <v>1259</v>
      </c>
      <c r="E90" s="143" t="s">
        <v>181</v>
      </c>
      <c r="F90" s="143">
        <v>1418064201</v>
      </c>
      <c r="G90" s="144" t="s">
        <v>308</v>
      </c>
      <c r="H90" s="145" t="s">
        <v>1143</v>
      </c>
      <c r="I90" s="143">
        <v>1418064</v>
      </c>
      <c r="J90" s="143" t="s">
        <v>53</v>
      </c>
      <c r="K90" s="143">
        <v>365</v>
      </c>
      <c r="L90" s="143">
        <v>24</v>
      </c>
      <c r="M90" s="143">
        <v>7</v>
      </c>
      <c r="N90" s="143" t="s">
        <v>1250</v>
      </c>
      <c r="O90" s="144" t="s">
        <v>1025</v>
      </c>
      <c r="P90" s="144" t="s">
        <v>283</v>
      </c>
    </row>
    <row r="91" spans="1:16" ht="40" customHeight="1">
      <c r="A91" s="143" t="s">
        <v>1273</v>
      </c>
      <c r="B91" s="144" t="s">
        <v>241</v>
      </c>
      <c r="C91" s="143" t="s">
        <v>1906</v>
      </c>
      <c r="D91" s="143" t="s">
        <v>1259</v>
      </c>
      <c r="E91" s="143" t="s">
        <v>399</v>
      </c>
      <c r="F91" s="143">
        <v>1418024201</v>
      </c>
      <c r="G91" s="144" t="s">
        <v>309</v>
      </c>
      <c r="H91" s="145" t="s">
        <v>1143</v>
      </c>
      <c r="I91" s="143">
        <v>1418024</v>
      </c>
      <c r="J91" s="143" t="s">
        <v>398</v>
      </c>
      <c r="K91" s="143">
        <v>365</v>
      </c>
      <c r="L91" s="143">
        <v>24</v>
      </c>
      <c r="M91" s="143">
        <v>7</v>
      </c>
      <c r="N91" s="143" t="s">
        <v>1250</v>
      </c>
      <c r="O91" s="144" t="s">
        <v>1025</v>
      </c>
      <c r="P91" s="144" t="s">
        <v>283</v>
      </c>
    </row>
    <row r="92" spans="1:16" ht="40" customHeight="1">
      <c r="A92" s="143" t="s">
        <v>1273</v>
      </c>
      <c r="B92" s="144" t="s">
        <v>242</v>
      </c>
      <c r="C92" s="143" t="s">
        <v>2986</v>
      </c>
      <c r="D92" s="143" t="s">
        <v>1274</v>
      </c>
      <c r="E92" s="143" t="s">
        <v>316</v>
      </c>
      <c r="F92" s="143">
        <v>1464011401</v>
      </c>
      <c r="G92" s="144" t="s">
        <v>364</v>
      </c>
      <c r="H92" s="144" t="s">
        <v>1141</v>
      </c>
      <c r="I92" s="146">
        <v>1464011</v>
      </c>
      <c r="J92" s="146" t="s">
        <v>121</v>
      </c>
      <c r="K92" s="143">
        <v>365</v>
      </c>
      <c r="L92" s="143">
        <v>24</v>
      </c>
      <c r="M92" s="143">
        <v>7</v>
      </c>
      <c r="N92" s="143" t="s">
        <v>1250</v>
      </c>
      <c r="O92" s="144" t="s">
        <v>1025</v>
      </c>
      <c r="P92" s="144" t="s">
        <v>283</v>
      </c>
    </row>
    <row r="93" spans="1:16" ht="40" customHeight="1">
      <c r="A93" s="143" t="s">
        <v>1273</v>
      </c>
      <c r="B93" s="144" t="s">
        <v>242</v>
      </c>
      <c r="C93" s="143" t="s">
        <v>2986</v>
      </c>
      <c r="D93" s="143" t="s">
        <v>1274</v>
      </c>
      <c r="E93" s="143" t="s">
        <v>316</v>
      </c>
      <c r="F93" s="143">
        <v>1464011601</v>
      </c>
      <c r="G93" s="144" t="s">
        <v>365</v>
      </c>
      <c r="H93" s="144" t="s">
        <v>1142</v>
      </c>
      <c r="I93" s="146">
        <v>1464011</v>
      </c>
      <c r="J93" s="146" t="s">
        <v>121</v>
      </c>
      <c r="K93" s="143">
        <v>365</v>
      </c>
      <c r="L93" s="143">
        <v>24</v>
      </c>
      <c r="M93" s="143">
        <v>7</v>
      </c>
      <c r="N93" s="143" t="s">
        <v>1250</v>
      </c>
      <c r="O93" s="144" t="s">
        <v>1025</v>
      </c>
      <c r="P93" s="144" t="s">
        <v>283</v>
      </c>
    </row>
    <row r="94" spans="1:16" ht="40" customHeight="1">
      <c r="A94" s="143" t="s">
        <v>1273</v>
      </c>
      <c r="B94" s="144" t="s">
        <v>242</v>
      </c>
      <c r="C94" s="143" t="s">
        <v>2986</v>
      </c>
      <c r="D94" s="143" t="s">
        <v>1274</v>
      </c>
      <c r="E94" s="143" t="s">
        <v>316</v>
      </c>
      <c r="F94" s="143">
        <v>1464011202</v>
      </c>
      <c r="G94" s="144" t="s">
        <v>366</v>
      </c>
      <c r="H94" s="144" t="s">
        <v>1143</v>
      </c>
      <c r="I94" s="146">
        <v>1464011</v>
      </c>
      <c r="J94" s="146" t="s">
        <v>121</v>
      </c>
      <c r="K94" s="143">
        <v>365</v>
      </c>
      <c r="L94" s="143">
        <v>24</v>
      </c>
      <c r="M94" s="143">
        <v>7</v>
      </c>
      <c r="N94" s="143" t="s">
        <v>1250</v>
      </c>
      <c r="O94" s="144" t="s">
        <v>1025</v>
      </c>
      <c r="P94" s="144" t="s">
        <v>283</v>
      </c>
    </row>
    <row r="95" spans="1:16" ht="40" customHeight="1">
      <c r="A95" s="143" t="s">
        <v>1273</v>
      </c>
      <c r="B95" s="144" t="s">
        <v>242</v>
      </c>
      <c r="C95" s="143" t="s">
        <v>2986</v>
      </c>
      <c r="D95" s="143" t="s">
        <v>1274</v>
      </c>
      <c r="E95" s="143" t="s">
        <v>316</v>
      </c>
      <c r="F95" s="143">
        <v>1464011203</v>
      </c>
      <c r="G95" s="144" t="s">
        <v>1068</v>
      </c>
      <c r="H95" s="144" t="s">
        <v>1143</v>
      </c>
      <c r="I95" s="146">
        <v>1464011</v>
      </c>
      <c r="J95" s="146" t="s">
        <v>121</v>
      </c>
      <c r="K95" s="143">
        <v>365</v>
      </c>
      <c r="L95" s="143">
        <v>24</v>
      </c>
      <c r="M95" s="143">
        <v>7</v>
      </c>
      <c r="N95" s="143" t="s">
        <v>1250</v>
      </c>
      <c r="O95" s="144" t="s">
        <v>1025</v>
      </c>
      <c r="P95" s="144" t="s">
        <v>283</v>
      </c>
    </row>
    <row r="96" spans="1:16" ht="40" customHeight="1">
      <c r="A96" s="143" t="s">
        <v>1273</v>
      </c>
      <c r="B96" s="144" t="s">
        <v>242</v>
      </c>
      <c r="C96" s="143" t="s">
        <v>2986</v>
      </c>
      <c r="D96" s="143" t="s">
        <v>1274</v>
      </c>
      <c r="E96" s="143" t="s">
        <v>312</v>
      </c>
      <c r="F96" s="143">
        <v>1426042201</v>
      </c>
      <c r="G96" s="144" t="s">
        <v>367</v>
      </c>
      <c r="H96" s="144" t="s">
        <v>1143</v>
      </c>
      <c r="I96" s="143">
        <v>1426042</v>
      </c>
      <c r="J96" s="143" t="s">
        <v>311</v>
      </c>
      <c r="K96" s="143">
        <v>365</v>
      </c>
      <c r="L96" s="143">
        <v>24</v>
      </c>
      <c r="M96" s="143">
        <v>7</v>
      </c>
      <c r="N96" s="143" t="s">
        <v>1250</v>
      </c>
      <c r="O96" s="144" t="s">
        <v>1025</v>
      </c>
      <c r="P96" s="144" t="s">
        <v>283</v>
      </c>
    </row>
    <row r="97" spans="1:16" ht="40" customHeight="1">
      <c r="A97" s="143" t="s">
        <v>1273</v>
      </c>
      <c r="B97" s="144" t="s">
        <v>242</v>
      </c>
      <c r="C97" s="143" t="s">
        <v>2986</v>
      </c>
      <c r="D97" s="143" t="s">
        <v>1274</v>
      </c>
      <c r="E97" s="143" t="s">
        <v>0</v>
      </c>
      <c r="F97" s="143">
        <v>1426062201</v>
      </c>
      <c r="G97" s="144" t="s">
        <v>368</v>
      </c>
      <c r="H97" s="144" t="s">
        <v>1143</v>
      </c>
      <c r="I97" s="143">
        <v>1426062</v>
      </c>
      <c r="J97" s="143" t="s">
        <v>78</v>
      </c>
      <c r="K97" s="143">
        <v>365</v>
      </c>
      <c r="L97" s="143">
        <v>24</v>
      </c>
      <c r="M97" s="143">
        <v>7</v>
      </c>
      <c r="N97" s="143" t="s">
        <v>1250</v>
      </c>
      <c r="O97" s="144" t="s">
        <v>1025</v>
      </c>
      <c r="P97" s="144" t="s">
        <v>283</v>
      </c>
    </row>
    <row r="98" spans="1:16" ht="40" customHeight="1">
      <c r="A98" s="143" t="s">
        <v>1273</v>
      </c>
      <c r="B98" s="144" t="s">
        <v>242</v>
      </c>
      <c r="C98" s="143" t="s">
        <v>2986</v>
      </c>
      <c r="D98" s="143" t="s">
        <v>1274</v>
      </c>
      <c r="E98" s="143" t="s">
        <v>1</v>
      </c>
      <c r="F98" s="143">
        <v>1426092201</v>
      </c>
      <c r="G98" s="144" t="s">
        <v>369</v>
      </c>
      <c r="H98" s="144" t="s">
        <v>1143</v>
      </c>
      <c r="I98" s="143">
        <v>1426092</v>
      </c>
      <c r="J98" s="143" t="s">
        <v>395</v>
      </c>
      <c r="K98" s="143">
        <v>365</v>
      </c>
      <c r="L98" s="143">
        <v>24</v>
      </c>
      <c r="M98" s="143">
        <v>7</v>
      </c>
      <c r="N98" s="143" t="s">
        <v>1250</v>
      </c>
      <c r="O98" s="144" t="s">
        <v>1025</v>
      </c>
      <c r="P98" s="144" t="s">
        <v>283</v>
      </c>
    </row>
    <row r="99" spans="1:16" ht="40" customHeight="1">
      <c r="A99" s="143" t="s">
        <v>1273</v>
      </c>
      <c r="B99" s="144" t="s">
        <v>242</v>
      </c>
      <c r="C99" s="143" t="s">
        <v>2986</v>
      </c>
      <c r="D99" s="143" t="s">
        <v>1274</v>
      </c>
      <c r="E99" s="143" t="s">
        <v>197</v>
      </c>
      <c r="F99" s="143">
        <v>1426132201</v>
      </c>
      <c r="G99" s="144" t="s">
        <v>370</v>
      </c>
      <c r="H99" s="144" t="s">
        <v>1143</v>
      </c>
      <c r="I99" s="143">
        <v>1426132</v>
      </c>
      <c r="J99" s="143" t="s">
        <v>198</v>
      </c>
      <c r="K99" s="143">
        <v>365</v>
      </c>
      <c r="L99" s="143">
        <v>24</v>
      </c>
      <c r="M99" s="143">
        <v>7</v>
      </c>
      <c r="N99" s="143" t="s">
        <v>1250</v>
      </c>
      <c r="O99" s="144" t="s">
        <v>1025</v>
      </c>
      <c r="P99" s="144" t="s">
        <v>283</v>
      </c>
    </row>
    <row r="100" spans="1:16" ht="40" customHeight="1">
      <c r="A100" s="143" t="s">
        <v>1273</v>
      </c>
      <c r="B100" s="144" t="s">
        <v>242</v>
      </c>
      <c r="C100" s="143" t="s">
        <v>2986</v>
      </c>
      <c r="D100" s="143" t="s">
        <v>1274</v>
      </c>
      <c r="E100" s="143" t="s">
        <v>2</v>
      </c>
      <c r="F100" s="143">
        <v>1410024401</v>
      </c>
      <c r="G100" s="144" t="s">
        <v>403</v>
      </c>
      <c r="H100" s="144" t="s">
        <v>1141</v>
      </c>
      <c r="I100" s="143">
        <v>1410024</v>
      </c>
      <c r="J100" s="143" t="s">
        <v>199</v>
      </c>
      <c r="K100" s="143">
        <v>365</v>
      </c>
      <c r="L100" s="143">
        <v>24</v>
      </c>
      <c r="M100" s="143">
        <v>7</v>
      </c>
      <c r="N100" s="143" t="s">
        <v>1250</v>
      </c>
      <c r="O100" s="144" t="s">
        <v>1025</v>
      </c>
      <c r="P100" s="144" t="s">
        <v>283</v>
      </c>
    </row>
    <row r="101" spans="1:16" ht="40" customHeight="1">
      <c r="A101" s="143" t="s">
        <v>1273</v>
      </c>
      <c r="B101" s="144" t="s">
        <v>242</v>
      </c>
      <c r="C101" s="143" t="s">
        <v>2986</v>
      </c>
      <c r="D101" s="143" t="s">
        <v>1274</v>
      </c>
      <c r="E101" s="143" t="s">
        <v>3</v>
      </c>
      <c r="F101" s="143">
        <v>1410042201</v>
      </c>
      <c r="G101" s="144" t="s">
        <v>371</v>
      </c>
      <c r="H101" s="144" t="s">
        <v>1143</v>
      </c>
      <c r="I101" s="143">
        <v>1410042</v>
      </c>
      <c r="J101" s="143" t="s">
        <v>135</v>
      </c>
      <c r="K101" s="143">
        <v>365</v>
      </c>
      <c r="L101" s="143">
        <v>24</v>
      </c>
      <c r="M101" s="143">
        <v>7</v>
      </c>
      <c r="N101" s="143" t="s">
        <v>1250</v>
      </c>
      <c r="O101" s="144" t="s">
        <v>1025</v>
      </c>
      <c r="P101" s="144" t="s">
        <v>283</v>
      </c>
    </row>
    <row r="102" spans="1:16" ht="40" customHeight="1">
      <c r="A102" s="143" t="s">
        <v>1273</v>
      </c>
      <c r="B102" s="144" t="s">
        <v>242</v>
      </c>
      <c r="C102" s="143" t="s">
        <v>2986</v>
      </c>
      <c r="D102" s="143" t="s">
        <v>1274</v>
      </c>
      <c r="E102" s="149" t="s">
        <v>2984</v>
      </c>
      <c r="F102" s="143">
        <v>1412011401</v>
      </c>
      <c r="G102" s="144" t="s">
        <v>404</v>
      </c>
      <c r="H102" s="144" t="s">
        <v>1141</v>
      </c>
      <c r="I102" s="146">
        <v>1412011</v>
      </c>
      <c r="J102" s="146" t="s">
        <v>179</v>
      </c>
      <c r="K102" s="143">
        <v>365</v>
      </c>
      <c r="L102" s="143">
        <v>24</v>
      </c>
      <c r="M102" s="143">
        <v>7</v>
      </c>
      <c r="N102" s="143" t="s">
        <v>1250</v>
      </c>
      <c r="O102" s="144" t="s">
        <v>1025</v>
      </c>
      <c r="P102" s="144" t="s">
        <v>283</v>
      </c>
    </row>
    <row r="103" spans="1:16" ht="40" customHeight="1">
      <c r="A103" s="143" t="s">
        <v>1273</v>
      </c>
      <c r="B103" s="144" t="s">
        <v>242</v>
      </c>
      <c r="C103" s="143" t="s">
        <v>2986</v>
      </c>
      <c r="D103" s="143" t="s">
        <v>1274</v>
      </c>
      <c r="E103" s="149" t="s">
        <v>2984</v>
      </c>
      <c r="F103" s="143">
        <v>1412011201</v>
      </c>
      <c r="G103" s="144" t="s">
        <v>372</v>
      </c>
      <c r="H103" s="144" t="s">
        <v>1143</v>
      </c>
      <c r="I103" s="146">
        <v>1412011</v>
      </c>
      <c r="J103" s="146" t="s">
        <v>179</v>
      </c>
      <c r="K103" s="143">
        <v>365</v>
      </c>
      <c r="L103" s="143">
        <v>24</v>
      </c>
      <c r="M103" s="143">
        <v>7</v>
      </c>
      <c r="N103" s="143" t="s">
        <v>1250</v>
      </c>
      <c r="O103" s="144" t="s">
        <v>1025</v>
      </c>
      <c r="P103" s="144" t="s">
        <v>283</v>
      </c>
    </row>
    <row r="104" spans="1:16" ht="40" customHeight="1">
      <c r="A104" s="143" t="s">
        <v>1273</v>
      </c>
      <c r="B104" s="144" t="s">
        <v>242</v>
      </c>
      <c r="C104" s="143" t="s">
        <v>2986</v>
      </c>
      <c r="D104" s="143" t="s">
        <v>1274</v>
      </c>
      <c r="E104" s="149" t="s">
        <v>2984</v>
      </c>
      <c r="F104" s="143">
        <v>1412011202</v>
      </c>
      <c r="G104" s="144" t="s">
        <v>1069</v>
      </c>
      <c r="H104" s="144" t="s">
        <v>1143</v>
      </c>
      <c r="I104" s="146">
        <v>1412011</v>
      </c>
      <c r="J104" s="146" t="s">
        <v>179</v>
      </c>
      <c r="K104" s="143">
        <v>365</v>
      </c>
      <c r="L104" s="143">
        <v>24</v>
      </c>
      <c r="M104" s="143">
        <v>7</v>
      </c>
      <c r="N104" s="143" t="s">
        <v>1250</v>
      </c>
      <c r="O104" s="144" t="s">
        <v>1025</v>
      </c>
      <c r="P104" s="144" t="s">
        <v>283</v>
      </c>
    </row>
    <row r="105" spans="1:16" ht="40" customHeight="1">
      <c r="A105" s="143" t="s">
        <v>1273</v>
      </c>
      <c r="B105" s="144" t="s">
        <v>242</v>
      </c>
      <c r="C105" s="143" t="s">
        <v>2986</v>
      </c>
      <c r="D105" s="143" t="s">
        <v>1274</v>
      </c>
      <c r="E105" s="143" t="s">
        <v>1929</v>
      </c>
      <c r="F105" s="149">
        <v>1412094201</v>
      </c>
      <c r="G105" s="152" t="s">
        <v>405</v>
      </c>
      <c r="H105" s="152" t="s">
        <v>1143</v>
      </c>
      <c r="I105" s="153">
        <v>1412094</v>
      </c>
      <c r="J105" s="146" t="s">
        <v>180</v>
      </c>
      <c r="K105" s="143">
        <v>365</v>
      </c>
      <c r="L105" s="143">
        <v>24</v>
      </c>
      <c r="M105" s="143">
        <v>7</v>
      </c>
      <c r="N105" s="143" t="s">
        <v>1250</v>
      </c>
      <c r="O105" s="144" t="s">
        <v>1025</v>
      </c>
      <c r="P105" s="144" t="s">
        <v>283</v>
      </c>
    </row>
    <row r="106" spans="1:16" ht="40" customHeight="1">
      <c r="A106" s="143" t="s">
        <v>1273</v>
      </c>
      <c r="B106" s="144" t="s">
        <v>242</v>
      </c>
      <c r="C106" s="143" t="s">
        <v>2986</v>
      </c>
      <c r="D106" s="143" t="s">
        <v>1274</v>
      </c>
      <c r="E106" s="149" t="s">
        <v>1930</v>
      </c>
      <c r="F106" s="143">
        <v>1412104201</v>
      </c>
      <c r="G106" s="144" t="s">
        <v>406</v>
      </c>
      <c r="H106" s="144" t="s">
        <v>1143</v>
      </c>
      <c r="I106" s="143">
        <v>1412104</v>
      </c>
      <c r="J106" s="143" t="s">
        <v>411</v>
      </c>
      <c r="K106" s="143">
        <v>365</v>
      </c>
      <c r="L106" s="143">
        <v>24</v>
      </c>
      <c r="M106" s="143">
        <v>7</v>
      </c>
      <c r="N106" s="143" t="s">
        <v>1250</v>
      </c>
      <c r="O106" s="144" t="s">
        <v>1025</v>
      </c>
      <c r="P106" s="144" t="s">
        <v>283</v>
      </c>
    </row>
    <row r="107" spans="1:16" ht="40" customHeight="1">
      <c r="A107" s="143" t="s">
        <v>1273</v>
      </c>
      <c r="B107" s="144" t="s">
        <v>242</v>
      </c>
      <c r="C107" s="143" t="s">
        <v>2986</v>
      </c>
      <c r="D107" s="143" t="s">
        <v>1274</v>
      </c>
      <c r="E107" s="143" t="s">
        <v>4</v>
      </c>
      <c r="F107" s="143">
        <v>1429011401</v>
      </c>
      <c r="G107" s="144" t="s">
        <v>397</v>
      </c>
      <c r="H107" s="144" t="s">
        <v>1141</v>
      </c>
      <c r="I107" s="146">
        <v>1429011</v>
      </c>
      <c r="J107" s="143" t="s">
        <v>170</v>
      </c>
      <c r="K107" s="143">
        <v>365</v>
      </c>
      <c r="L107" s="143">
        <v>24</v>
      </c>
      <c r="M107" s="143">
        <v>7</v>
      </c>
      <c r="N107" s="143" t="s">
        <v>1250</v>
      </c>
      <c r="O107" s="144" t="s">
        <v>1025</v>
      </c>
      <c r="P107" s="144" t="s">
        <v>283</v>
      </c>
    </row>
    <row r="108" spans="1:16" ht="40" customHeight="1">
      <c r="A108" s="143" t="s">
        <v>1273</v>
      </c>
      <c r="B108" s="144" t="s">
        <v>242</v>
      </c>
      <c r="C108" s="143" t="s">
        <v>2986</v>
      </c>
      <c r="D108" s="143" t="s">
        <v>1274</v>
      </c>
      <c r="E108" s="143" t="s">
        <v>4</v>
      </c>
      <c r="F108" s="143">
        <v>1429011201</v>
      </c>
      <c r="G108" s="144" t="s">
        <v>373</v>
      </c>
      <c r="H108" s="144" t="s">
        <v>1143</v>
      </c>
      <c r="I108" s="146">
        <v>1429011</v>
      </c>
      <c r="J108" s="143" t="s">
        <v>170</v>
      </c>
      <c r="K108" s="143">
        <v>365</v>
      </c>
      <c r="L108" s="143">
        <v>24</v>
      </c>
      <c r="M108" s="143">
        <v>7</v>
      </c>
      <c r="N108" s="143" t="s">
        <v>1250</v>
      </c>
      <c r="O108" s="144" t="s">
        <v>1025</v>
      </c>
      <c r="P108" s="144" t="s">
        <v>283</v>
      </c>
    </row>
    <row r="109" spans="1:16" ht="40" customHeight="1">
      <c r="A109" s="143" t="s">
        <v>1273</v>
      </c>
      <c r="B109" s="144" t="s">
        <v>242</v>
      </c>
      <c r="C109" s="143" t="s">
        <v>2986</v>
      </c>
      <c r="D109" s="143" t="s">
        <v>1274</v>
      </c>
      <c r="E109" s="143" t="s">
        <v>163</v>
      </c>
      <c r="F109" s="143">
        <v>1429054201</v>
      </c>
      <c r="G109" s="144" t="s">
        <v>374</v>
      </c>
      <c r="H109" s="144" t="s">
        <v>1143</v>
      </c>
      <c r="I109" s="143">
        <v>1429054</v>
      </c>
      <c r="J109" s="143" t="s">
        <v>171</v>
      </c>
      <c r="K109" s="143">
        <v>365</v>
      </c>
      <c r="L109" s="143">
        <v>24</v>
      </c>
      <c r="M109" s="143">
        <v>7</v>
      </c>
      <c r="N109" s="143" t="s">
        <v>1250</v>
      </c>
      <c r="O109" s="144" t="s">
        <v>1025</v>
      </c>
      <c r="P109" s="144" t="s">
        <v>283</v>
      </c>
    </row>
    <row r="110" spans="1:16" ht="40" customHeight="1">
      <c r="A110" s="143" t="s">
        <v>1273</v>
      </c>
      <c r="B110" s="144" t="s">
        <v>242</v>
      </c>
      <c r="C110" s="143" t="s">
        <v>2986</v>
      </c>
      <c r="D110" s="143" t="s">
        <v>1274</v>
      </c>
      <c r="E110" s="143" t="s">
        <v>164</v>
      </c>
      <c r="F110" s="143">
        <v>1433011202</v>
      </c>
      <c r="G110" s="144" t="s">
        <v>1024</v>
      </c>
      <c r="H110" s="144" t="s">
        <v>1143</v>
      </c>
      <c r="I110" s="146">
        <v>1433011</v>
      </c>
      <c r="J110" s="143" t="s">
        <v>46</v>
      </c>
      <c r="K110" s="143">
        <v>365</v>
      </c>
      <c r="L110" s="143">
        <v>24</v>
      </c>
      <c r="M110" s="143">
        <v>7</v>
      </c>
      <c r="N110" s="143" t="s">
        <v>1250</v>
      </c>
      <c r="O110" s="144" t="s">
        <v>1025</v>
      </c>
      <c r="P110" s="144" t="s">
        <v>283</v>
      </c>
    </row>
    <row r="111" spans="1:16" ht="40" customHeight="1">
      <c r="A111" s="143" t="s">
        <v>1273</v>
      </c>
      <c r="B111" s="144" t="s">
        <v>242</v>
      </c>
      <c r="C111" s="143" t="s">
        <v>2986</v>
      </c>
      <c r="D111" s="143" t="s">
        <v>1274</v>
      </c>
      <c r="E111" s="143" t="s">
        <v>164</v>
      </c>
      <c r="F111" s="143">
        <v>1433011201</v>
      </c>
      <c r="G111" s="144" t="s">
        <v>375</v>
      </c>
      <c r="H111" s="144" t="s">
        <v>1143</v>
      </c>
      <c r="I111" s="146">
        <v>1433011</v>
      </c>
      <c r="J111" s="143" t="s">
        <v>46</v>
      </c>
      <c r="K111" s="143">
        <v>365</v>
      </c>
      <c r="L111" s="143">
        <v>12</v>
      </c>
      <c r="M111" s="143">
        <v>7</v>
      </c>
      <c r="N111" s="143" t="s">
        <v>1252</v>
      </c>
      <c r="O111" s="144" t="s">
        <v>1025</v>
      </c>
      <c r="P111" s="144" t="s">
        <v>283</v>
      </c>
    </row>
    <row r="112" spans="1:16" ht="40" customHeight="1">
      <c r="A112" s="143" t="s">
        <v>1273</v>
      </c>
      <c r="B112" s="144" t="s">
        <v>242</v>
      </c>
      <c r="C112" s="143" t="s">
        <v>2986</v>
      </c>
      <c r="D112" s="143" t="s">
        <v>1274</v>
      </c>
      <c r="E112" s="143" t="s">
        <v>1907</v>
      </c>
      <c r="F112" s="143">
        <v>1433054201</v>
      </c>
      <c r="G112" s="144" t="s">
        <v>407</v>
      </c>
      <c r="H112" s="144" t="s">
        <v>1143</v>
      </c>
      <c r="I112" s="146">
        <v>1433054</v>
      </c>
      <c r="J112" s="143" t="s">
        <v>172</v>
      </c>
      <c r="K112" s="143">
        <v>365</v>
      </c>
      <c r="L112" s="143">
        <v>24</v>
      </c>
      <c r="M112" s="143">
        <v>7</v>
      </c>
      <c r="N112" s="143" t="s">
        <v>1250</v>
      </c>
      <c r="O112" s="144" t="s">
        <v>1025</v>
      </c>
      <c r="P112" s="144" t="s">
        <v>283</v>
      </c>
    </row>
    <row r="113" spans="1:16" ht="40" customHeight="1">
      <c r="A113" s="143" t="s">
        <v>1273</v>
      </c>
      <c r="B113" s="144" t="s">
        <v>242</v>
      </c>
      <c r="C113" s="143" t="s">
        <v>2986</v>
      </c>
      <c r="D113" s="143" t="s">
        <v>1274</v>
      </c>
      <c r="E113" s="143" t="s">
        <v>1907</v>
      </c>
      <c r="F113" s="143">
        <v>1433054202</v>
      </c>
      <c r="G113" s="144" t="s">
        <v>376</v>
      </c>
      <c r="H113" s="144" t="s">
        <v>1143</v>
      </c>
      <c r="I113" s="146">
        <v>1433054</v>
      </c>
      <c r="J113" s="143" t="s">
        <v>172</v>
      </c>
      <c r="K113" s="143">
        <v>365</v>
      </c>
      <c r="L113" s="143">
        <v>24</v>
      </c>
      <c r="M113" s="143">
        <v>7</v>
      </c>
      <c r="N113" s="143" t="s">
        <v>1250</v>
      </c>
      <c r="O113" s="144" t="s">
        <v>1025</v>
      </c>
      <c r="P113" s="144" t="s">
        <v>283</v>
      </c>
    </row>
    <row r="114" spans="1:16" ht="40" customHeight="1">
      <c r="A114" s="143" t="s">
        <v>1273</v>
      </c>
      <c r="B114" s="144" t="s">
        <v>242</v>
      </c>
      <c r="C114" s="143" t="s">
        <v>2986</v>
      </c>
      <c r="D114" s="143" t="s">
        <v>1274</v>
      </c>
      <c r="E114" s="149" t="s">
        <v>1908</v>
      </c>
      <c r="F114" s="143">
        <v>1403011401</v>
      </c>
      <c r="G114" s="144" t="s">
        <v>408</v>
      </c>
      <c r="H114" s="144" t="s">
        <v>1141</v>
      </c>
      <c r="I114" s="146">
        <v>1403011</v>
      </c>
      <c r="J114" s="143" t="s">
        <v>47</v>
      </c>
      <c r="K114" s="143">
        <v>365</v>
      </c>
      <c r="L114" s="143">
        <v>24</v>
      </c>
      <c r="M114" s="143">
        <v>7</v>
      </c>
      <c r="N114" s="143" t="s">
        <v>1250</v>
      </c>
      <c r="O114" s="144" t="s">
        <v>1025</v>
      </c>
      <c r="P114" s="144" t="s">
        <v>283</v>
      </c>
    </row>
    <row r="115" spans="1:16" ht="40" customHeight="1">
      <c r="A115" s="143" t="s">
        <v>1273</v>
      </c>
      <c r="B115" s="144" t="s">
        <v>242</v>
      </c>
      <c r="C115" s="143" t="s">
        <v>2986</v>
      </c>
      <c r="D115" s="143" t="s">
        <v>1274</v>
      </c>
      <c r="E115" s="149" t="s">
        <v>1908</v>
      </c>
      <c r="F115" s="143">
        <v>1403011201</v>
      </c>
      <c r="G115" s="144" t="s">
        <v>377</v>
      </c>
      <c r="H115" s="144" t="s">
        <v>1143</v>
      </c>
      <c r="I115" s="146">
        <v>1403011</v>
      </c>
      <c r="J115" s="143" t="s">
        <v>47</v>
      </c>
      <c r="K115" s="143">
        <v>365</v>
      </c>
      <c r="L115" s="143">
        <v>24</v>
      </c>
      <c r="M115" s="143">
        <v>7</v>
      </c>
      <c r="N115" s="143" t="s">
        <v>1250</v>
      </c>
      <c r="O115" s="144" t="s">
        <v>1025</v>
      </c>
      <c r="P115" s="144" t="s">
        <v>283</v>
      </c>
    </row>
    <row r="116" spans="1:16" ht="40" customHeight="1">
      <c r="A116" s="143" t="s">
        <v>1273</v>
      </c>
      <c r="B116" s="144" t="s">
        <v>242</v>
      </c>
      <c r="C116" s="143" t="s">
        <v>2986</v>
      </c>
      <c r="D116" s="143" t="s">
        <v>1274</v>
      </c>
      <c r="E116" s="149" t="s">
        <v>1909</v>
      </c>
      <c r="F116" s="143">
        <v>1403112201</v>
      </c>
      <c r="G116" s="144" t="s">
        <v>378</v>
      </c>
      <c r="H116" s="144" t="s">
        <v>1143</v>
      </c>
      <c r="I116" s="143">
        <v>1403112</v>
      </c>
      <c r="J116" s="143" t="s">
        <v>173</v>
      </c>
      <c r="K116" s="143">
        <v>365</v>
      </c>
      <c r="L116" s="143">
        <v>24</v>
      </c>
      <c r="M116" s="143">
        <v>7</v>
      </c>
      <c r="N116" s="143" t="s">
        <v>1250</v>
      </c>
      <c r="O116" s="144" t="s">
        <v>1025</v>
      </c>
      <c r="P116" s="144" t="s">
        <v>283</v>
      </c>
    </row>
    <row r="117" spans="1:16" ht="40" customHeight="1">
      <c r="A117" s="143" t="s">
        <v>1273</v>
      </c>
      <c r="B117" s="144" t="s">
        <v>242</v>
      </c>
      <c r="C117" s="143" t="s">
        <v>2986</v>
      </c>
      <c r="D117" s="143" t="s">
        <v>1274</v>
      </c>
      <c r="E117" s="149" t="s">
        <v>1931</v>
      </c>
      <c r="F117" s="149">
        <v>1403132201</v>
      </c>
      <c r="G117" s="152" t="s">
        <v>396</v>
      </c>
      <c r="H117" s="152" t="s">
        <v>1143</v>
      </c>
      <c r="I117" s="149">
        <v>1403132</v>
      </c>
      <c r="J117" s="149" t="s">
        <v>412</v>
      </c>
      <c r="K117" s="149">
        <v>365</v>
      </c>
      <c r="L117" s="149">
        <v>12</v>
      </c>
      <c r="M117" s="149">
        <v>7</v>
      </c>
      <c r="N117" s="143" t="s">
        <v>1253</v>
      </c>
      <c r="O117" s="144" t="s">
        <v>1025</v>
      </c>
      <c r="P117" s="152" t="s">
        <v>283</v>
      </c>
    </row>
    <row r="118" spans="1:16" ht="40" customHeight="1">
      <c r="A118" s="143" t="s">
        <v>1273</v>
      </c>
      <c r="B118" s="144" t="s">
        <v>242</v>
      </c>
      <c r="C118" s="143" t="s">
        <v>2986</v>
      </c>
      <c r="D118" s="143" t="s">
        <v>1274</v>
      </c>
      <c r="E118" s="143" t="s">
        <v>205</v>
      </c>
      <c r="F118" s="143">
        <v>1461011401</v>
      </c>
      <c r="G118" s="144" t="s">
        <v>379</v>
      </c>
      <c r="H118" s="144" t="s">
        <v>1141</v>
      </c>
      <c r="I118" s="146">
        <v>1461011</v>
      </c>
      <c r="J118" s="146" t="s">
        <v>221</v>
      </c>
      <c r="K118" s="143">
        <v>365</v>
      </c>
      <c r="L118" s="143">
        <v>24</v>
      </c>
      <c r="M118" s="143">
        <v>7</v>
      </c>
      <c r="N118" s="143" t="s">
        <v>1250</v>
      </c>
      <c r="O118" s="144" t="s">
        <v>1025</v>
      </c>
      <c r="P118" s="144" t="s">
        <v>283</v>
      </c>
    </row>
    <row r="119" spans="1:16" ht="40" customHeight="1">
      <c r="A119" s="143" t="s">
        <v>1273</v>
      </c>
      <c r="B119" s="144" t="s">
        <v>242</v>
      </c>
      <c r="C119" s="143" t="s">
        <v>2986</v>
      </c>
      <c r="D119" s="143" t="s">
        <v>1274</v>
      </c>
      <c r="E119" s="143" t="s">
        <v>205</v>
      </c>
      <c r="F119" s="143">
        <v>1461011201</v>
      </c>
      <c r="G119" s="144" t="s">
        <v>380</v>
      </c>
      <c r="H119" s="144" t="s">
        <v>1143</v>
      </c>
      <c r="I119" s="146">
        <v>1461011</v>
      </c>
      <c r="J119" s="146" t="s">
        <v>221</v>
      </c>
      <c r="K119" s="143">
        <v>365</v>
      </c>
      <c r="L119" s="143">
        <v>24</v>
      </c>
      <c r="M119" s="143">
        <v>7</v>
      </c>
      <c r="N119" s="143" t="s">
        <v>1250</v>
      </c>
      <c r="O119" s="144" t="s">
        <v>1025</v>
      </c>
      <c r="P119" s="144" t="s">
        <v>283</v>
      </c>
    </row>
    <row r="120" spans="1:16" ht="40" customHeight="1">
      <c r="A120" s="143" t="s">
        <v>1273</v>
      </c>
      <c r="B120" s="144" t="s">
        <v>242</v>
      </c>
      <c r="C120" s="143" t="s">
        <v>2986</v>
      </c>
      <c r="D120" s="143" t="s">
        <v>1274</v>
      </c>
      <c r="E120" s="143" t="s">
        <v>205</v>
      </c>
      <c r="F120" s="143">
        <v>1461011202</v>
      </c>
      <c r="G120" s="144" t="s">
        <v>1070</v>
      </c>
      <c r="H120" s="144" t="s">
        <v>1143</v>
      </c>
      <c r="I120" s="146">
        <v>1461011</v>
      </c>
      <c r="J120" s="146" t="s">
        <v>221</v>
      </c>
      <c r="K120" s="143">
        <v>365</v>
      </c>
      <c r="L120" s="143">
        <v>24</v>
      </c>
      <c r="M120" s="143">
        <v>7</v>
      </c>
      <c r="N120" s="143" t="s">
        <v>1250</v>
      </c>
      <c r="O120" s="144" t="s">
        <v>1025</v>
      </c>
      <c r="P120" s="144" t="s">
        <v>283</v>
      </c>
    </row>
    <row r="121" spans="1:16" ht="40" customHeight="1">
      <c r="A121" s="143" t="s">
        <v>1273</v>
      </c>
      <c r="B121" s="144" t="s">
        <v>242</v>
      </c>
      <c r="C121" s="143" t="s">
        <v>2986</v>
      </c>
      <c r="D121" s="143" t="s">
        <v>1274</v>
      </c>
      <c r="E121" s="143" t="s">
        <v>206</v>
      </c>
      <c r="F121" s="143">
        <v>1415084201</v>
      </c>
      <c r="G121" s="144" t="s">
        <v>381</v>
      </c>
      <c r="H121" s="149" t="s">
        <v>1143</v>
      </c>
      <c r="I121" s="143">
        <v>1415084</v>
      </c>
      <c r="J121" s="143" t="s">
        <v>222</v>
      </c>
      <c r="K121" s="143">
        <v>365</v>
      </c>
      <c r="L121" s="143">
        <v>24</v>
      </c>
      <c r="M121" s="143">
        <v>7</v>
      </c>
      <c r="N121" s="143" t="s">
        <v>1250</v>
      </c>
      <c r="O121" s="144" t="s">
        <v>1025</v>
      </c>
      <c r="P121" s="144" t="s">
        <v>283</v>
      </c>
    </row>
    <row r="122" spans="1:16" ht="40" customHeight="1">
      <c r="A122" s="143" t="s">
        <v>1273</v>
      </c>
      <c r="B122" s="144" t="s">
        <v>242</v>
      </c>
      <c r="C122" s="143" t="s">
        <v>2986</v>
      </c>
      <c r="D122" s="143" t="s">
        <v>1274</v>
      </c>
      <c r="E122" s="143" t="s">
        <v>48</v>
      </c>
      <c r="F122" s="143">
        <v>1415032201</v>
      </c>
      <c r="G122" s="144" t="s">
        <v>382</v>
      </c>
      <c r="H122" s="149" t="s">
        <v>1143</v>
      </c>
      <c r="I122" s="143">
        <v>1415032</v>
      </c>
      <c r="J122" s="143" t="s">
        <v>49</v>
      </c>
      <c r="K122" s="143">
        <v>365</v>
      </c>
      <c r="L122" s="143">
        <v>24</v>
      </c>
      <c r="M122" s="143">
        <v>7</v>
      </c>
      <c r="N122" s="143" t="s">
        <v>1250</v>
      </c>
      <c r="O122" s="144" t="s">
        <v>1025</v>
      </c>
      <c r="P122" s="144" t="s">
        <v>283</v>
      </c>
    </row>
    <row r="123" spans="1:16" ht="40" customHeight="1">
      <c r="A123" s="143" t="s">
        <v>1273</v>
      </c>
      <c r="B123" s="144" t="s">
        <v>242</v>
      </c>
      <c r="C123" s="143" t="s">
        <v>2986</v>
      </c>
      <c r="D123" s="143" t="s">
        <v>1274</v>
      </c>
      <c r="E123" s="143" t="s">
        <v>55</v>
      </c>
      <c r="F123" s="143">
        <v>1415052201</v>
      </c>
      <c r="G123" s="144" t="s">
        <v>383</v>
      </c>
      <c r="H123" s="149" t="s">
        <v>1143</v>
      </c>
      <c r="I123" s="143">
        <v>1415052</v>
      </c>
      <c r="J123" s="143" t="s">
        <v>50</v>
      </c>
      <c r="K123" s="143">
        <v>365</v>
      </c>
      <c r="L123" s="143">
        <v>24</v>
      </c>
      <c r="M123" s="143">
        <v>7</v>
      </c>
      <c r="N123" s="143" t="s">
        <v>1250</v>
      </c>
      <c r="O123" s="144" t="s">
        <v>1025</v>
      </c>
      <c r="P123" s="144" t="s">
        <v>283</v>
      </c>
    </row>
    <row r="124" spans="1:16" ht="40" customHeight="1">
      <c r="A124" s="143" t="s">
        <v>1273</v>
      </c>
      <c r="B124" s="144" t="s">
        <v>242</v>
      </c>
      <c r="C124" s="143" t="s">
        <v>2986</v>
      </c>
      <c r="D124" s="143" t="s">
        <v>1274</v>
      </c>
      <c r="E124" s="143" t="s">
        <v>1910</v>
      </c>
      <c r="F124" s="143">
        <v>1416011401</v>
      </c>
      <c r="G124" s="144" t="s">
        <v>409</v>
      </c>
      <c r="H124" s="149" t="s">
        <v>1141</v>
      </c>
      <c r="I124" s="146">
        <v>1416011</v>
      </c>
      <c r="J124" s="143" t="s">
        <v>96</v>
      </c>
      <c r="K124" s="143">
        <v>365</v>
      </c>
      <c r="L124" s="143">
        <v>24</v>
      </c>
      <c r="M124" s="143">
        <v>7</v>
      </c>
      <c r="N124" s="143" t="s">
        <v>1250</v>
      </c>
      <c r="O124" s="144" t="s">
        <v>1025</v>
      </c>
      <c r="P124" s="144" t="s">
        <v>283</v>
      </c>
    </row>
    <row r="125" spans="1:16" ht="40" customHeight="1">
      <c r="A125" s="143" t="s">
        <v>1273</v>
      </c>
      <c r="B125" s="144" t="s">
        <v>242</v>
      </c>
      <c r="C125" s="143" t="s">
        <v>2986</v>
      </c>
      <c r="D125" s="143" t="s">
        <v>1274</v>
      </c>
      <c r="E125" s="143" t="s">
        <v>1910</v>
      </c>
      <c r="F125" s="143">
        <v>1416011201</v>
      </c>
      <c r="G125" s="144" t="s">
        <v>384</v>
      </c>
      <c r="H125" s="149" t="s">
        <v>1143</v>
      </c>
      <c r="I125" s="146">
        <v>1416011</v>
      </c>
      <c r="J125" s="143" t="s">
        <v>96</v>
      </c>
      <c r="K125" s="143">
        <v>365</v>
      </c>
      <c r="L125" s="143">
        <v>24</v>
      </c>
      <c r="M125" s="143">
        <v>7</v>
      </c>
      <c r="N125" s="143" t="s">
        <v>1250</v>
      </c>
      <c r="O125" s="144" t="s">
        <v>1025</v>
      </c>
      <c r="P125" s="144" t="s">
        <v>283</v>
      </c>
    </row>
    <row r="126" spans="1:16" ht="40" customHeight="1">
      <c r="A126" s="143" t="s">
        <v>1273</v>
      </c>
      <c r="B126" s="144" t="s">
        <v>242</v>
      </c>
      <c r="C126" s="143" t="s">
        <v>2986</v>
      </c>
      <c r="D126" s="143" t="s">
        <v>1274</v>
      </c>
      <c r="E126" s="143" t="s">
        <v>2985</v>
      </c>
      <c r="F126" s="143">
        <v>1416052201</v>
      </c>
      <c r="G126" s="144" t="s">
        <v>385</v>
      </c>
      <c r="H126" s="149" t="s">
        <v>1143</v>
      </c>
      <c r="I126" s="143">
        <v>1416052</v>
      </c>
      <c r="J126" s="143" t="s">
        <v>147</v>
      </c>
      <c r="K126" s="143">
        <v>365</v>
      </c>
      <c r="L126" s="143">
        <v>12</v>
      </c>
      <c r="M126" s="143">
        <v>7</v>
      </c>
      <c r="N126" s="143" t="s">
        <v>1253</v>
      </c>
      <c r="O126" s="144" t="s">
        <v>1025</v>
      </c>
      <c r="P126" s="144" t="s">
        <v>283</v>
      </c>
    </row>
    <row r="127" spans="1:16" ht="40" customHeight="1">
      <c r="A127" s="143" t="s">
        <v>1273</v>
      </c>
      <c r="B127" s="144" t="s">
        <v>242</v>
      </c>
      <c r="C127" s="143" t="s">
        <v>2986</v>
      </c>
      <c r="D127" s="143" t="s">
        <v>1274</v>
      </c>
      <c r="E127" s="143" t="s">
        <v>84</v>
      </c>
      <c r="F127" s="143">
        <v>1416092201</v>
      </c>
      <c r="G127" s="144" t="s">
        <v>386</v>
      </c>
      <c r="H127" s="149" t="s">
        <v>1143</v>
      </c>
      <c r="I127" s="143">
        <v>1416092</v>
      </c>
      <c r="J127" s="143" t="s">
        <v>146</v>
      </c>
      <c r="K127" s="143">
        <v>365</v>
      </c>
      <c r="L127" s="143">
        <v>24</v>
      </c>
      <c r="M127" s="143">
        <v>7</v>
      </c>
      <c r="N127" s="143" t="s">
        <v>1250</v>
      </c>
      <c r="O127" s="144" t="s">
        <v>1025</v>
      </c>
      <c r="P127" s="144" t="s">
        <v>283</v>
      </c>
    </row>
    <row r="128" spans="1:16" ht="40" customHeight="1">
      <c r="A128" s="143" t="s">
        <v>1273</v>
      </c>
      <c r="B128" s="144" t="s">
        <v>242</v>
      </c>
      <c r="C128" s="143" t="s">
        <v>2986</v>
      </c>
      <c r="D128" s="143" t="s">
        <v>1274</v>
      </c>
      <c r="E128" s="143" t="s">
        <v>1911</v>
      </c>
      <c r="F128" s="143">
        <v>1422011201</v>
      </c>
      <c r="G128" s="144" t="s">
        <v>387</v>
      </c>
      <c r="H128" s="149" t="s">
        <v>1143</v>
      </c>
      <c r="I128" s="143">
        <v>1422011</v>
      </c>
      <c r="J128" s="146" t="s">
        <v>76</v>
      </c>
      <c r="K128" s="143">
        <v>365</v>
      </c>
      <c r="L128" s="143">
        <v>24</v>
      </c>
      <c r="M128" s="143">
        <v>7</v>
      </c>
      <c r="N128" s="143" t="s">
        <v>1250</v>
      </c>
      <c r="O128" s="144" t="s">
        <v>1025</v>
      </c>
      <c r="P128" s="144" t="s">
        <v>283</v>
      </c>
    </row>
    <row r="129" spans="1:16" ht="40" customHeight="1">
      <c r="A129" s="143" t="s">
        <v>1273</v>
      </c>
      <c r="B129" s="144" t="s">
        <v>242</v>
      </c>
      <c r="C129" s="143" t="s">
        <v>2986</v>
      </c>
      <c r="D129" s="143" t="s">
        <v>1274</v>
      </c>
      <c r="E129" s="143" t="s">
        <v>226</v>
      </c>
      <c r="F129" s="143">
        <v>1422024201</v>
      </c>
      <c r="G129" s="144" t="s">
        <v>388</v>
      </c>
      <c r="H129" s="149" t="s">
        <v>1143</v>
      </c>
      <c r="I129" s="143">
        <v>1422024</v>
      </c>
      <c r="J129" s="143" t="s">
        <v>126</v>
      </c>
      <c r="K129" s="143">
        <v>365</v>
      </c>
      <c r="L129" s="143">
        <v>24</v>
      </c>
      <c r="M129" s="143">
        <v>7</v>
      </c>
      <c r="N129" s="143" t="s">
        <v>1250</v>
      </c>
      <c r="O129" s="144" t="s">
        <v>1025</v>
      </c>
      <c r="P129" s="144" t="s">
        <v>283</v>
      </c>
    </row>
    <row r="130" spans="1:16" ht="40" customHeight="1">
      <c r="A130" s="143" t="s">
        <v>1273</v>
      </c>
      <c r="B130" s="144" t="s">
        <v>242</v>
      </c>
      <c r="C130" s="143" t="s">
        <v>2986</v>
      </c>
      <c r="D130" s="143" t="s">
        <v>1274</v>
      </c>
      <c r="E130" s="143" t="s">
        <v>127</v>
      </c>
      <c r="F130" s="143">
        <v>1422042201</v>
      </c>
      <c r="G130" s="144" t="s">
        <v>389</v>
      </c>
      <c r="H130" s="149" t="s">
        <v>1143</v>
      </c>
      <c r="I130" s="143">
        <v>1422042</v>
      </c>
      <c r="J130" s="143" t="s">
        <v>128</v>
      </c>
      <c r="K130" s="143">
        <v>365</v>
      </c>
      <c r="L130" s="143">
        <v>12</v>
      </c>
      <c r="M130" s="143">
        <v>7</v>
      </c>
      <c r="N130" s="143" t="s">
        <v>1252</v>
      </c>
      <c r="O130" s="144" t="s">
        <v>1025</v>
      </c>
      <c r="P130" s="144" t="s">
        <v>283</v>
      </c>
    </row>
    <row r="131" spans="1:16" ht="40" customHeight="1">
      <c r="A131" s="143" t="s">
        <v>1273</v>
      </c>
      <c r="B131" s="144" t="s">
        <v>242</v>
      </c>
      <c r="C131" s="143" t="s">
        <v>2986</v>
      </c>
      <c r="D131" s="143" t="s">
        <v>1274</v>
      </c>
      <c r="E131" s="143" t="s">
        <v>207</v>
      </c>
      <c r="F131" s="143">
        <v>1411011201</v>
      </c>
      <c r="G131" s="144" t="s">
        <v>268</v>
      </c>
      <c r="H131" s="149" t="s">
        <v>1143</v>
      </c>
      <c r="I131" s="143">
        <v>1411011</v>
      </c>
      <c r="J131" s="143" t="s">
        <v>21</v>
      </c>
      <c r="K131" s="143">
        <v>365</v>
      </c>
      <c r="L131" s="143">
        <v>24</v>
      </c>
      <c r="M131" s="143">
        <v>7</v>
      </c>
      <c r="N131" s="143" t="s">
        <v>1250</v>
      </c>
      <c r="O131" s="144" t="s">
        <v>1025</v>
      </c>
      <c r="P131" s="144" t="s">
        <v>283</v>
      </c>
    </row>
    <row r="132" spans="1:16" ht="40" customHeight="1">
      <c r="A132" s="143" t="s">
        <v>1273</v>
      </c>
      <c r="B132" s="144" t="s">
        <v>242</v>
      </c>
      <c r="C132" s="143" t="s">
        <v>2986</v>
      </c>
      <c r="D132" s="143" t="s">
        <v>1274</v>
      </c>
      <c r="E132" s="143" t="s">
        <v>208</v>
      </c>
      <c r="F132" s="143">
        <v>1411042201</v>
      </c>
      <c r="G132" s="144" t="s">
        <v>269</v>
      </c>
      <c r="H132" s="149" t="s">
        <v>1143</v>
      </c>
      <c r="I132" s="143">
        <v>1411042</v>
      </c>
      <c r="J132" s="143" t="s">
        <v>22</v>
      </c>
      <c r="K132" s="143">
        <v>365</v>
      </c>
      <c r="L132" s="143">
        <v>24</v>
      </c>
      <c r="M132" s="143">
        <v>7</v>
      </c>
      <c r="N132" s="143" t="s">
        <v>1250</v>
      </c>
      <c r="O132" s="144" t="s">
        <v>1025</v>
      </c>
      <c r="P132" s="144" t="s">
        <v>283</v>
      </c>
    </row>
    <row r="133" spans="1:16" ht="40" customHeight="1">
      <c r="A133" s="143" t="s">
        <v>1273</v>
      </c>
      <c r="B133" s="144" t="s">
        <v>242</v>
      </c>
      <c r="C133" s="143" t="s">
        <v>2986</v>
      </c>
      <c r="D133" s="143" t="s">
        <v>1274</v>
      </c>
      <c r="E133" s="143" t="s">
        <v>189</v>
      </c>
      <c r="F133" s="143">
        <v>1411074201</v>
      </c>
      <c r="G133" s="144" t="s">
        <v>391</v>
      </c>
      <c r="H133" s="149" t="s">
        <v>1143</v>
      </c>
      <c r="I133" s="143">
        <v>1411074</v>
      </c>
      <c r="J133" s="143" t="s">
        <v>23</v>
      </c>
      <c r="K133" s="143">
        <v>365</v>
      </c>
      <c r="L133" s="143">
        <v>24</v>
      </c>
      <c r="M133" s="143">
        <v>7</v>
      </c>
      <c r="N133" s="143" t="s">
        <v>1250</v>
      </c>
      <c r="O133" s="144" t="s">
        <v>1025</v>
      </c>
      <c r="P133" s="144" t="s">
        <v>283</v>
      </c>
    </row>
    <row r="134" spans="1:16" ht="40" customHeight="1">
      <c r="A134" s="143" t="s">
        <v>1273</v>
      </c>
      <c r="B134" s="144" t="s">
        <v>242</v>
      </c>
      <c r="C134" s="143" t="s">
        <v>2986</v>
      </c>
      <c r="D134" s="143" t="s">
        <v>1274</v>
      </c>
      <c r="E134" s="143" t="s">
        <v>54</v>
      </c>
      <c r="F134" s="143">
        <v>1424044201</v>
      </c>
      <c r="G134" s="144" t="s">
        <v>392</v>
      </c>
      <c r="H134" s="149" t="s">
        <v>1143</v>
      </c>
      <c r="I134" s="146">
        <v>1424044</v>
      </c>
      <c r="J134" s="143" t="s">
        <v>394</v>
      </c>
      <c r="K134" s="143">
        <v>365</v>
      </c>
      <c r="L134" s="143">
        <v>24</v>
      </c>
      <c r="M134" s="143">
        <v>7</v>
      </c>
      <c r="N134" s="143" t="s">
        <v>1250</v>
      </c>
      <c r="O134" s="144" t="s">
        <v>1025</v>
      </c>
      <c r="P134" s="144" t="s">
        <v>283</v>
      </c>
    </row>
    <row r="135" spans="1:16" ht="40" customHeight="1">
      <c r="A135" s="143" t="s">
        <v>1273</v>
      </c>
      <c r="B135" s="144" t="s">
        <v>242</v>
      </c>
      <c r="C135" s="143" t="s">
        <v>2986</v>
      </c>
      <c r="D135" s="143" t="s">
        <v>1274</v>
      </c>
      <c r="E135" s="143" t="s">
        <v>54</v>
      </c>
      <c r="F135" s="143">
        <v>1424044202</v>
      </c>
      <c r="G135" s="144" t="s">
        <v>393</v>
      </c>
      <c r="H135" s="149" t="s">
        <v>1143</v>
      </c>
      <c r="I135" s="146">
        <v>1424044</v>
      </c>
      <c r="J135" s="143" t="s">
        <v>394</v>
      </c>
      <c r="K135" s="143">
        <v>365</v>
      </c>
      <c r="L135" s="143">
        <v>24</v>
      </c>
      <c r="M135" s="143">
        <v>7</v>
      </c>
      <c r="N135" s="143" t="s">
        <v>1250</v>
      </c>
      <c r="O135" s="144" t="s">
        <v>1025</v>
      </c>
      <c r="P135" s="144" t="s">
        <v>283</v>
      </c>
    </row>
    <row r="136" spans="1:16" ht="40" customHeight="1">
      <c r="A136" s="143" t="s">
        <v>1273</v>
      </c>
      <c r="B136" s="144" t="s">
        <v>242</v>
      </c>
      <c r="C136" s="143" t="s">
        <v>2986</v>
      </c>
      <c r="D136" s="143" t="s">
        <v>1274</v>
      </c>
      <c r="E136" s="143" t="s">
        <v>83</v>
      </c>
      <c r="F136" s="143">
        <v>1435054401</v>
      </c>
      <c r="G136" s="144" t="s">
        <v>470</v>
      </c>
      <c r="H136" s="149" t="s">
        <v>1141</v>
      </c>
      <c r="I136" s="146">
        <v>1435054</v>
      </c>
      <c r="J136" s="143" t="s">
        <v>129</v>
      </c>
      <c r="K136" s="143">
        <v>365</v>
      </c>
      <c r="L136" s="143">
        <v>24</v>
      </c>
      <c r="M136" s="143">
        <v>7</v>
      </c>
      <c r="N136" s="143" t="s">
        <v>1250</v>
      </c>
      <c r="O136" s="144" t="s">
        <v>1025</v>
      </c>
      <c r="P136" s="144" t="s">
        <v>283</v>
      </c>
    </row>
    <row r="137" spans="1:16" ht="40" customHeight="1">
      <c r="A137" s="143" t="s">
        <v>1273</v>
      </c>
      <c r="B137" s="144" t="s">
        <v>242</v>
      </c>
      <c r="C137" s="143" t="s">
        <v>2986</v>
      </c>
      <c r="D137" s="143" t="s">
        <v>1274</v>
      </c>
      <c r="E137" s="143" t="s">
        <v>83</v>
      </c>
      <c r="F137" s="143">
        <v>1435054201</v>
      </c>
      <c r="G137" s="144" t="s">
        <v>297</v>
      </c>
      <c r="H137" s="149" t="s">
        <v>1143</v>
      </c>
      <c r="I137" s="146">
        <v>1435054</v>
      </c>
      <c r="J137" s="143" t="s">
        <v>129</v>
      </c>
      <c r="K137" s="143">
        <v>365</v>
      </c>
      <c r="L137" s="143">
        <v>24</v>
      </c>
      <c r="M137" s="143">
        <v>7</v>
      </c>
      <c r="N137" s="143" t="s">
        <v>1250</v>
      </c>
      <c r="O137" s="144" t="s">
        <v>1025</v>
      </c>
      <c r="P137" s="144" t="s">
        <v>283</v>
      </c>
    </row>
    <row r="138" spans="1:16" ht="40" customHeight="1">
      <c r="A138" s="143" t="s">
        <v>1273</v>
      </c>
      <c r="B138" s="144" t="s">
        <v>242</v>
      </c>
      <c r="C138" s="143" t="s">
        <v>2986</v>
      </c>
      <c r="D138" s="143" t="s">
        <v>1274</v>
      </c>
      <c r="E138" s="143" t="s">
        <v>94</v>
      </c>
      <c r="F138" s="143">
        <v>1435022201</v>
      </c>
      <c r="G138" s="144" t="s">
        <v>298</v>
      </c>
      <c r="H138" s="149" t="s">
        <v>1143</v>
      </c>
      <c r="I138" s="143">
        <v>1435022</v>
      </c>
      <c r="J138" s="143" t="s">
        <v>95</v>
      </c>
      <c r="K138" s="143">
        <v>365</v>
      </c>
      <c r="L138" s="143">
        <v>24</v>
      </c>
      <c r="M138" s="143">
        <v>7</v>
      </c>
      <c r="N138" s="143" t="s">
        <v>1250</v>
      </c>
      <c r="O138" s="144" t="s">
        <v>1025</v>
      </c>
      <c r="P138" s="144" t="s">
        <v>283</v>
      </c>
    </row>
    <row r="139" spans="1:16" ht="40" customHeight="1">
      <c r="A139" s="143" t="s">
        <v>1273</v>
      </c>
      <c r="B139" s="144" t="s">
        <v>242</v>
      </c>
      <c r="C139" s="143" t="s">
        <v>2986</v>
      </c>
      <c r="D139" s="143" t="s">
        <v>1274</v>
      </c>
      <c r="E139" s="143" t="s">
        <v>1300</v>
      </c>
      <c r="F139" s="143">
        <v>1417021601</v>
      </c>
      <c r="G139" s="143" t="s">
        <v>1267</v>
      </c>
      <c r="H139" s="149" t="s">
        <v>1142</v>
      </c>
      <c r="I139" s="146">
        <v>1417021</v>
      </c>
      <c r="J139" s="143" t="s">
        <v>15</v>
      </c>
      <c r="K139" s="143">
        <v>365</v>
      </c>
      <c r="L139" s="143">
        <v>24</v>
      </c>
      <c r="M139" s="143">
        <v>7</v>
      </c>
      <c r="N139" s="143" t="s">
        <v>1250</v>
      </c>
      <c r="O139" s="144" t="s">
        <v>1025</v>
      </c>
      <c r="P139" s="144" t="s">
        <v>283</v>
      </c>
    </row>
    <row r="140" spans="1:16" ht="40" customHeight="1">
      <c r="A140" s="143" t="s">
        <v>1273</v>
      </c>
      <c r="B140" s="144" t="s">
        <v>242</v>
      </c>
      <c r="C140" s="143" t="s">
        <v>2986</v>
      </c>
      <c r="D140" s="143" t="s">
        <v>1274</v>
      </c>
      <c r="E140" s="143" t="s">
        <v>1300</v>
      </c>
      <c r="F140" s="143">
        <v>1417021201</v>
      </c>
      <c r="G140" s="143" t="s">
        <v>1032</v>
      </c>
      <c r="H140" s="145" t="s">
        <v>1143</v>
      </c>
      <c r="I140" s="146">
        <v>1417021</v>
      </c>
      <c r="J140" s="143" t="s">
        <v>15</v>
      </c>
      <c r="K140" s="143">
        <v>365</v>
      </c>
      <c r="L140" s="143">
        <v>24</v>
      </c>
      <c r="M140" s="143">
        <v>7</v>
      </c>
      <c r="N140" s="143" t="s">
        <v>1250</v>
      </c>
      <c r="O140" s="144" t="s">
        <v>1025</v>
      </c>
      <c r="P140" s="144" t="s">
        <v>283</v>
      </c>
    </row>
    <row r="141" spans="1:16" ht="40" customHeight="1">
      <c r="A141" s="143" t="s">
        <v>1273</v>
      </c>
      <c r="B141" s="144" t="s">
        <v>242</v>
      </c>
      <c r="C141" s="143" t="s">
        <v>2986</v>
      </c>
      <c r="D141" s="143" t="s">
        <v>1274</v>
      </c>
      <c r="E141" s="143" t="s">
        <v>1912</v>
      </c>
      <c r="F141" s="146">
        <v>1417052201</v>
      </c>
      <c r="G141" s="146" t="s">
        <v>1033</v>
      </c>
      <c r="H141" s="154" t="s">
        <v>1143</v>
      </c>
      <c r="I141" s="146">
        <v>1417052</v>
      </c>
      <c r="J141" s="146" t="s">
        <v>178</v>
      </c>
      <c r="K141" s="146">
        <v>365</v>
      </c>
      <c r="L141" s="146">
        <v>24</v>
      </c>
      <c r="M141" s="146">
        <v>7</v>
      </c>
      <c r="N141" s="143" t="s">
        <v>1250</v>
      </c>
      <c r="O141" s="151" t="s">
        <v>1025</v>
      </c>
      <c r="P141" s="151" t="s">
        <v>283</v>
      </c>
    </row>
    <row r="142" spans="1:16" ht="40" customHeight="1">
      <c r="A142" s="143" t="s">
        <v>1273</v>
      </c>
      <c r="B142" s="144" t="s">
        <v>242</v>
      </c>
      <c r="C142" s="143" t="s">
        <v>2986</v>
      </c>
      <c r="D142" s="143" t="s">
        <v>1274</v>
      </c>
      <c r="E142" s="143" t="s">
        <v>35</v>
      </c>
      <c r="F142" s="143">
        <v>1408011202</v>
      </c>
      <c r="G142" s="143" t="s">
        <v>1268</v>
      </c>
      <c r="H142" s="149" t="s">
        <v>1143</v>
      </c>
      <c r="I142" s="146">
        <v>1408011</v>
      </c>
      <c r="J142" s="146" t="s">
        <v>36</v>
      </c>
      <c r="K142" s="143">
        <v>365</v>
      </c>
      <c r="L142" s="143">
        <v>24</v>
      </c>
      <c r="M142" s="143">
        <v>7</v>
      </c>
      <c r="N142" s="143" t="s">
        <v>1250</v>
      </c>
      <c r="O142" s="144" t="s">
        <v>1025</v>
      </c>
      <c r="P142" s="144" t="s">
        <v>283</v>
      </c>
    </row>
    <row r="143" spans="1:16" ht="40" customHeight="1">
      <c r="A143" s="143" t="s">
        <v>1273</v>
      </c>
      <c r="B143" s="144" t="s">
        <v>242</v>
      </c>
      <c r="C143" s="143" t="s">
        <v>2986</v>
      </c>
      <c r="D143" s="143" t="s">
        <v>1274</v>
      </c>
      <c r="E143" s="143" t="s">
        <v>35</v>
      </c>
      <c r="F143" s="143">
        <v>1408011201</v>
      </c>
      <c r="G143" s="143" t="s">
        <v>1035</v>
      </c>
      <c r="H143" s="145" t="s">
        <v>1143</v>
      </c>
      <c r="I143" s="146">
        <v>1408011</v>
      </c>
      <c r="J143" s="146" t="s">
        <v>36</v>
      </c>
      <c r="K143" s="143">
        <v>365</v>
      </c>
      <c r="L143" s="143">
        <v>24</v>
      </c>
      <c r="M143" s="143">
        <v>7</v>
      </c>
      <c r="N143" s="143" t="s">
        <v>1250</v>
      </c>
      <c r="O143" s="144" t="s">
        <v>1025</v>
      </c>
      <c r="P143" s="144" t="s">
        <v>283</v>
      </c>
    </row>
    <row r="144" spans="1:16" ht="40" customHeight="1">
      <c r="A144" s="143" t="s">
        <v>1273</v>
      </c>
      <c r="B144" s="144" t="s">
        <v>242</v>
      </c>
      <c r="C144" s="143" t="s">
        <v>2986</v>
      </c>
      <c r="D144" s="143" t="s">
        <v>1274</v>
      </c>
      <c r="E144" s="143" t="s">
        <v>35</v>
      </c>
      <c r="F144" s="143">
        <v>1408011203</v>
      </c>
      <c r="G144" s="145" t="s">
        <v>1269</v>
      </c>
      <c r="H144" s="145" t="s">
        <v>1143</v>
      </c>
      <c r="I144" s="146">
        <v>1408011</v>
      </c>
      <c r="J144" s="146" t="s">
        <v>36</v>
      </c>
      <c r="K144" s="143">
        <v>365</v>
      </c>
      <c r="L144" s="143">
        <v>12</v>
      </c>
      <c r="M144" s="143">
        <v>7</v>
      </c>
      <c r="N144" s="143" t="s">
        <v>1252</v>
      </c>
      <c r="O144" s="144" t="s">
        <v>1025</v>
      </c>
      <c r="P144" s="144" t="s">
        <v>283</v>
      </c>
    </row>
    <row r="145" spans="1:16" ht="40" customHeight="1">
      <c r="A145" s="143" t="s">
        <v>1273</v>
      </c>
      <c r="B145" s="144" t="s">
        <v>242</v>
      </c>
      <c r="C145" s="143" t="s">
        <v>2986</v>
      </c>
      <c r="D145" s="143" t="s">
        <v>1274</v>
      </c>
      <c r="E145" s="143" t="s">
        <v>246</v>
      </c>
      <c r="F145" s="143">
        <v>1408032201</v>
      </c>
      <c r="G145" s="143" t="s">
        <v>1036</v>
      </c>
      <c r="H145" s="145" t="s">
        <v>1143</v>
      </c>
      <c r="I145" s="146">
        <v>1408032</v>
      </c>
      <c r="J145" s="143" t="s">
        <v>38</v>
      </c>
      <c r="K145" s="143">
        <v>365</v>
      </c>
      <c r="L145" s="143">
        <v>24</v>
      </c>
      <c r="M145" s="143">
        <v>7</v>
      </c>
      <c r="N145" s="143" t="s">
        <v>1250</v>
      </c>
      <c r="O145" s="144" t="s">
        <v>1025</v>
      </c>
      <c r="P145" s="144" t="s">
        <v>283</v>
      </c>
    </row>
    <row r="146" spans="1:16" ht="40" customHeight="1">
      <c r="A146" s="143" t="s">
        <v>1273</v>
      </c>
      <c r="B146" s="144" t="s">
        <v>242</v>
      </c>
      <c r="C146" s="143" t="s">
        <v>2986</v>
      </c>
      <c r="D146" s="143" t="s">
        <v>1274</v>
      </c>
      <c r="E146" s="143" t="s">
        <v>37</v>
      </c>
      <c r="F146" s="143">
        <v>1408032301</v>
      </c>
      <c r="G146" s="143" t="s">
        <v>1037</v>
      </c>
      <c r="H146" s="145" t="s">
        <v>1147</v>
      </c>
      <c r="I146" s="146">
        <v>1408032</v>
      </c>
      <c r="J146" s="143" t="s">
        <v>38</v>
      </c>
      <c r="K146" s="143">
        <v>184</v>
      </c>
      <c r="L146" s="143">
        <v>12</v>
      </c>
      <c r="M146" s="143">
        <v>7</v>
      </c>
      <c r="N146" s="143" t="s">
        <v>1254</v>
      </c>
      <c r="O146" s="144" t="s">
        <v>1078</v>
      </c>
      <c r="P146" s="144" t="s">
        <v>1077</v>
      </c>
    </row>
    <row r="147" spans="1:16" ht="40" customHeight="1">
      <c r="A147" s="143" t="s">
        <v>1273</v>
      </c>
      <c r="B147" s="144" t="s">
        <v>242</v>
      </c>
      <c r="C147" s="143" t="s">
        <v>2986</v>
      </c>
      <c r="D147" s="143" t="s">
        <v>1274</v>
      </c>
      <c r="E147" s="143" t="s">
        <v>40</v>
      </c>
      <c r="F147" s="143">
        <v>1408022201</v>
      </c>
      <c r="G147" s="143" t="s">
        <v>1038</v>
      </c>
      <c r="H147" s="145" t="s">
        <v>1143</v>
      </c>
      <c r="I147" s="143">
        <v>1408022</v>
      </c>
      <c r="J147" s="143" t="s">
        <v>41</v>
      </c>
      <c r="K147" s="143">
        <v>365</v>
      </c>
      <c r="L147" s="143">
        <v>24</v>
      </c>
      <c r="M147" s="143">
        <v>7</v>
      </c>
      <c r="N147" s="143" t="s">
        <v>1250</v>
      </c>
      <c r="O147" s="144" t="s">
        <v>1025</v>
      </c>
      <c r="P147" s="144" t="s">
        <v>283</v>
      </c>
    </row>
    <row r="148" spans="1:16" ht="40" customHeight="1">
      <c r="A148" s="143" t="s">
        <v>1273</v>
      </c>
      <c r="B148" s="144" t="s">
        <v>242</v>
      </c>
      <c r="C148" s="143" t="s">
        <v>2986</v>
      </c>
      <c r="D148" s="143" t="s">
        <v>1274</v>
      </c>
      <c r="E148" s="143" t="s">
        <v>225</v>
      </c>
      <c r="F148" s="143">
        <v>1408044201</v>
      </c>
      <c r="G148" s="143" t="s">
        <v>1039</v>
      </c>
      <c r="H148" s="145" t="s">
        <v>1143</v>
      </c>
      <c r="I148" s="143">
        <v>1408044</v>
      </c>
      <c r="J148" s="143" t="s">
        <v>39</v>
      </c>
      <c r="K148" s="143">
        <v>365</v>
      </c>
      <c r="L148" s="143">
        <v>24</v>
      </c>
      <c r="M148" s="143">
        <v>7</v>
      </c>
      <c r="N148" s="143" t="s">
        <v>1250</v>
      </c>
      <c r="O148" s="144" t="s">
        <v>1025</v>
      </c>
      <c r="P148" s="144" t="s">
        <v>283</v>
      </c>
    </row>
    <row r="149" spans="1:16" ht="40" customHeight="1">
      <c r="A149" s="143" t="s">
        <v>1273</v>
      </c>
      <c r="B149" s="144" t="s">
        <v>242</v>
      </c>
      <c r="C149" s="143" t="s">
        <v>2986</v>
      </c>
      <c r="D149" s="143" t="s">
        <v>1274</v>
      </c>
      <c r="E149" s="143" t="s">
        <v>223</v>
      </c>
      <c r="F149" s="143">
        <v>1434094201</v>
      </c>
      <c r="G149" s="143" t="s">
        <v>1040</v>
      </c>
      <c r="H149" s="145" t="s">
        <v>1143</v>
      </c>
      <c r="I149" s="143">
        <v>1434094</v>
      </c>
      <c r="J149" s="143" t="s">
        <v>18</v>
      </c>
      <c r="K149" s="143">
        <v>365</v>
      </c>
      <c r="L149" s="143">
        <v>24</v>
      </c>
      <c r="M149" s="143">
        <v>7</v>
      </c>
      <c r="N149" s="143" t="s">
        <v>1250</v>
      </c>
      <c r="O149" s="144" t="s">
        <v>1025</v>
      </c>
      <c r="P149" s="144" t="s">
        <v>283</v>
      </c>
    </row>
    <row r="150" spans="1:16" ht="40" customHeight="1">
      <c r="A150" s="143" t="s">
        <v>1273</v>
      </c>
      <c r="B150" s="144" t="s">
        <v>242</v>
      </c>
      <c r="C150" s="143" t="s">
        <v>2986</v>
      </c>
      <c r="D150" s="143" t="s">
        <v>1274</v>
      </c>
      <c r="E150" s="143" t="s">
        <v>247</v>
      </c>
      <c r="F150" s="143">
        <v>1434114201</v>
      </c>
      <c r="G150" s="143" t="s">
        <v>1041</v>
      </c>
      <c r="H150" s="145" t="s">
        <v>1143</v>
      </c>
      <c r="I150" s="143">
        <v>1434114</v>
      </c>
      <c r="J150" s="143" t="s">
        <v>19</v>
      </c>
      <c r="K150" s="143">
        <v>365</v>
      </c>
      <c r="L150" s="143">
        <v>24</v>
      </c>
      <c r="M150" s="143">
        <v>7</v>
      </c>
      <c r="N150" s="143" t="s">
        <v>1250</v>
      </c>
      <c r="O150" s="144" t="s">
        <v>1025</v>
      </c>
      <c r="P150" s="144" t="s">
        <v>283</v>
      </c>
    </row>
    <row r="151" spans="1:16" ht="40" customHeight="1">
      <c r="A151" s="143" t="s">
        <v>1273</v>
      </c>
      <c r="B151" s="144" t="s">
        <v>243</v>
      </c>
      <c r="C151" s="143" t="s">
        <v>2988</v>
      </c>
      <c r="D151" s="143" t="s">
        <v>1271</v>
      </c>
      <c r="E151" s="143" t="s">
        <v>80</v>
      </c>
      <c r="F151" s="143">
        <v>1463011401</v>
      </c>
      <c r="G151" s="143" t="s">
        <v>413</v>
      </c>
      <c r="H151" s="149" t="s">
        <v>1141</v>
      </c>
      <c r="I151" s="143">
        <v>1463011</v>
      </c>
      <c r="J151" s="146" t="s">
        <v>120</v>
      </c>
      <c r="K151" s="143">
        <v>365</v>
      </c>
      <c r="L151" s="143">
        <v>24</v>
      </c>
      <c r="M151" s="143">
        <v>7</v>
      </c>
      <c r="N151" s="143" t="s">
        <v>1250</v>
      </c>
      <c r="O151" s="144" t="s">
        <v>1025</v>
      </c>
      <c r="P151" s="144" t="s">
        <v>283</v>
      </c>
    </row>
    <row r="152" spans="1:16" ht="40" customHeight="1">
      <c r="A152" s="143" t="s">
        <v>1273</v>
      </c>
      <c r="B152" s="144" t="s">
        <v>243</v>
      </c>
      <c r="C152" s="143" t="s">
        <v>2988</v>
      </c>
      <c r="D152" s="143" t="s">
        <v>1271</v>
      </c>
      <c r="E152" s="143" t="s">
        <v>80</v>
      </c>
      <c r="F152" s="143">
        <v>1463011201</v>
      </c>
      <c r="G152" s="143" t="s">
        <v>414</v>
      </c>
      <c r="H152" s="149" t="s">
        <v>1143</v>
      </c>
      <c r="I152" s="143">
        <v>1463011</v>
      </c>
      <c r="J152" s="146" t="s">
        <v>120</v>
      </c>
      <c r="K152" s="143">
        <v>365</v>
      </c>
      <c r="L152" s="143">
        <v>24</v>
      </c>
      <c r="M152" s="143">
        <v>7</v>
      </c>
      <c r="N152" s="143" t="s">
        <v>1250</v>
      </c>
      <c r="O152" s="144" t="s">
        <v>1025</v>
      </c>
      <c r="P152" s="144" t="s">
        <v>283</v>
      </c>
    </row>
    <row r="153" spans="1:16" ht="40" customHeight="1">
      <c r="A153" s="143" t="s">
        <v>1273</v>
      </c>
      <c r="B153" s="144" t="s">
        <v>243</v>
      </c>
      <c r="C153" s="143" t="s">
        <v>2988</v>
      </c>
      <c r="D153" s="143" t="s">
        <v>1271</v>
      </c>
      <c r="E153" s="143" t="s">
        <v>80</v>
      </c>
      <c r="F153" s="143">
        <v>1463011202</v>
      </c>
      <c r="G153" s="143" t="s">
        <v>415</v>
      </c>
      <c r="H153" s="149" t="s">
        <v>1143</v>
      </c>
      <c r="I153" s="143">
        <v>1463011</v>
      </c>
      <c r="J153" s="146" t="s">
        <v>120</v>
      </c>
      <c r="K153" s="143">
        <v>365</v>
      </c>
      <c r="L153" s="143">
        <v>24</v>
      </c>
      <c r="M153" s="143">
        <v>7</v>
      </c>
      <c r="N153" s="143" t="s">
        <v>1250</v>
      </c>
      <c r="O153" s="144" t="s">
        <v>1025</v>
      </c>
      <c r="P153" s="144" t="s">
        <v>283</v>
      </c>
    </row>
    <row r="154" spans="1:16" ht="40" customHeight="1">
      <c r="A154" s="143" t="s">
        <v>1273</v>
      </c>
      <c r="B154" s="144" t="s">
        <v>243</v>
      </c>
      <c r="C154" s="143" t="s">
        <v>2988</v>
      </c>
      <c r="D154" s="143" t="s">
        <v>1271</v>
      </c>
      <c r="E154" s="143" t="s">
        <v>80</v>
      </c>
      <c r="F154" s="143">
        <v>1463011208</v>
      </c>
      <c r="G154" s="143" t="s">
        <v>416</v>
      </c>
      <c r="H154" s="149" t="s">
        <v>1143</v>
      </c>
      <c r="I154" s="143">
        <v>1463011</v>
      </c>
      <c r="J154" s="146" t="s">
        <v>120</v>
      </c>
      <c r="K154" s="143">
        <v>365</v>
      </c>
      <c r="L154" s="143">
        <v>24</v>
      </c>
      <c r="M154" s="143">
        <v>7</v>
      </c>
      <c r="N154" s="143" t="s">
        <v>1250</v>
      </c>
      <c r="O154" s="144" t="s">
        <v>1025</v>
      </c>
      <c r="P154" s="144" t="s">
        <v>283</v>
      </c>
    </row>
    <row r="155" spans="1:16" ht="40" customHeight="1">
      <c r="A155" s="143" t="s">
        <v>1273</v>
      </c>
      <c r="B155" s="144" t="s">
        <v>243</v>
      </c>
      <c r="C155" s="143" t="s">
        <v>2988</v>
      </c>
      <c r="D155" s="143" t="s">
        <v>1271</v>
      </c>
      <c r="E155" s="143" t="s">
        <v>80</v>
      </c>
      <c r="F155" s="143">
        <v>1463011210</v>
      </c>
      <c r="G155" s="155" t="s">
        <v>1071</v>
      </c>
      <c r="H155" s="149" t="s">
        <v>1143</v>
      </c>
      <c r="I155" s="143">
        <v>1463011</v>
      </c>
      <c r="J155" s="146" t="s">
        <v>120</v>
      </c>
      <c r="K155" s="143">
        <v>365</v>
      </c>
      <c r="L155" s="143">
        <v>24</v>
      </c>
      <c r="M155" s="143">
        <v>7</v>
      </c>
      <c r="N155" s="143" t="s">
        <v>1250</v>
      </c>
      <c r="O155" s="144" t="s">
        <v>1025</v>
      </c>
      <c r="P155" s="144" t="s">
        <v>283</v>
      </c>
    </row>
    <row r="156" spans="1:16" ht="40" customHeight="1">
      <c r="A156" s="143" t="s">
        <v>1273</v>
      </c>
      <c r="B156" s="144" t="s">
        <v>243</v>
      </c>
      <c r="C156" s="143" t="s">
        <v>2988</v>
      </c>
      <c r="D156" s="143" t="s">
        <v>1271</v>
      </c>
      <c r="E156" s="143" t="s">
        <v>80</v>
      </c>
      <c r="F156" s="143">
        <v>1463011204</v>
      </c>
      <c r="G156" s="143" t="s">
        <v>417</v>
      </c>
      <c r="H156" s="149" t="s">
        <v>1143</v>
      </c>
      <c r="I156" s="143">
        <v>1463011</v>
      </c>
      <c r="J156" s="146" t="s">
        <v>153</v>
      </c>
      <c r="K156" s="143">
        <v>365</v>
      </c>
      <c r="L156" s="143">
        <v>24</v>
      </c>
      <c r="M156" s="143">
        <v>7</v>
      </c>
      <c r="N156" s="143" t="s">
        <v>1250</v>
      </c>
      <c r="O156" s="144" t="s">
        <v>1025</v>
      </c>
      <c r="P156" s="144" t="s">
        <v>283</v>
      </c>
    </row>
    <row r="157" spans="1:16" ht="40" customHeight="1">
      <c r="A157" s="143" t="s">
        <v>1273</v>
      </c>
      <c r="B157" s="144" t="s">
        <v>243</v>
      </c>
      <c r="C157" s="143" t="s">
        <v>2988</v>
      </c>
      <c r="D157" s="143" t="s">
        <v>1271</v>
      </c>
      <c r="E157" s="143" t="s">
        <v>80</v>
      </c>
      <c r="F157" s="143">
        <v>1463011205</v>
      </c>
      <c r="G157" s="143" t="s">
        <v>418</v>
      </c>
      <c r="H157" s="149" t="s">
        <v>1143</v>
      </c>
      <c r="I157" s="143">
        <v>1463011</v>
      </c>
      <c r="J157" s="146" t="s">
        <v>153</v>
      </c>
      <c r="K157" s="143">
        <v>365</v>
      </c>
      <c r="L157" s="143">
        <v>12</v>
      </c>
      <c r="M157" s="143">
        <v>7</v>
      </c>
      <c r="N157" s="143" t="s">
        <v>1252</v>
      </c>
      <c r="O157" s="144" t="s">
        <v>1025</v>
      </c>
      <c r="P157" s="144" t="s">
        <v>283</v>
      </c>
    </row>
    <row r="158" spans="1:16" ht="40" customHeight="1">
      <c r="A158" s="143" t="s">
        <v>1273</v>
      </c>
      <c r="B158" s="144" t="s">
        <v>243</v>
      </c>
      <c r="C158" s="143" t="s">
        <v>2988</v>
      </c>
      <c r="D158" s="143" t="s">
        <v>1271</v>
      </c>
      <c r="E158" s="143" t="s">
        <v>80</v>
      </c>
      <c r="F158" s="143">
        <v>1463011601</v>
      </c>
      <c r="G158" s="143" t="s">
        <v>419</v>
      </c>
      <c r="H158" s="149" t="s">
        <v>1142</v>
      </c>
      <c r="I158" s="143">
        <v>1463011</v>
      </c>
      <c r="J158" s="143" t="s">
        <v>320</v>
      </c>
      <c r="K158" s="143">
        <v>365</v>
      </c>
      <c r="L158" s="143">
        <v>24</v>
      </c>
      <c r="M158" s="143">
        <v>7</v>
      </c>
      <c r="N158" s="143" t="s">
        <v>1250</v>
      </c>
      <c r="O158" s="144" t="s">
        <v>1025</v>
      </c>
      <c r="P158" s="144" t="s">
        <v>283</v>
      </c>
    </row>
    <row r="159" spans="1:16" ht="40" customHeight="1">
      <c r="A159" s="143" t="s">
        <v>1273</v>
      </c>
      <c r="B159" s="144" t="s">
        <v>243</v>
      </c>
      <c r="C159" s="143" t="s">
        <v>2988</v>
      </c>
      <c r="D159" s="143" t="s">
        <v>1271</v>
      </c>
      <c r="E159" s="143" t="s">
        <v>80</v>
      </c>
      <c r="F159" s="156">
        <v>1463011211</v>
      </c>
      <c r="G159" s="143" t="s">
        <v>1072</v>
      </c>
      <c r="H159" s="145" t="s">
        <v>1143</v>
      </c>
      <c r="I159" s="143">
        <v>1463011</v>
      </c>
      <c r="J159" s="146" t="s">
        <v>1091</v>
      </c>
      <c r="K159" s="143">
        <v>365</v>
      </c>
      <c r="L159" s="143">
        <v>24</v>
      </c>
      <c r="M159" s="143">
        <v>7</v>
      </c>
      <c r="N159" s="143" t="s">
        <v>1250</v>
      </c>
      <c r="O159" s="144" t="s">
        <v>1025</v>
      </c>
      <c r="P159" s="144" t="s">
        <v>283</v>
      </c>
    </row>
    <row r="160" spans="1:16" ht="40" customHeight="1">
      <c r="A160" s="143" t="s">
        <v>1273</v>
      </c>
      <c r="B160" s="144" t="s">
        <v>243</v>
      </c>
      <c r="C160" s="143" t="s">
        <v>2988</v>
      </c>
      <c r="D160" s="143" t="s">
        <v>1271</v>
      </c>
      <c r="E160" s="143" t="s">
        <v>80</v>
      </c>
      <c r="F160" s="156">
        <v>1463011209</v>
      </c>
      <c r="G160" s="143" t="s">
        <v>422</v>
      </c>
      <c r="H160" s="149" t="s">
        <v>1143</v>
      </c>
      <c r="I160" s="143">
        <v>1463011</v>
      </c>
      <c r="J160" s="146" t="s">
        <v>1091</v>
      </c>
      <c r="K160" s="143">
        <v>365</v>
      </c>
      <c r="L160" s="143">
        <v>12</v>
      </c>
      <c r="M160" s="143">
        <v>7</v>
      </c>
      <c r="N160" s="143" t="s">
        <v>1252</v>
      </c>
      <c r="O160" s="144" t="s">
        <v>1025</v>
      </c>
      <c r="P160" s="144" t="s">
        <v>283</v>
      </c>
    </row>
    <row r="161" spans="1:16" ht="40" customHeight="1">
      <c r="A161" s="143" t="s">
        <v>1273</v>
      </c>
      <c r="B161" s="144" t="s">
        <v>243</v>
      </c>
      <c r="C161" s="143" t="s">
        <v>2988</v>
      </c>
      <c r="D161" s="143" t="s">
        <v>1271</v>
      </c>
      <c r="E161" s="143" t="s">
        <v>402</v>
      </c>
      <c r="F161" s="143">
        <v>1463011206</v>
      </c>
      <c r="G161" s="143" t="s">
        <v>420</v>
      </c>
      <c r="H161" s="149" t="s">
        <v>1143</v>
      </c>
      <c r="I161" s="143">
        <v>1463011</v>
      </c>
      <c r="J161" s="146" t="s">
        <v>319</v>
      </c>
      <c r="K161" s="143">
        <v>365</v>
      </c>
      <c r="L161" s="143">
        <v>24</v>
      </c>
      <c r="M161" s="143">
        <v>7</v>
      </c>
      <c r="N161" s="143" t="s">
        <v>1250</v>
      </c>
      <c r="O161" s="144" t="s">
        <v>1025</v>
      </c>
      <c r="P161" s="144" t="s">
        <v>283</v>
      </c>
    </row>
    <row r="162" spans="1:16" ht="40" customHeight="1">
      <c r="A162" s="143" t="s">
        <v>1273</v>
      </c>
      <c r="B162" s="144" t="s">
        <v>243</v>
      </c>
      <c r="C162" s="143" t="s">
        <v>2988</v>
      </c>
      <c r="D162" s="143" t="s">
        <v>1271</v>
      </c>
      <c r="E162" s="143" t="s">
        <v>402</v>
      </c>
      <c r="F162" s="143">
        <v>1463011212</v>
      </c>
      <c r="G162" s="143" t="s">
        <v>1073</v>
      </c>
      <c r="H162" s="149" t="s">
        <v>1143</v>
      </c>
      <c r="I162" s="143">
        <v>1463011</v>
      </c>
      <c r="J162" s="146" t="s">
        <v>319</v>
      </c>
      <c r="K162" s="143">
        <v>365</v>
      </c>
      <c r="L162" s="143">
        <v>24</v>
      </c>
      <c r="M162" s="143">
        <v>7</v>
      </c>
      <c r="N162" s="143" t="s">
        <v>1250</v>
      </c>
      <c r="O162" s="144" t="s">
        <v>1025</v>
      </c>
      <c r="P162" s="144" t="s">
        <v>283</v>
      </c>
    </row>
    <row r="163" spans="1:16" ht="40" customHeight="1">
      <c r="A163" s="143" t="s">
        <v>1273</v>
      </c>
      <c r="B163" s="144" t="s">
        <v>243</v>
      </c>
      <c r="C163" s="143" t="s">
        <v>2988</v>
      </c>
      <c r="D163" s="143" t="s">
        <v>1271</v>
      </c>
      <c r="E163" s="143" t="s">
        <v>402</v>
      </c>
      <c r="F163" s="143">
        <v>1463011207</v>
      </c>
      <c r="G163" s="143" t="s">
        <v>421</v>
      </c>
      <c r="H163" s="149" t="s">
        <v>1143</v>
      </c>
      <c r="I163" s="143">
        <v>1463011</v>
      </c>
      <c r="J163" s="146" t="s">
        <v>401</v>
      </c>
      <c r="K163" s="143">
        <v>365</v>
      </c>
      <c r="L163" s="143">
        <v>24</v>
      </c>
      <c r="M163" s="143">
        <v>7</v>
      </c>
      <c r="N163" s="143" t="s">
        <v>1250</v>
      </c>
      <c r="O163" s="144" t="s">
        <v>1025</v>
      </c>
      <c r="P163" s="144" t="s">
        <v>283</v>
      </c>
    </row>
    <row r="164" spans="1:16" ht="40" customHeight="1">
      <c r="A164" s="143" t="s">
        <v>1273</v>
      </c>
      <c r="B164" s="144" t="s">
        <v>243</v>
      </c>
      <c r="C164" s="143" t="s">
        <v>2988</v>
      </c>
      <c r="D164" s="143" t="s">
        <v>1271</v>
      </c>
      <c r="E164" s="143" t="s">
        <v>469</v>
      </c>
      <c r="F164" s="143">
        <v>1425052401</v>
      </c>
      <c r="G164" s="143" t="s">
        <v>423</v>
      </c>
      <c r="H164" s="149" t="s">
        <v>1141</v>
      </c>
      <c r="I164" s="143">
        <v>1425052</v>
      </c>
      <c r="J164" s="143" t="s">
        <v>154</v>
      </c>
      <c r="K164" s="143">
        <v>365</v>
      </c>
      <c r="L164" s="143">
        <v>24</v>
      </c>
      <c r="M164" s="143">
        <v>7</v>
      </c>
      <c r="N164" s="143" t="s">
        <v>1250</v>
      </c>
      <c r="O164" s="144" t="s">
        <v>1025</v>
      </c>
      <c r="P164" s="144" t="s">
        <v>283</v>
      </c>
    </row>
    <row r="165" spans="1:16" ht="40" customHeight="1">
      <c r="A165" s="143" t="s">
        <v>1273</v>
      </c>
      <c r="B165" s="144" t="s">
        <v>243</v>
      </c>
      <c r="C165" s="143" t="s">
        <v>2988</v>
      </c>
      <c r="D165" s="143" t="s">
        <v>1271</v>
      </c>
      <c r="E165" s="143" t="s">
        <v>1149</v>
      </c>
      <c r="F165" s="143">
        <v>1425094201</v>
      </c>
      <c r="G165" s="143" t="s">
        <v>424</v>
      </c>
      <c r="H165" s="149" t="s">
        <v>1143</v>
      </c>
      <c r="I165" s="143">
        <v>1425092</v>
      </c>
      <c r="J165" s="143" t="s">
        <v>201</v>
      </c>
      <c r="K165" s="143">
        <v>365</v>
      </c>
      <c r="L165" s="143">
        <v>24</v>
      </c>
      <c r="M165" s="143">
        <v>7</v>
      </c>
      <c r="N165" s="143" t="s">
        <v>1250</v>
      </c>
      <c r="O165" s="144" t="s">
        <v>1025</v>
      </c>
      <c r="P165" s="144" t="s">
        <v>283</v>
      </c>
    </row>
    <row r="166" spans="1:16" ht="40" customHeight="1">
      <c r="A166" s="143" t="s">
        <v>1273</v>
      </c>
      <c r="B166" s="144" t="s">
        <v>243</v>
      </c>
      <c r="C166" s="143" t="s">
        <v>2988</v>
      </c>
      <c r="D166" s="143" t="s">
        <v>1271</v>
      </c>
      <c r="E166" s="143" t="s">
        <v>1932</v>
      </c>
      <c r="F166" s="143">
        <v>1425011601</v>
      </c>
      <c r="G166" s="143" t="s">
        <v>1270</v>
      </c>
      <c r="H166" s="149" t="s">
        <v>1142</v>
      </c>
      <c r="I166" s="143">
        <v>1425011</v>
      </c>
      <c r="J166" s="143" t="s">
        <v>60</v>
      </c>
      <c r="K166" s="143">
        <v>365</v>
      </c>
      <c r="L166" s="143">
        <v>24</v>
      </c>
      <c r="M166" s="143">
        <v>7</v>
      </c>
      <c r="N166" s="143" t="s">
        <v>1250</v>
      </c>
      <c r="O166" s="144" t="s">
        <v>1025</v>
      </c>
      <c r="P166" s="144" t="s">
        <v>283</v>
      </c>
    </row>
    <row r="167" spans="1:16" ht="40" customHeight="1">
      <c r="A167" s="143" t="s">
        <v>1273</v>
      </c>
      <c r="B167" s="144" t="s">
        <v>243</v>
      </c>
      <c r="C167" s="143" t="s">
        <v>2988</v>
      </c>
      <c r="D167" s="143" t="s">
        <v>1271</v>
      </c>
      <c r="E167" s="143" t="s">
        <v>1913</v>
      </c>
      <c r="F167" s="143">
        <v>1425022201</v>
      </c>
      <c r="G167" s="143" t="s">
        <v>426</v>
      </c>
      <c r="H167" s="149" t="s">
        <v>1143</v>
      </c>
      <c r="I167" s="143">
        <v>1425022</v>
      </c>
      <c r="J167" s="143" t="s">
        <v>202</v>
      </c>
      <c r="K167" s="143">
        <v>365</v>
      </c>
      <c r="L167" s="143">
        <v>24</v>
      </c>
      <c r="M167" s="143">
        <v>7</v>
      </c>
      <c r="N167" s="143" t="s">
        <v>1250</v>
      </c>
      <c r="O167" s="144" t="s">
        <v>1025</v>
      </c>
      <c r="P167" s="144" t="s">
        <v>283</v>
      </c>
    </row>
    <row r="168" spans="1:16" ht="40" customHeight="1">
      <c r="A168" s="143" t="s">
        <v>1273</v>
      </c>
      <c r="B168" s="144" t="s">
        <v>243</v>
      </c>
      <c r="C168" s="143" t="s">
        <v>2988</v>
      </c>
      <c r="D168" s="143" t="s">
        <v>1271</v>
      </c>
      <c r="E168" s="143" t="s">
        <v>32</v>
      </c>
      <c r="F168" s="143">
        <v>1425034401</v>
      </c>
      <c r="G168" s="143" t="s">
        <v>474</v>
      </c>
      <c r="H168" s="149" t="s">
        <v>1141</v>
      </c>
      <c r="I168" s="143">
        <v>1425034</v>
      </c>
      <c r="J168" s="143" t="s">
        <v>61</v>
      </c>
      <c r="K168" s="143">
        <v>365</v>
      </c>
      <c r="L168" s="143">
        <v>24</v>
      </c>
      <c r="M168" s="143">
        <v>7</v>
      </c>
      <c r="N168" s="143" t="s">
        <v>1250</v>
      </c>
      <c r="O168" s="144" t="s">
        <v>1025</v>
      </c>
      <c r="P168" s="144" t="s">
        <v>283</v>
      </c>
    </row>
    <row r="169" spans="1:16" ht="40" customHeight="1">
      <c r="A169" s="143" t="s">
        <v>1273</v>
      </c>
      <c r="B169" s="144" t="s">
        <v>243</v>
      </c>
      <c r="C169" s="143" t="s">
        <v>2988</v>
      </c>
      <c r="D169" s="143" t="s">
        <v>1271</v>
      </c>
      <c r="E169" s="143" t="s">
        <v>155</v>
      </c>
      <c r="F169" s="143">
        <v>1425104201</v>
      </c>
      <c r="G169" s="143" t="s">
        <v>427</v>
      </c>
      <c r="H169" s="149" t="s">
        <v>1143</v>
      </c>
      <c r="I169" s="143">
        <v>1425104</v>
      </c>
      <c r="J169" s="143" t="s">
        <v>62</v>
      </c>
      <c r="K169" s="143">
        <v>365</v>
      </c>
      <c r="L169" s="143">
        <v>24</v>
      </c>
      <c r="M169" s="143">
        <v>7</v>
      </c>
      <c r="N169" s="143" t="s">
        <v>1250</v>
      </c>
      <c r="O169" s="144" t="s">
        <v>1025</v>
      </c>
      <c r="P169" s="144" t="s">
        <v>283</v>
      </c>
    </row>
    <row r="170" spans="1:16" ht="40" customHeight="1">
      <c r="A170" s="143" t="s">
        <v>1273</v>
      </c>
      <c r="B170" s="144" t="s">
        <v>243</v>
      </c>
      <c r="C170" s="143" t="s">
        <v>2988</v>
      </c>
      <c r="D170" s="143" t="s">
        <v>1271</v>
      </c>
      <c r="E170" s="143" t="s">
        <v>156</v>
      </c>
      <c r="F170" s="143">
        <v>1425112201</v>
      </c>
      <c r="G170" s="143" t="s">
        <v>428</v>
      </c>
      <c r="H170" s="149" t="s">
        <v>1143</v>
      </c>
      <c r="I170" s="143">
        <v>1425112</v>
      </c>
      <c r="J170" s="143" t="s">
        <v>81</v>
      </c>
      <c r="K170" s="143">
        <v>365</v>
      </c>
      <c r="L170" s="143">
        <v>24</v>
      </c>
      <c r="M170" s="143">
        <v>7</v>
      </c>
      <c r="N170" s="143" t="s">
        <v>1250</v>
      </c>
      <c r="O170" s="144" t="s">
        <v>1025</v>
      </c>
      <c r="P170" s="144" t="s">
        <v>283</v>
      </c>
    </row>
    <row r="171" spans="1:16" ht="40" customHeight="1">
      <c r="A171" s="143" t="s">
        <v>1273</v>
      </c>
      <c r="B171" s="144" t="s">
        <v>243</v>
      </c>
      <c r="C171" s="143" t="s">
        <v>2988</v>
      </c>
      <c r="D171" s="143" t="s">
        <v>1271</v>
      </c>
      <c r="E171" s="143" t="s">
        <v>65</v>
      </c>
      <c r="F171" s="143">
        <v>1401014401</v>
      </c>
      <c r="G171" s="143" t="s">
        <v>479</v>
      </c>
      <c r="H171" s="149" t="s">
        <v>1141</v>
      </c>
      <c r="I171" s="146">
        <v>1401014</v>
      </c>
      <c r="J171" s="143" t="s">
        <v>193</v>
      </c>
      <c r="K171" s="143">
        <v>365</v>
      </c>
      <c r="L171" s="143">
        <v>24</v>
      </c>
      <c r="M171" s="143">
        <v>7</v>
      </c>
      <c r="N171" s="143" t="s">
        <v>1250</v>
      </c>
      <c r="O171" s="144" t="s">
        <v>1025</v>
      </c>
      <c r="P171" s="144" t="s">
        <v>283</v>
      </c>
    </row>
    <row r="172" spans="1:16" ht="40" customHeight="1">
      <c r="A172" s="143" t="s">
        <v>1273</v>
      </c>
      <c r="B172" s="144" t="s">
        <v>243</v>
      </c>
      <c r="C172" s="143" t="s">
        <v>2988</v>
      </c>
      <c r="D172" s="143" t="s">
        <v>1271</v>
      </c>
      <c r="E172" s="143" t="s">
        <v>65</v>
      </c>
      <c r="F172" s="143">
        <v>1401014201</v>
      </c>
      <c r="G172" s="143" t="s">
        <v>480</v>
      </c>
      <c r="H172" s="149" t="s">
        <v>1143</v>
      </c>
      <c r="I172" s="146">
        <v>1401014</v>
      </c>
      <c r="J172" s="143" t="s">
        <v>193</v>
      </c>
      <c r="K172" s="143">
        <v>365</v>
      </c>
      <c r="L172" s="143">
        <v>12</v>
      </c>
      <c r="M172" s="143">
        <v>7</v>
      </c>
      <c r="N172" s="143" t="s">
        <v>1251</v>
      </c>
      <c r="O172" s="144" t="s">
        <v>1025</v>
      </c>
      <c r="P172" s="144" t="s">
        <v>283</v>
      </c>
    </row>
    <row r="173" spans="1:16" ht="40" customHeight="1">
      <c r="A173" s="143" t="s">
        <v>1273</v>
      </c>
      <c r="B173" s="144" t="s">
        <v>243</v>
      </c>
      <c r="C173" s="143" t="s">
        <v>2988</v>
      </c>
      <c r="D173" s="143" t="s">
        <v>1271</v>
      </c>
      <c r="E173" s="143" t="s">
        <v>196</v>
      </c>
      <c r="F173" s="143">
        <v>1407054401</v>
      </c>
      <c r="G173" s="143" t="s">
        <v>429</v>
      </c>
      <c r="H173" s="149" t="s">
        <v>1141</v>
      </c>
      <c r="I173" s="143">
        <v>1407054</v>
      </c>
      <c r="J173" s="143" t="s">
        <v>8</v>
      </c>
      <c r="K173" s="143">
        <v>365</v>
      </c>
      <c r="L173" s="143">
        <v>24</v>
      </c>
      <c r="M173" s="143">
        <v>7</v>
      </c>
      <c r="N173" s="143" t="s">
        <v>1250</v>
      </c>
      <c r="O173" s="144" t="s">
        <v>1025</v>
      </c>
      <c r="P173" s="144" t="s">
        <v>283</v>
      </c>
    </row>
    <row r="174" spans="1:16" ht="40" customHeight="1">
      <c r="A174" s="143" t="s">
        <v>1273</v>
      </c>
      <c r="B174" s="144" t="s">
        <v>243</v>
      </c>
      <c r="C174" s="143" t="s">
        <v>2988</v>
      </c>
      <c r="D174" s="143" t="s">
        <v>1271</v>
      </c>
      <c r="E174" s="143" t="s">
        <v>1914</v>
      </c>
      <c r="F174" s="143">
        <v>1407055201</v>
      </c>
      <c r="G174" s="143" t="s">
        <v>430</v>
      </c>
      <c r="H174" s="149" t="s">
        <v>1143</v>
      </c>
      <c r="I174" s="143">
        <v>1407055</v>
      </c>
      <c r="J174" s="143" t="s">
        <v>482</v>
      </c>
      <c r="K174" s="143">
        <v>365</v>
      </c>
      <c r="L174" s="143">
        <v>24</v>
      </c>
      <c r="M174" s="143">
        <v>7</v>
      </c>
      <c r="N174" s="143" t="s">
        <v>1250</v>
      </c>
      <c r="O174" s="144" t="s">
        <v>1025</v>
      </c>
      <c r="P174" s="144" t="s">
        <v>283</v>
      </c>
    </row>
    <row r="175" spans="1:16" ht="40" customHeight="1">
      <c r="A175" s="143" t="s">
        <v>1273</v>
      </c>
      <c r="B175" s="144" t="s">
        <v>243</v>
      </c>
      <c r="C175" s="143" t="s">
        <v>2988</v>
      </c>
      <c r="D175" s="143" t="s">
        <v>1271</v>
      </c>
      <c r="E175" s="143" t="s">
        <v>1915</v>
      </c>
      <c r="F175" s="143">
        <v>1407024201</v>
      </c>
      <c r="G175" s="143" t="s">
        <v>431</v>
      </c>
      <c r="H175" s="149" t="s">
        <v>1143</v>
      </c>
      <c r="I175" s="143">
        <v>1407022</v>
      </c>
      <c r="J175" s="143" t="s">
        <v>138</v>
      </c>
      <c r="K175" s="143">
        <v>365</v>
      </c>
      <c r="L175" s="143">
        <v>24</v>
      </c>
      <c r="M175" s="143">
        <v>7</v>
      </c>
      <c r="N175" s="143" t="s">
        <v>1250</v>
      </c>
      <c r="O175" s="144" t="s">
        <v>1025</v>
      </c>
      <c r="P175" s="144" t="s">
        <v>283</v>
      </c>
    </row>
    <row r="176" spans="1:16" ht="40" customHeight="1">
      <c r="A176" s="143" t="s">
        <v>1273</v>
      </c>
      <c r="B176" s="144" t="s">
        <v>243</v>
      </c>
      <c r="C176" s="143" t="s">
        <v>2988</v>
      </c>
      <c r="D176" s="143" t="s">
        <v>1271</v>
      </c>
      <c r="E176" s="143" t="s">
        <v>1916</v>
      </c>
      <c r="F176" s="143">
        <v>1423064401</v>
      </c>
      <c r="G176" s="143" t="s">
        <v>432</v>
      </c>
      <c r="H176" s="149" t="s">
        <v>1141</v>
      </c>
      <c r="I176" s="146">
        <v>1423064</v>
      </c>
      <c r="J176" s="143" t="s">
        <v>77</v>
      </c>
      <c r="K176" s="143">
        <v>365</v>
      </c>
      <c r="L176" s="143">
        <v>24</v>
      </c>
      <c r="M176" s="143">
        <v>7</v>
      </c>
      <c r="N176" s="143" t="s">
        <v>1250</v>
      </c>
      <c r="O176" s="144" t="s">
        <v>1025</v>
      </c>
      <c r="P176" s="144" t="s">
        <v>283</v>
      </c>
    </row>
    <row r="177" spans="1:16" ht="40" customHeight="1">
      <c r="A177" s="143" t="s">
        <v>1273</v>
      </c>
      <c r="B177" s="144" t="s">
        <v>243</v>
      </c>
      <c r="C177" s="143" t="s">
        <v>2988</v>
      </c>
      <c r="D177" s="143" t="s">
        <v>1271</v>
      </c>
      <c r="E177" s="143" t="s">
        <v>1916</v>
      </c>
      <c r="F177" s="143">
        <v>1423064201</v>
      </c>
      <c r="G177" s="143" t="s">
        <v>433</v>
      </c>
      <c r="H177" s="149" t="s">
        <v>1143</v>
      </c>
      <c r="I177" s="146">
        <v>1423064</v>
      </c>
      <c r="J177" s="143" t="s">
        <v>77</v>
      </c>
      <c r="K177" s="143">
        <v>365</v>
      </c>
      <c r="L177" s="143">
        <v>12</v>
      </c>
      <c r="M177" s="143">
        <v>7</v>
      </c>
      <c r="N177" s="143" t="s">
        <v>1251</v>
      </c>
      <c r="O177" s="144" t="s">
        <v>1025</v>
      </c>
      <c r="P177" s="144" t="s">
        <v>283</v>
      </c>
    </row>
    <row r="178" spans="1:16" ht="40" customHeight="1">
      <c r="A178" s="143" t="s">
        <v>1273</v>
      </c>
      <c r="B178" s="144" t="s">
        <v>243</v>
      </c>
      <c r="C178" s="143" t="s">
        <v>2988</v>
      </c>
      <c r="D178" s="143" t="s">
        <v>1271</v>
      </c>
      <c r="E178" s="143" t="s">
        <v>1917</v>
      </c>
      <c r="F178" s="143">
        <v>1409034201</v>
      </c>
      <c r="G178" s="143" t="s">
        <v>434</v>
      </c>
      <c r="H178" s="149" t="s">
        <v>1143</v>
      </c>
      <c r="I178" s="146">
        <v>1409034</v>
      </c>
      <c r="J178" s="143" t="s">
        <v>9</v>
      </c>
      <c r="K178" s="143">
        <v>365</v>
      </c>
      <c r="L178" s="143">
        <v>24</v>
      </c>
      <c r="M178" s="143">
        <v>7</v>
      </c>
      <c r="N178" s="143" t="s">
        <v>1250</v>
      </c>
      <c r="O178" s="144" t="s">
        <v>1025</v>
      </c>
      <c r="P178" s="144" t="s">
        <v>283</v>
      </c>
    </row>
    <row r="179" spans="1:16" ht="40" customHeight="1">
      <c r="A179" s="143" t="s">
        <v>1273</v>
      </c>
      <c r="B179" s="144" t="s">
        <v>243</v>
      </c>
      <c r="C179" s="143" t="s">
        <v>2988</v>
      </c>
      <c r="D179" s="143" t="s">
        <v>1271</v>
      </c>
      <c r="E179" s="143" t="s">
        <v>1917</v>
      </c>
      <c r="F179" s="143">
        <v>1409034202</v>
      </c>
      <c r="G179" s="143" t="s">
        <v>435</v>
      </c>
      <c r="H179" s="149" t="s">
        <v>1143</v>
      </c>
      <c r="I179" s="146">
        <v>1409034</v>
      </c>
      <c r="J179" s="143" t="s">
        <v>9</v>
      </c>
      <c r="K179" s="143">
        <v>365</v>
      </c>
      <c r="L179" s="143">
        <v>12</v>
      </c>
      <c r="M179" s="143">
        <v>7</v>
      </c>
      <c r="N179" s="143" t="s">
        <v>1251</v>
      </c>
      <c r="O179" s="144" t="s">
        <v>1025</v>
      </c>
      <c r="P179" s="144" t="s">
        <v>283</v>
      </c>
    </row>
    <row r="180" spans="1:16" ht="40" customHeight="1">
      <c r="A180" s="143" t="s">
        <v>1273</v>
      </c>
      <c r="B180" s="144" t="s">
        <v>243</v>
      </c>
      <c r="C180" s="143" t="s">
        <v>2988</v>
      </c>
      <c r="D180" s="143" t="s">
        <v>1271</v>
      </c>
      <c r="E180" s="143" t="s">
        <v>1918</v>
      </c>
      <c r="F180" s="143">
        <v>1430054201</v>
      </c>
      <c r="G180" s="143" t="s">
        <v>436</v>
      </c>
      <c r="H180" s="149" t="s">
        <v>1143</v>
      </c>
      <c r="I180" s="143">
        <v>1430054</v>
      </c>
      <c r="J180" s="143" t="s">
        <v>63</v>
      </c>
      <c r="K180" s="143">
        <v>365</v>
      </c>
      <c r="L180" s="143">
        <v>24</v>
      </c>
      <c r="M180" s="143">
        <v>7</v>
      </c>
      <c r="N180" s="143" t="s">
        <v>1250</v>
      </c>
      <c r="O180" s="144" t="s">
        <v>1025</v>
      </c>
      <c r="P180" s="144" t="s">
        <v>283</v>
      </c>
    </row>
    <row r="181" spans="1:16" ht="40" customHeight="1">
      <c r="A181" s="143" t="s">
        <v>1273</v>
      </c>
      <c r="B181" s="144" t="s">
        <v>243</v>
      </c>
      <c r="C181" s="143" t="s">
        <v>2988</v>
      </c>
      <c r="D181" s="143" t="s">
        <v>1271</v>
      </c>
      <c r="E181" s="143" t="s">
        <v>1026</v>
      </c>
      <c r="F181" s="143">
        <v>1430042201</v>
      </c>
      <c r="G181" s="143" t="s">
        <v>484</v>
      </c>
      <c r="H181" s="149" t="s">
        <v>1143</v>
      </c>
      <c r="I181" s="143">
        <v>1430042</v>
      </c>
      <c r="J181" s="143" t="s">
        <v>1027</v>
      </c>
      <c r="K181" s="143">
        <v>365</v>
      </c>
      <c r="L181" s="143">
        <v>12</v>
      </c>
      <c r="M181" s="143">
        <v>7</v>
      </c>
      <c r="N181" s="143" t="s">
        <v>1252</v>
      </c>
      <c r="O181" s="144" t="s">
        <v>1025</v>
      </c>
      <c r="P181" s="144" t="s">
        <v>283</v>
      </c>
    </row>
    <row r="182" spans="1:16" ht="40" customHeight="1">
      <c r="A182" s="143" t="s">
        <v>1273</v>
      </c>
      <c r="B182" s="144" t="s">
        <v>243</v>
      </c>
      <c r="C182" s="143" t="s">
        <v>2988</v>
      </c>
      <c r="D182" s="143" t="s">
        <v>1271</v>
      </c>
      <c r="E182" s="143" t="s">
        <v>82</v>
      </c>
      <c r="F182" s="143">
        <v>1430012201</v>
      </c>
      <c r="G182" s="143" t="s">
        <v>437</v>
      </c>
      <c r="H182" s="149" t="s">
        <v>1143</v>
      </c>
      <c r="I182" s="143">
        <v>1430012</v>
      </c>
      <c r="J182" s="143" t="s">
        <v>7</v>
      </c>
      <c r="K182" s="143">
        <v>365</v>
      </c>
      <c r="L182" s="143">
        <v>24</v>
      </c>
      <c r="M182" s="143">
        <v>7</v>
      </c>
      <c r="N182" s="143" t="s">
        <v>1250</v>
      </c>
      <c r="O182" s="144" t="s">
        <v>1025</v>
      </c>
      <c r="P182" s="144" t="s">
        <v>283</v>
      </c>
    </row>
    <row r="183" spans="1:16" ht="40" customHeight="1">
      <c r="A183" s="143" t="s">
        <v>1273</v>
      </c>
      <c r="B183" s="144" t="s">
        <v>243</v>
      </c>
      <c r="C183" s="143" t="s">
        <v>2988</v>
      </c>
      <c r="D183" s="143" t="s">
        <v>1271</v>
      </c>
      <c r="E183" s="143" t="s">
        <v>168</v>
      </c>
      <c r="F183" s="143">
        <v>1436054201</v>
      </c>
      <c r="G183" s="143" t="s">
        <v>438</v>
      </c>
      <c r="H183" s="149" t="s">
        <v>1143</v>
      </c>
      <c r="I183" s="143">
        <v>1436054</v>
      </c>
      <c r="J183" s="143" t="s">
        <v>10</v>
      </c>
      <c r="K183" s="143">
        <v>365</v>
      </c>
      <c r="L183" s="143">
        <v>24</v>
      </c>
      <c r="M183" s="143">
        <v>7</v>
      </c>
      <c r="N183" s="143" t="s">
        <v>1250</v>
      </c>
      <c r="O183" s="144" t="s">
        <v>1025</v>
      </c>
      <c r="P183" s="144" t="s">
        <v>283</v>
      </c>
    </row>
    <row r="184" spans="1:16" ht="40" customHeight="1">
      <c r="A184" s="143" t="s">
        <v>1273</v>
      </c>
      <c r="B184" s="144" t="s">
        <v>243</v>
      </c>
      <c r="C184" s="143" t="s">
        <v>2988</v>
      </c>
      <c r="D184" s="143" t="s">
        <v>1271</v>
      </c>
      <c r="E184" s="143" t="s">
        <v>169</v>
      </c>
      <c r="F184" s="143">
        <v>1436022201</v>
      </c>
      <c r="G184" s="143" t="s">
        <v>439</v>
      </c>
      <c r="H184" s="149" t="s">
        <v>1143</v>
      </c>
      <c r="I184" s="143">
        <v>1436022</v>
      </c>
      <c r="J184" s="143" t="s">
        <v>148</v>
      </c>
      <c r="K184" s="143">
        <v>365</v>
      </c>
      <c r="L184" s="143">
        <v>24</v>
      </c>
      <c r="M184" s="143">
        <v>7</v>
      </c>
      <c r="N184" s="143" t="s">
        <v>1250</v>
      </c>
      <c r="O184" s="144" t="s">
        <v>1025</v>
      </c>
      <c r="P184" s="144" t="s">
        <v>283</v>
      </c>
    </row>
    <row r="185" spans="1:16" ht="40" customHeight="1">
      <c r="A185" s="143" t="s">
        <v>1273</v>
      </c>
      <c r="B185" s="144" t="s">
        <v>243</v>
      </c>
      <c r="C185" s="143" t="s">
        <v>2988</v>
      </c>
      <c r="D185" s="143" t="s">
        <v>1271</v>
      </c>
      <c r="E185" s="143" t="s">
        <v>1150</v>
      </c>
      <c r="F185" s="143">
        <v>1406054401</v>
      </c>
      <c r="G185" s="143" t="s">
        <v>440</v>
      </c>
      <c r="H185" s="149" t="s">
        <v>1141</v>
      </c>
      <c r="I185" s="146">
        <v>1406054</v>
      </c>
      <c r="J185" s="143" t="s">
        <v>149</v>
      </c>
      <c r="K185" s="143">
        <v>365</v>
      </c>
      <c r="L185" s="143">
        <v>24</v>
      </c>
      <c r="M185" s="143">
        <v>7</v>
      </c>
      <c r="N185" s="143" t="s">
        <v>1250</v>
      </c>
      <c r="O185" s="144" t="s">
        <v>1025</v>
      </c>
      <c r="P185" s="144" t="s">
        <v>283</v>
      </c>
    </row>
    <row r="186" spans="1:16" ht="40" customHeight="1">
      <c r="A186" s="143" t="s">
        <v>1273</v>
      </c>
      <c r="B186" s="144" t="s">
        <v>243</v>
      </c>
      <c r="C186" s="143" t="s">
        <v>2988</v>
      </c>
      <c r="D186" s="143" t="s">
        <v>1271</v>
      </c>
      <c r="E186" s="143" t="s">
        <v>1150</v>
      </c>
      <c r="F186" s="143">
        <v>1406054201</v>
      </c>
      <c r="G186" s="143" t="s">
        <v>441</v>
      </c>
      <c r="H186" s="149" t="s">
        <v>1143</v>
      </c>
      <c r="I186" s="146">
        <v>1406054</v>
      </c>
      <c r="J186" s="143" t="s">
        <v>149</v>
      </c>
      <c r="K186" s="143">
        <v>365</v>
      </c>
      <c r="L186" s="143">
        <v>24</v>
      </c>
      <c r="M186" s="143">
        <v>7</v>
      </c>
      <c r="N186" s="143" t="s">
        <v>1250</v>
      </c>
      <c r="O186" s="144" t="s">
        <v>1025</v>
      </c>
      <c r="P186" s="144" t="s">
        <v>283</v>
      </c>
    </row>
    <row r="187" spans="1:16" ht="40" customHeight="1">
      <c r="A187" s="143" t="s">
        <v>1273</v>
      </c>
      <c r="B187" s="144" t="s">
        <v>243</v>
      </c>
      <c r="C187" s="143" t="s">
        <v>2988</v>
      </c>
      <c r="D187" s="143" t="s">
        <v>1271</v>
      </c>
      <c r="E187" s="143" t="s">
        <v>166</v>
      </c>
      <c r="F187" s="156">
        <v>1406114601</v>
      </c>
      <c r="G187" s="143" t="s">
        <v>442</v>
      </c>
      <c r="H187" s="149" t="s">
        <v>1142</v>
      </c>
      <c r="I187" s="143">
        <v>1406114</v>
      </c>
      <c r="J187" s="143" t="s">
        <v>190</v>
      </c>
      <c r="K187" s="143">
        <v>365</v>
      </c>
      <c r="L187" s="143">
        <v>24</v>
      </c>
      <c r="M187" s="143">
        <v>7</v>
      </c>
      <c r="N187" s="143" t="s">
        <v>1250</v>
      </c>
      <c r="O187" s="144" t="s">
        <v>1025</v>
      </c>
      <c r="P187" s="144" t="s">
        <v>283</v>
      </c>
    </row>
    <row r="188" spans="1:16" ht="40" customHeight="1">
      <c r="A188" s="143" t="s">
        <v>1273</v>
      </c>
      <c r="B188" s="144" t="s">
        <v>243</v>
      </c>
      <c r="C188" s="143" t="s">
        <v>2988</v>
      </c>
      <c r="D188" s="143" t="s">
        <v>1271</v>
      </c>
      <c r="E188" s="143" t="s">
        <v>1919</v>
      </c>
      <c r="F188" s="143">
        <v>1406084201</v>
      </c>
      <c r="G188" s="143" t="s">
        <v>443</v>
      </c>
      <c r="H188" s="149" t="s">
        <v>1143</v>
      </c>
      <c r="I188" s="143">
        <v>1406084</v>
      </c>
      <c r="J188" s="143" t="s">
        <v>191</v>
      </c>
      <c r="K188" s="143">
        <v>365</v>
      </c>
      <c r="L188" s="143">
        <v>24</v>
      </c>
      <c r="M188" s="143">
        <v>7</v>
      </c>
      <c r="N188" s="143" t="s">
        <v>1250</v>
      </c>
      <c r="O188" s="144" t="s">
        <v>1025</v>
      </c>
      <c r="P188" s="144" t="s">
        <v>283</v>
      </c>
    </row>
    <row r="189" spans="1:16" ht="40" customHeight="1">
      <c r="A189" s="143" t="s">
        <v>1273</v>
      </c>
      <c r="B189" s="144" t="s">
        <v>243</v>
      </c>
      <c r="C189" s="143" t="s">
        <v>2988</v>
      </c>
      <c r="D189" s="143" t="s">
        <v>1271</v>
      </c>
      <c r="E189" s="143" t="s">
        <v>64</v>
      </c>
      <c r="F189" s="143">
        <v>1406074201</v>
      </c>
      <c r="G189" s="143" t="s">
        <v>444</v>
      </c>
      <c r="H189" s="149" t="s">
        <v>1143</v>
      </c>
      <c r="I189" s="143">
        <v>1406074</v>
      </c>
      <c r="J189" s="143" t="s">
        <v>192</v>
      </c>
      <c r="K189" s="143">
        <v>365</v>
      </c>
      <c r="L189" s="143">
        <v>24</v>
      </c>
      <c r="M189" s="143">
        <v>7</v>
      </c>
      <c r="N189" s="143" t="s">
        <v>1250</v>
      </c>
      <c r="O189" s="144" t="s">
        <v>1025</v>
      </c>
      <c r="P189" s="144" t="s">
        <v>283</v>
      </c>
    </row>
    <row r="190" spans="1:16" ht="40" customHeight="1">
      <c r="A190" s="143" t="s">
        <v>1273</v>
      </c>
      <c r="B190" s="144" t="s">
        <v>243</v>
      </c>
      <c r="C190" s="143" t="s">
        <v>2988</v>
      </c>
      <c r="D190" s="143" t="s">
        <v>1271</v>
      </c>
      <c r="E190" s="143" t="s">
        <v>85</v>
      </c>
      <c r="F190" s="143">
        <v>1405044202</v>
      </c>
      <c r="G190" s="143" t="s">
        <v>1028</v>
      </c>
      <c r="H190" s="145" t="s">
        <v>1143</v>
      </c>
      <c r="I190" s="146">
        <v>1405044</v>
      </c>
      <c r="J190" s="146" t="s">
        <v>92</v>
      </c>
      <c r="K190" s="143">
        <v>365</v>
      </c>
      <c r="L190" s="143">
        <v>24</v>
      </c>
      <c r="M190" s="143">
        <v>7</v>
      </c>
      <c r="N190" s="143" t="s">
        <v>1250</v>
      </c>
      <c r="O190" s="144" t="s">
        <v>1025</v>
      </c>
      <c r="P190" s="144" t="s">
        <v>283</v>
      </c>
    </row>
    <row r="191" spans="1:16" ht="40" customHeight="1">
      <c r="A191" s="143" t="s">
        <v>1273</v>
      </c>
      <c r="B191" s="144" t="s">
        <v>243</v>
      </c>
      <c r="C191" s="143" t="s">
        <v>2988</v>
      </c>
      <c r="D191" s="143" t="s">
        <v>1271</v>
      </c>
      <c r="E191" s="143" t="s">
        <v>85</v>
      </c>
      <c r="F191" s="143">
        <v>1405044201</v>
      </c>
      <c r="G191" s="144" t="s">
        <v>445</v>
      </c>
      <c r="H191" s="145" t="s">
        <v>1143</v>
      </c>
      <c r="I191" s="146">
        <v>1405044</v>
      </c>
      <c r="J191" s="146" t="s">
        <v>92</v>
      </c>
      <c r="K191" s="143">
        <v>365</v>
      </c>
      <c r="L191" s="143">
        <v>24</v>
      </c>
      <c r="M191" s="143">
        <v>7</v>
      </c>
      <c r="N191" s="143" t="s">
        <v>1250</v>
      </c>
      <c r="O191" s="144" t="s">
        <v>1025</v>
      </c>
      <c r="P191" s="144" t="s">
        <v>283</v>
      </c>
    </row>
    <row r="192" spans="1:16" ht="40" customHeight="1">
      <c r="A192" s="143" t="s">
        <v>1273</v>
      </c>
      <c r="B192" s="144" t="s">
        <v>243</v>
      </c>
      <c r="C192" s="143" t="s">
        <v>2988</v>
      </c>
      <c r="D192" s="143" t="s">
        <v>1271</v>
      </c>
      <c r="E192" s="143" t="s">
        <v>86</v>
      </c>
      <c r="F192" s="143">
        <v>1405011201</v>
      </c>
      <c r="G192" s="144" t="s">
        <v>446</v>
      </c>
      <c r="H192" s="145" t="s">
        <v>1143</v>
      </c>
      <c r="I192" s="143">
        <v>1405011</v>
      </c>
      <c r="J192" s="143" t="s">
        <v>93</v>
      </c>
      <c r="K192" s="143">
        <v>365</v>
      </c>
      <c r="L192" s="143">
        <v>24</v>
      </c>
      <c r="M192" s="143">
        <v>7</v>
      </c>
      <c r="N192" s="143" t="s">
        <v>1250</v>
      </c>
      <c r="O192" s="144" t="s">
        <v>1025</v>
      </c>
      <c r="P192" s="144" t="s">
        <v>283</v>
      </c>
    </row>
    <row r="193" spans="1:16" ht="40" customHeight="1">
      <c r="A193" s="143" t="s">
        <v>1273</v>
      </c>
      <c r="B193" s="144" t="s">
        <v>243</v>
      </c>
      <c r="C193" s="143" t="s">
        <v>2988</v>
      </c>
      <c r="D193" s="143" t="s">
        <v>1271</v>
      </c>
      <c r="E193" s="143" t="s">
        <v>278</v>
      </c>
      <c r="F193" s="143">
        <v>1432014401</v>
      </c>
      <c r="G193" s="143" t="s">
        <v>473</v>
      </c>
      <c r="H193" s="145" t="s">
        <v>1141</v>
      </c>
      <c r="I193" s="146">
        <v>1432014</v>
      </c>
      <c r="J193" s="146" t="s">
        <v>20</v>
      </c>
      <c r="K193" s="143">
        <v>365</v>
      </c>
      <c r="L193" s="143">
        <v>24</v>
      </c>
      <c r="M193" s="143">
        <v>7</v>
      </c>
      <c r="N193" s="143" t="s">
        <v>1250</v>
      </c>
      <c r="O193" s="144" t="s">
        <v>1025</v>
      </c>
      <c r="P193" s="144" t="s">
        <v>283</v>
      </c>
    </row>
    <row r="194" spans="1:16" ht="40" customHeight="1">
      <c r="A194" s="143" t="s">
        <v>1273</v>
      </c>
      <c r="B194" s="144" t="s">
        <v>243</v>
      </c>
      <c r="C194" s="143" t="s">
        <v>2988</v>
      </c>
      <c r="D194" s="143" t="s">
        <v>1271</v>
      </c>
      <c r="E194" s="143" t="s">
        <v>278</v>
      </c>
      <c r="F194" s="143">
        <v>1432014201</v>
      </c>
      <c r="G194" s="143" t="s">
        <v>447</v>
      </c>
      <c r="H194" s="145" t="s">
        <v>1143</v>
      </c>
      <c r="I194" s="146">
        <v>1432014</v>
      </c>
      <c r="J194" s="146" t="s">
        <v>20</v>
      </c>
      <c r="K194" s="143">
        <v>365</v>
      </c>
      <c r="L194" s="143">
        <v>24</v>
      </c>
      <c r="M194" s="143">
        <v>7</v>
      </c>
      <c r="N194" s="143" t="s">
        <v>1250</v>
      </c>
      <c r="O194" s="144" t="s">
        <v>1025</v>
      </c>
      <c r="P194" s="144" t="s">
        <v>283</v>
      </c>
    </row>
    <row r="195" spans="1:16" ht="40" customHeight="1">
      <c r="A195" s="143" t="s">
        <v>1273</v>
      </c>
      <c r="B195" s="144" t="s">
        <v>243</v>
      </c>
      <c r="C195" s="143" t="s">
        <v>2988</v>
      </c>
      <c r="D195" s="143" t="s">
        <v>1271</v>
      </c>
      <c r="E195" s="143" t="s">
        <v>224</v>
      </c>
      <c r="F195" s="143">
        <v>1432064201</v>
      </c>
      <c r="G195" s="143" t="s">
        <v>448</v>
      </c>
      <c r="H195" s="145" t="s">
        <v>1143</v>
      </c>
      <c r="I195" s="146">
        <v>1432064</v>
      </c>
      <c r="J195" s="146" t="s">
        <v>33</v>
      </c>
      <c r="K195" s="143">
        <v>365</v>
      </c>
      <c r="L195" s="143">
        <v>24</v>
      </c>
      <c r="M195" s="143">
        <v>7</v>
      </c>
      <c r="N195" s="143" t="s">
        <v>1250</v>
      </c>
      <c r="O195" s="144" t="s">
        <v>1025</v>
      </c>
      <c r="P195" s="144" t="s">
        <v>283</v>
      </c>
    </row>
    <row r="196" spans="1:16" ht="40" customHeight="1">
      <c r="A196" s="143" t="s">
        <v>1273</v>
      </c>
      <c r="B196" s="144" t="s">
        <v>243</v>
      </c>
      <c r="C196" s="143" t="s">
        <v>2988</v>
      </c>
      <c r="D196" s="143" t="s">
        <v>1271</v>
      </c>
      <c r="E196" s="143" t="s">
        <v>224</v>
      </c>
      <c r="F196" s="143">
        <v>1432064202</v>
      </c>
      <c r="G196" s="143" t="s">
        <v>1897</v>
      </c>
      <c r="H196" s="145" t="s">
        <v>1143</v>
      </c>
      <c r="I196" s="143">
        <v>1432064</v>
      </c>
      <c r="J196" s="143" t="s">
        <v>33</v>
      </c>
      <c r="K196" s="143">
        <v>365</v>
      </c>
      <c r="L196" s="143">
        <v>12</v>
      </c>
      <c r="M196" s="143">
        <v>7</v>
      </c>
      <c r="N196" s="143" t="s">
        <v>1252</v>
      </c>
      <c r="O196" s="144" t="s">
        <v>1025</v>
      </c>
      <c r="P196" s="144" t="s">
        <v>283</v>
      </c>
    </row>
    <row r="197" spans="1:16" ht="40" customHeight="1">
      <c r="A197" s="143" t="s">
        <v>1273</v>
      </c>
      <c r="B197" s="144" t="s">
        <v>243</v>
      </c>
      <c r="C197" s="143" t="s">
        <v>2988</v>
      </c>
      <c r="D197" s="143" t="s">
        <v>1271</v>
      </c>
      <c r="E197" s="143" t="s">
        <v>165</v>
      </c>
      <c r="F197" s="143">
        <v>1432072201</v>
      </c>
      <c r="G197" s="143" t="s">
        <v>449</v>
      </c>
      <c r="H197" s="145" t="s">
        <v>1143</v>
      </c>
      <c r="I197" s="146">
        <v>1432072</v>
      </c>
      <c r="J197" s="143" t="s">
        <v>34</v>
      </c>
      <c r="K197" s="143">
        <v>365</v>
      </c>
      <c r="L197" s="143">
        <v>24</v>
      </c>
      <c r="M197" s="143">
        <v>7</v>
      </c>
      <c r="N197" s="143" t="s">
        <v>1250</v>
      </c>
      <c r="O197" s="144" t="s">
        <v>1025</v>
      </c>
      <c r="P197" s="144" t="s">
        <v>283</v>
      </c>
    </row>
    <row r="198" spans="1:16" ht="40" customHeight="1">
      <c r="A198" s="143" t="s">
        <v>1273</v>
      </c>
      <c r="B198" s="144" t="s">
        <v>243</v>
      </c>
      <c r="C198" s="143" t="s">
        <v>2988</v>
      </c>
      <c r="D198" s="143" t="s">
        <v>1271</v>
      </c>
      <c r="E198" s="143" t="s">
        <v>244</v>
      </c>
      <c r="F198" s="143">
        <v>1432054201</v>
      </c>
      <c r="G198" s="143" t="s">
        <v>450</v>
      </c>
      <c r="H198" s="145" t="s">
        <v>1143</v>
      </c>
      <c r="I198" s="143">
        <v>1432054</v>
      </c>
      <c r="J198" s="143" t="s">
        <v>142</v>
      </c>
      <c r="K198" s="143">
        <v>365</v>
      </c>
      <c r="L198" s="143">
        <v>24</v>
      </c>
      <c r="M198" s="143">
        <v>7</v>
      </c>
      <c r="N198" s="143" t="s">
        <v>1250</v>
      </c>
      <c r="O198" s="144" t="s">
        <v>1025</v>
      </c>
      <c r="P198" s="144" t="s">
        <v>283</v>
      </c>
    </row>
    <row r="199" spans="1:16" ht="40" customHeight="1">
      <c r="A199" s="143" t="s">
        <v>1273</v>
      </c>
      <c r="B199" s="144" t="s">
        <v>243</v>
      </c>
      <c r="C199" s="143" t="s">
        <v>2988</v>
      </c>
      <c r="D199" s="143" t="s">
        <v>1271</v>
      </c>
      <c r="E199" s="143" t="s">
        <v>1920</v>
      </c>
      <c r="F199" s="143">
        <v>1438011401</v>
      </c>
      <c r="G199" s="144" t="s">
        <v>475</v>
      </c>
      <c r="H199" s="145" t="s">
        <v>1141</v>
      </c>
      <c r="I199" s="146">
        <v>1438011</v>
      </c>
      <c r="J199" s="146" t="s">
        <v>59</v>
      </c>
      <c r="K199" s="143">
        <v>365</v>
      </c>
      <c r="L199" s="143">
        <v>24</v>
      </c>
      <c r="M199" s="143">
        <v>7</v>
      </c>
      <c r="N199" s="143" t="s">
        <v>1250</v>
      </c>
      <c r="O199" s="144" t="s">
        <v>1025</v>
      </c>
      <c r="P199" s="144" t="s">
        <v>283</v>
      </c>
    </row>
    <row r="200" spans="1:16" ht="40" customHeight="1">
      <c r="A200" s="143" t="s">
        <v>1273</v>
      </c>
      <c r="B200" s="144" t="s">
        <v>243</v>
      </c>
      <c r="C200" s="143" t="s">
        <v>2988</v>
      </c>
      <c r="D200" s="143" t="s">
        <v>1271</v>
      </c>
      <c r="E200" s="143" t="s">
        <v>1920</v>
      </c>
      <c r="F200" s="143">
        <v>1438011201</v>
      </c>
      <c r="G200" s="144" t="s">
        <v>451</v>
      </c>
      <c r="H200" s="145" t="s">
        <v>1143</v>
      </c>
      <c r="I200" s="146">
        <v>1438011</v>
      </c>
      <c r="J200" s="146" t="s">
        <v>59</v>
      </c>
      <c r="K200" s="143">
        <v>365</v>
      </c>
      <c r="L200" s="143">
        <v>24</v>
      </c>
      <c r="M200" s="143">
        <v>7</v>
      </c>
      <c r="N200" s="143" t="s">
        <v>1250</v>
      </c>
      <c r="O200" s="144" t="s">
        <v>1025</v>
      </c>
      <c r="P200" s="144" t="s">
        <v>283</v>
      </c>
    </row>
    <row r="201" spans="1:16" ht="40" customHeight="1">
      <c r="A201" s="143" t="s">
        <v>1273</v>
      </c>
      <c r="B201" s="144" t="s">
        <v>243</v>
      </c>
      <c r="C201" s="143" t="s">
        <v>2988</v>
      </c>
      <c r="D201" s="143" t="s">
        <v>1271</v>
      </c>
      <c r="E201" s="143" t="s">
        <v>1920</v>
      </c>
      <c r="F201" s="143">
        <v>1438011202</v>
      </c>
      <c r="G201" s="144" t="s">
        <v>1089</v>
      </c>
      <c r="H201" s="145" t="s">
        <v>1143</v>
      </c>
      <c r="I201" s="146">
        <v>1438011</v>
      </c>
      <c r="J201" s="146" t="s">
        <v>59</v>
      </c>
      <c r="K201" s="143">
        <v>365</v>
      </c>
      <c r="L201" s="143">
        <v>12</v>
      </c>
      <c r="M201" s="143">
        <v>7</v>
      </c>
      <c r="N201" s="143" t="s">
        <v>1251</v>
      </c>
      <c r="O201" s="144" t="s">
        <v>1025</v>
      </c>
      <c r="P201" s="144" t="s">
        <v>283</v>
      </c>
    </row>
    <row r="202" spans="1:16" ht="40" customHeight="1">
      <c r="A202" s="143" t="s">
        <v>1273</v>
      </c>
      <c r="B202" s="144" t="s">
        <v>243</v>
      </c>
      <c r="C202" s="143" t="s">
        <v>2988</v>
      </c>
      <c r="D202" s="143" t="s">
        <v>1271</v>
      </c>
      <c r="E202" s="143" t="s">
        <v>87</v>
      </c>
      <c r="F202" s="143">
        <v>1438024201</v>
      </c>
      <c r="G202" s="143" t="s">
        <v>452</v>
      </c>
      <c r="H202" s="145" t="s">
        <v>1143</v>
      </c>
      <c r="I202" s="143">
        <v>1438024</v>
      </c>
      <c r="J202" s="143" t="s">
        <v>157</v>
      </c>
      <c r="K202" s="143">
        <v>365</v>
      </c>
      <c r="L202" s="143">
        <v>24</v>
      </c>
      <c r="M202" s="143">
        <v>7</v>
      </c>
      <c r="N202" s="143" t="s">
        <v>1250</v>
      </c>
      <c r="O202" s="144" t="s">
        <v>1025</v>
      </c>
      <c r="P202" s="144" t="s">
        <v>283</v>
      </c>
    </row>
    <row r="203" spans="1:16" ht="40" customHeight="1">
      <c r="A203" s="143" t="s">
        <v>1273</v>
      </c>
      <c r="B203" s="144" t="s">
        <v>243</v>
      </c>
      <c r="C203" s="143" t="s">
        <v>2988</v>
      </c>
      <c r="D203" s="143" t="s">
        <v>1271</v>
      </c>
      <c r="E203" s="143" t="s">
        <v>363</v>
      </c>
      <c r="F203" s="143">
        <v>1462011401</v>
      </c>
      <c r="G203" s="143" t="s">
        <v>270</v>
      </c>
      <c r="H203" s="145" t="s">
        <v>1141</v>
      </c>
      <c r="I203" s="146">
        <v>1462011</v>
      </c>
      <c r="J203" s="146" t="s">
        <v>42</v>
      </c>
      <c r="K203" s="143">
        <v>365</v>
      </c>
      <c r="L203" s="143">
        <v>24</v>
      </c>
      <c r="M203" s="143">
        <v>7</v>
      </c>
      <c r="N203" s="143" t="s">
        <v>1250</v>
      </c>
      <c r="O203" s="144" t="s">
        <v>1025</v>
      </c>
      <c r="P203" s="144" t="s">
        <v>283</v>
      </c>
    </row>
    <row r="204" spans="1:16" ht="40" customHeight="1">
      <c r="A204" s="143" t="s">
        <v>1273</v>
      </c>
      <c r="B204" s="144" t="s">
        <v>243</v>
      </c>
      <c r="C204" s="143" t="s">
        <v>2988</v>
      </c>
      <c r="D204" s="143" t="s">
        <v>1271</v>
      </c>
      <c r="E204" s="143" t="s">
        <v>363</v>
      </c>
      <c r="F204" s="143">
        <v>1462011201</v>
      </c>
      <c r="G204" s="143" t="s">
        <v>271</v>
      </c>
      <c r="H204" s="145" t="s">
        <v>1143</v>
      </c>
      <c r="I204" s="146">
        <v>1462011</v>
      </c>
      <c r="J204" s="146" t="s">
        <v>42</v>
      </c>
      <c r="K204" s="143">
        <v>365</v>
      </c>
      <c r="L204" s="143">
        <v>24</v>
      </c>
      <c r="M204" s="143">
        <v>7</v>
      </c>
      <c r="N204" s="143" t="s">
        <v>1250</v>
      </c>
      <c r="O204" s="144" t="s">
        <v>1025</v>
      </c>
      <c r="P204" s="144" t="s">
        <v>283</v>
      </c>
    </row>
    <row r="205" spans="1:16" ht="40" customHeight="1">
      <c r="A205" s="143" t="s">
        <v>1273</v>
      </c>
      <c r="B205" s="144" t="s">
        <v>243</v>
      </c>
      <c r="C205" s="143" t="s">
        <v>2988</v>
      </c>
      <c r="D205" s="143" t="s">
        <v>1271</v>
      </c>
      <c r="E205" s="143" t="s">
        <v>1029</v>
      </c>
      <c r="F205" s="143">
        <v>1462011205</v>
      </c>
      <c r="G205" s="143" t="s">
        <v>1074</v>
      </c>
      <c r="H205" s="145" t="s">
        <v>1143</v>
      </c>
      <c r="I205" s="146">
        <v>1462011</v>
      </c>
      <c r="J205" s="146" t="s">
        <v>117</v>
      </c>
      <c r="K205" s="143">
        <v>365</v>
      </c>
      <c r="L205" s="143">
        <v>24</v>
      </c>
      <c r="M205" s="143">
        <v>7</v>
      </c>
      <c r="N205" s="143" t="s">
        <v>1250</v>
      </c>
      <c r="O205" s="144" t="s">
        <v>1025</v>
      </c>
      <c r="P205" s="144" t="s">
        <v>283</v>
      </c>
    </row>
    <row r="206" spans="1:16" ht="40" customHeight="1">
      <c r="A206" s="143" t="s">
        <v>1273</v>
      </c>
      <c r="B206" s="144" t="s">
        <v>243</v>
      </c>
      <c r="C206" s="143" t="s">
        <v>2988</v>
      </c>
      <c r="D206" s="143" t="s">
        <v>1271</v>
      </c>
      <c r="E206" s="143" t="s">
        <v>1029</v>
      </c>
      <c r="F206" s="143">
        <v>1462011202</v>
      </c>
      <c r="G206" s="143" t="s">
        <v>299</v>
      </c>
      <c r="H206" s="145" t="s">
        <v>1143</v>
      </c>
      <c r="I206" s="146">
        <v>1462011</v>
      </c>
      <c r="J206" s="146" t="s">
        <v>117</v>
      </c>
      <c r="K206" s="143">
        <v>365</v>
      </c>
      <c r="L206" s="143">
        <v>24</v>
      </c>
      <c r="M206" s="143">
        <v>7</v>
      </c>
      <c r="N206" s="143" t="s">
        <v>1250</v>
      </c>
      <c r="O206" s="144" t="s">
        <v>1025</v>
      </c>
      <c r="P206" s="144" t="s">
        <v>283</v>
      </c>
    </row>
    <row r="207" spans="1:16" ht="40" customHeight="1">
      <c r="A207" s="143" t="s">
        <v>1273</v>
      </c>
      <c r="B207" s="144" t="s">
        <v>243</v>
      </c>
      <c r="C207" s="143" t="s">
        <v>2988</v>
      </c>
      <c r="D207" s="143" t="s">
        <v>1271</v>
      </c>
      <c r="E207" s="143" t="s">
        <v>1029</v>
      </c>
      <c r="F207" s="143">
        <v>1462011203</v>
      </c>
      <c r="G207" s="143" t="s">
        <v>453</v>
      </c>
      <c r="H207" s="145" t="s">
        <v>1143</v>
      </c>
      <c r="I207" s="146">
        <v>1462011</v>
      </c>
      <c r="J207" s="146" t="s">
        <v>117</v>
      </c>
      <c r="K207" s="143">
        <v>365</v>
      </c>
      <c r="L207" s="143">
        <v>24</v>
      </c>
      <c r="M207" s="143">
        <v>7</v>
      </c>
      <c r="N207" s="143" t="s">
        <v>1250</v>
      </c>
      <c r="O207" s="144" t="s">
        <v>1025</v>
      </c>
      <c r="P207" s="144" t="s">
        <v>283</v>
      </c>
    </row>
    <row r="208" spans="1:16" ht="40" customHeight="1">
      <c r="A208" s="143" t="s">
        <v>1273</v>
      </c>
      <c r="B208" s="144" t="s">
        <v>243</v>
      </c>
      <c r="C208" s="143" t="s">
        <v>2988</v>
      </c>
      <c r="D208" s="143" t="s">
        <v>1271</v>
      </c>
      <c r="E208" s="143" t="s">
        <v>144</v>
      </c>
      <c r="F208" s="143">
        <v>1462011204</v>
      </c>
      <c r="G208" s="143" t="s">
        <v>454</v>
      </c>
      <c r="H208" s="145" t="s">
        <v>1143</v>
      </c>
      <c r="I208" s="146">
        <v>1462011</v>
      </c>
      <c r="J208" s="143" t="s">
        <v>143</v>
      </c>
      <c r="K208" s="143">
        <v>365</v>
      </c>
      <c r="L208" s="143">
        <v>24</v>
      </c>
      <c r="M208" s="143">
        <v>7</v>
      </c>
      <c r="N208" s="143" t="s">
        <v>1250</v>
      </c>
      <c r="O208" s="144" t="s">
        <v>1025</v>
      </c>
      <c r="P208" s="144" t="s">
        <v>283</v>
      </c>
    </row>
    <row r="209" spans="1:16" ht="40" customHeight="1">
      <c r="A209" s="143" t="s">
        <v>1273</v>
      </c>
      <c r="B209" s="144" t="s">
        <v>243</v>
      </c>
      <c r="C209" s="143" t="s">
        <v>2988</v>
      </c>
      <c r="D209" s="143" t="s">
        <v>1271</v>
      </c>
      <c r="E209" s="143" t="s">
        <v>2987</v>
      </c>
      <c r="F209" s="143">
        <v>1419142201</v>
      </c>
      <c r="G209" s="143" t="s">
        <v>455</v>
      </c>
      <c r="H209" s="145" t="s">
        <v>1143</v>
      </c>
      <c r="I209" s="143">
        <v>1419142</v>
      </c>
      <c r="J209" s="143" t="s">
        <v>43</v>
      </c>
      <c r="K209" s="143">
        <v>365</v>
      </c>
      <c r="L209" s="143">
        <v>24</v>
      </c>
      <c r="M209" s="143">
        <v>7</v>
      </c>
      <c r="N209" s="143" t="s">
        <v>1250</v>
      </c>
      <c r="O209" s="144" t="s">
        <v>1025</v>
      </c>
      <c r="P209" s="144" t="s">
        <v>283</v>
      </c>
    </row>
    <row r="210" spans="1:16" ht="40" customHeight="1">
      <c r="A210" s="143" t="s">
        <v>1273</v>
      </c>
      <c r="B210" s="144" t="s">
        <v>243</v>
      </c>
      <c r="C210" s="143" t="s">
        <v>2988</v>
      </c>
      <c r="D210" s="143" t="s">
        <v>1271</v>
      </c>
      <c r="E210" s="143" t="s">
        <v>1933</v>
      </c>
      <c r="F210" s="143">
        <v>1419064201</v>
      </c>
      <c r="G210" s="143" t="s">
        <v>272</v>
      </c>
      <c r="H210" s="145" t="s">
        <v>1143</v>
      </c>
      <c r="I210" s="143">
        <v>1419064</v>
      </c>
      <c r="J210" s="143" t="s">
        <v>44</v>
      </c>
      <c r="K210" s="143">
        <v>365</v>
      </c>
      <c r="L210" s="143">
        <v>24</v>
      </c>
      <c r="M210" s="143">
        <v>7</v>
      </c>
      <c r="N210" s="143" t="s">
        <v>1250</v>
      </c>
      <c r="O210" s="144" t="s">
        <v>1025</v>
      </c>
      <c r="P210" s="144" t="s">
        <v>283</v>
      </c>
    </row>
    <row r="211" spans="1:16" ht="40" customHeight="1">
      <c r="A211" s="143" t="s">
        <v>1273</v>
      </c>
      <c r="B211" s="144" t="s">
        <v>243</v>
      </c>
      <c r="C211" s="143" t="s">
        <v>2988</v>
      </c>
      <c r="D211" s="143" t="s">
        <v>1271</v>
      </c>
      <c r="E211" s="143" t="s">
        <v>1934</v>
      </c>
      <c r="F211" s="143">
        <v>1419154201</v>
      </c>
      <c r="G211" s="143" t="s">
        <v>273</v>
      </c>
      <c r="H211" s="145" t="s">
        <v>1143</v>
      </c>
      <c r="I211" s="143">
        <v>1419154</v>
      </c>
      <c r="J211" s="143" t="s">
        <v>45</v>
      </c>
      <c r="K211" s="143">
        <v>365</v>
      </c>
      <c r="L211" s="143">
        <v>24</v>
      </c>
      <c r="M211" s="143">
        <v>7</v>
      </c>
      <c r="N211" s="143" t="s">
        <v>1250</v>
      </c>
      <c r="O211" s="144" t="s">
        <v>1025</v>
      </c>
      <c r="P211" s="144" t="s">
        <v>283</v>
      </c>
    </row>
    <row r="212" spans="1:16" ht="40" customHeight="1">
      <c r="A212" s="143" t="s">
        <v>1273</v>
      </c>
      <c r="B212" s="144" t="s">
        <v>243</v>
      </c>
      <c r="C212" s="143" t="s">
        <v>2988</v>
      </c>
      <c r="D212" s="143" t="s">
        <v>1271</v>
      </c>
      <c r="E212" s="143" t="s">
        <v>1921</v>
      </c>
      <c r="F212" s="143">
        <v>1420011401</v>
      </c>
      <c r="G212" s="143" t="s">
        <v>274</v>
      </c>
      <c r="H212" s="145" t="s">
        <v>1141</v>
      </c>
      <c r="I212" s="146">
        <v>1420011</v>
      </c>
      <c r="J212" s="146" t="s">
        <v>194</v>
      </c>
      <c r="K212" s="143">
        <v>365</v>
      </c>
      <c r="L212" s="143">
        <v>24</v>
      </c>
      <c r="M212" s="143">
        <v>7</v>
      </c>
      <c r="N212" s="143" t="s">
        <v>1250</v>
      </c>
      <c r="O212" s="144" t="s">
        <v>1025</v>
      </c>
      <c r="P212" s="144" t="s">
        <v>283</v>
      </c>
    </row>
    <row r="213" spans="1:16" ht="40" customHeight="1">
      <c r="A213" s="143" t="s">
        <v>1273</v>
      </c>
      <c r="B213" s="144" t="s">
        <v>243</v>
      </c>
      <c r="C213" s="143" t="s">
        <v>2988</v>
      </c>
      <c r="D213" s="143" t="s">
        <v>1271</v>
      </c>
      <c r="E213" s="143" t="s">
        <v>1921</v>
      </c>
      <c r="F213" s="143">
        <v>1420011201</v>
      </c>
      <c r="G213" s="143" t="s">
        <v>275</v>
      </c>
      <c r="H213" s="145" t="s">
        <v>1143</v>
      </c>
      <c r="I213" s="146">
        <v>1420011</v>
      </c>
      <c r="J213" s="146" t="s">
        <v>194</v>
      </c>
      <c r="K213" s="143">
        <v>365</v>
      </c>
      <c r="L213" s="143">
        <v>24</v>
      </c>
      <c r="M213" s="143">
        <v>7</v>
      </c>
      <c r="N213" s="143" t="s">
        <v>1250</v>
      </c>
      <c r="O213" s="144" t="s">
        <v>1025</v>
      </c>
      <c r="P213" s="144" t="s">
        <v>283</v>
      </c>
    </row>
    <row r="214" spans="1:16" ht="40" customHeight="1">
      <c r="A214" s="143" t="s">
        <v>1273</v>
      </c>
      <c r="B214" s="144" t="s">
        <v>243</v>
      </c>
      <c r="C214" s="143" t="s">
        <v>2988</v>
      </c>
      <c r="D214" s="143" t="s">
        <v>1271</v>
      </c>
      <c r="E214" s="143" t="s">
        <v>1935</v>
      </c>
      <c r="F214" s="143">
        <v>1420084201</v>
      </c>
      <c r="G214" s="143" t="s">
        <v>456</v>
      </c>
      <c r="H214" s="145" t="s">
        <v>1143</v>
      </c>
      <c r="I214" s="143">
        <v>1420082</v>
      </c>
      <c r="J214" s="143" t="s">
        <v>185</v>
      </c>
      <c r="K214" s="143">
        <v>365</v>
      </c>
      <c r="L214" s="143">
        <v>12</v>
      </c>
      <c r="M214" s="143">
        <v>7</v>
      </c>
      <c r="N214" s="143" t="s">
        <v>1252</v>
      </c>
      <c r="O214" s="144" t="s">
        <v>1025</v>
      </c>
      <c r="P214" s="144" t="s">
        <v>283</v>
      </c>
    </row>
    <row r="215" spans="1:16" ht="40" customHeight="1">
      <c r="A215" s="143" t="s">
        <v>1273</v>
      </c>
      <c r="B215" s="144" t="s">
        <v>243</v>
      </c>
      <c r="C215" s="143" t="s">
        <v>2988</v>
      </c>
      <c r="D215" s="143" t="s">
        <v>1271</v>
      </c>
      <c r="E215" s="143" t="s">
        <v>1922</v>
      </c>
      <c r="F215" s="143">
        <v>1420021201</v>
      </c>
      <c r="G215" s="143" t="s">
        <v>457</v>
      </c>
      <c r="H215" s="145" t="s">
        <v>1143</v>
      </c>
      <c r="I215" s="143">
        <v>1420021</v>
      </c>
      <c r="J215" s="143" t="s">
        <v>145</v>
      </c>
      <c r="K215" s="143">
        <v>365</v>
      </c>
      <c r="L215" s="143">
        <v>24</v>
      </c>
      <c r="M215" s="143">
        <v>7</v>
      </c>
      <c r="N215" s="143" t="s">
        <v>1250</v>
      </c>
      <c r="O215" s="144" t="s">
        <v>1025</v>
      </c>
      <c r="P215" s="144" t="s">
        <v>283</v>
      </c>
    </row>
    <row r="216" spans="1:16" ht="40" customHeight="1">
      <c r="A216" s="143" t="s">
        <v>1273</v>
      </c>
      <c r="B216" s="144" t="s">
        <v>243</v>
      </c>
      <c r="C216" s="143" t="s">
        <v>2988</v>
      </c>
      <c r="D216" s="143" t="s">
        <v>1271</v>
      </c>
      <c r="E216" s="143" t="s">
        <v>290</v>
      </c>
      <c r="F216" s="143">
        <v>1402034201</v>
      </c>
      <c r="G216" s="143" t="s">
        <v>476</v>
      </c>
      <c r="H216" s="145" t="s">
        <v>1143</v>
      </c>
      <c r="I216" s="143">
        <v>1402034</v>
      </c>
      <c r="J216" s="143" t="s">
        <v>186</v>
      </c>
      <c r="K216" s="143">
        <v>365</v>
      </c>
      <c r="L216" s="143">
        <v>24</v>
      </c>
      <c r="M216" s="143">
        <v>7</v>
      </c>
      <c r="N216" s="143" t="s">
        <v>1250</v>
      </c>
      <c r="O216" s="144" t="s">
        <v>1025</v>
      </c>
      <c r="P216" s="144" t="s">
        <v>283</v>
      </c>
    </row>
    <row r="217" spans="1:16" ht="40" customHeight="1">
      <c r="A217" s="143" t="s">
        <v>1273</v>
      </c>
      <c r="B217" s="144" t="s">
        <v>243</v>
      </c>
      <c r="C217" s="143" t="s">
        <v>2988</v>
      </c>
      <c r="D217" s="143" t="s">
        <v>1271</v>
      </c>
      <c r="E217" s="143" t="s">
        <v>1923</v>
      </c>
      <c r="F217" s="143">
        <v>1402011401</v>
      </c>
      <c r="G217" s="143" t="s">
        <v>276</v>
      </c>
      <c r="H217" s="149" t="s">
        <v>1141</v>
      </c>
      <c r="I217" s="146">
        <v>1402011</v>
      </c>
      <c r="J217" s="146" t="s">
        <v>105</v>
      </c>
      <c r="K217" s="143">
        <v>365</v>
      </c>
      <c r="L217" s="143">
        <v>24</v>
      </c>
      <c r="M217" s="143">
        <v>7</v>
      </c>
      <c r="N217" s="143" t="s">
        <v>1250</v>
      </c>
      <c r="O217" s="144" t="s">
        <v>1025</v>
      </c>
      <c r="P217" s="144" t="s">
        <v>283</v>
      </c>
    </row>
    <row r="218" spans="1:16" ht="40" customHeight="1">
      <c r="A218" s="143" t="s">
        <v>1273</v>
      </c>
      <c r="B218" s="144" t="s">
        <v>243</v>
      </c>
      <c r="C218" s="143" t="s">
        <v>2988</v>
      </c>
      <c r="D218" s="143" t="s">
        <v>1271</v>
      </c>
      <c r="E218" s="143" t="s">
        <v>1923</v>
      </c>
      <c r="F218" s="143">
        <v>1402011201</v>
      </c>
      <c r="G218" s="143" t="s">
        <v>277</v>
      </c>
      <c r="H218" s="145" t="s">
        <v>1143</v>
      </c>
      <c r="I218" s="146">
        <v>1402011</v>
      </c>
      <c r="J218" s="146" t="s">
        <v>105</v>
      </c>
      <c r="K218" s="143">
        <v>365</v>
      </c>
      <c r="L218" s="143">
        <v>24</v>
      </c>
      <c r="M218" s="143">
        <v>7</v>
      </c>
      <c r="N218" s="143" t="s">
        <v>1250</v>
      </c>
      <c r="O218" s="144" t="s">
        <v>1025</v>
      </c>
      <c r="P218" s="144" t="s">
        <v>283</v>
      </c>
    </row>
    <row r="219" spans="1:16" ht="40" customHeight="1">
      <c r="A219" s="143" t="s">
        <v>1273</v>
      </c>
      <c r="B219" s="144" t="s">
        <v>243</v>
      </c>
      <c r="C219" s="143" t="s">
        <v>2988</v>
      </c>
      <c r="D219" s="143" t="s">
        <v>1271</v>
      </c>
      <c r="E219" s="143" t="s">
        <v>1924</v>
      </c>
      <c r="F219" s="143">
        <v>1402042201</v>
      </c>
      <c r="G219" s="143" t="s">
        <v>458</v>
      </c>
      <c r="H219" s="145" t="s">
        <v>1143</v>
      </c>
      <c r="I219" s="143">
        <v>1402042</v>
      </c>
      <c r="J219" s="143" t="s">
        <v>390</v>
      </c>
      <c r="K219" s="143">
        <v>365</v>
      </c>
      <c r="L219" s="143">
        <v>24</v>
      </c>
      <c r="M219" s="143">
        <v>7</v>
      </c>
      <c r="N219" s="143" t="s">
        <v>1250</v>
      </c>
      <c r="O219" s="144" t="s">
        <v>1025</v>
      </c>
      <c r="P219" s="144" t="s">
        <v>283</v>
      </c>
    </row>
    <row r="220" spans="1:16" ht="40" customHeight="1">
      <c r="A220" s="143" t="s">
        <v>1273</v>
      </c>
      <c r="B220" s="144" t="s">
        <v>243</v>
      </c>
      <c r="C220" s="143" t="s">
        <v>2988</v>
      </c>
      <c r="D220" s="143" t="s">
        <v>1271</v>
      </c>
      <c r="E220" s="143" t="s">
        <v>1925</v>
      </c>
      <c r="F220" s="143">
        <v>1404011401</v>
      </c>
      <c r="G220" s="143" t="s">
        <v>300</v>
      </c>
      <c r="H220" s="145" t="s">
        <v>1141</v>
      </c>
      <c r="I220" s="143">
        <v>1404011</v>
      </c>
      <c r="J220" s="143" t="s">
        <v>109</v>
      </c>
      <c r="K220" s="143">
        <v>365</v>
      </c>
      <c r="L220" s="143">
        <v>24</v>
      </c>
      <c r="M220" s="143">
        <v>7</v>
      </c>
      <c r="N220" s="143" t="s">
        <v>1250</v>
      </c>
      <c r="O220" s="144" t="s">
        <v>1025</v>
      </c>
      <c r="P220" s="144" t="s">
        <v>283</v>
      </c>
    </row>
    <row r="221" spans="1:16" ht="40" customHeight="1">
      <c r="A221" s="143" t="s">
        <v>1273</v>
      </c>
      <c r="B221" s="144" t="s">
        <v>243</v>
      </c>
      <c r="C221" s="143" t="s">
        <v>2988</v>
      </c>
      <c r="D221" s="143" t="s">
        <v>1271</v>
      </c>
      <c r="E221" s="143" t="s">
        <v>1151</v>
      </c>
      <c r="F221" s="143">
        <v>1404011201</v>
      </c>
      <c r="G221" s="143" t="s">
        <v>301</v>
      </c>
      <c r="H221" s="145" t="s">
        <v>1143</v>
      </c>
      <c r="I221" s="143">
        <v>1404011</v>
      </c>
      <c r="J221" s="143" t="s">
        <v>109</v>
      </c>
      <c r="K221" s="143">
        <v>365</v>
      </c>
      <c r="L221" s="143">
        <v>24</v>
      </c>
      <c r="M221" s="143">
        <v>7</v>
      </c>
      <c r="N221" s="143" t="s">
        <v>1250</v>
      </c>
      <c r="O221" s="144" t="s">
        <v>1025</v>
      </c>
      <c r="P221" s="144" t="s">
        <v>283</v>
      </c>
    </row>
    <row r="222" spans="1:16" ht="40" customHeight="1">
      <c r="A222" s="143" t="s">
        <v>1273</v>
      </c>
      <c r="B222" s="144" t="s">
        <v>243</v>
      </c>
      <c r="C222" s="143" t="s">
        <v>2988</v>
      </c>
      <c r="D222" s="143" t="s">
        <v>1271</v>
      </c>
      <c r="E222" s="143" t="s">
        <v>209</v>
      </c>
      <c r="F222" s="143">
        <v>1413011401</v>
      </c>
      <c r="G222" s="143" t="s">
        <v>282</v>
      </c>
      <c r="H222" s="145" t="s">
        <v>1141</v>
      </c>
      <c r="I222" s="146">
        <v>1413011</v>
      </c>
      <c r="J222" s="146" t="s">
        <v>111</v>
      </c>
      <c r="K222" s="143">
        <v>365</v>
      </c>
      <c r="L222" s="143">
        <v>24</v>
      </c>
      <c r="M222" s="143">
        <v>7</v>
      </c>
      <c r="N222" s="143" t="s">
        <v>1250</v>
      </c>
      <c r="O222" s="144" t="s">
        <v>1025</v>
      </c>
      <c r="P222" s="144" t="s">
        <v>283</v>
      </c>
    </row>
    <row r="223" spans="1:16" ht="40" customHeight="1">
      <c r="A223" s="143" t="s">
        <v>1273</v>
      </c>
      <c r="B223" s="144" t="s">
        <v>243</v>
      </c>
      <c r="C223" s="143" t="s">
        <v>2988</v>
      </c>
      <c r="D223" s="143" t="s">
        <v>1271</v>
      </c>
      <c r="E223" s="143" t="s">
        <v>209</v>
      </c>
      <c r="F223" s="143">
        <v>1413011201</v>
      </c>
      <c r="G223" s="143" t="s">
        <v>281</v>
      </c>
      <c r="H223" s="145" t="s">
        <v>1143</v>
      </c>
      <c r="I223" s="146">
        <v>1413011</v>
      </c>
      <c r="J223" s="146" t="s">
        <v>111</v>
      </c>
      <c r="K223" s="143">
        <v>365</v>
      </c>
      <c r="L223" s="143">
        <v>24</v>
      </c>
      <c r="M223" s="143">
        <v>7</v>
      </c>
      <c r="N223" s="143" t="s">
        <v>1250</v>
      </c>
      <c r="O223" s="144" t="s">
        <v>1025</v>
      </c>
      <c r="P223" s="144" t="s">
        <v>283</v>
      </c>
    </row>
    <row r="224" spans="1:16" ht="40" customHeight="1">
      <c r="A224" s="143" t="s">
        <v>1273</v>
      </c>
      <c r="B224" s="144" t="s">
        <v>243</v>
      </c>
      <c r="C224" s="143" t="s">
        <v>2988</v>
      </c>
      <c r="D224" s="143" t="s">
        <v>1271</v>
      </c>
      <c r="E224" s="143" t="s">
        <v>210</v>
      </c>
      <c r="F224" s="143">
        <v>1413052201</v>
      </c>
      <c r="G224" s="143" t="s">
        <v>302</v>
      </c>
      <c r="H224" s="145" t="s">
        <v>1143</v>
      </c>
      <c r="I224" s="143">
        <v>1413052</v>
      </c>
      <c r="J224" s="143" t="s">
        <v>150</v>
      </c>
      <c r="K224" s="143">
        <v>365</v>
      </c>
      <c r="L224" s="143">
        <v>24</v>
      </c>
      <c r="M224" s="143">
        <v>7</v>
      </c>
      <c r="N224" s="143" t="s">
        <v>1250</v>
      </c>
      <c r="O224" s="144" t="s">
        <v>1025</v>
      </c>
      <c r="P224" s="144" t="s">
        <v>283</v>
      </c>
    </row>
    <row r="225" spans="1:16" ht="40" customHeight="1">
      <c r="A225" s="143" t="s">
        <v>1273</v>
      </c>
      <c r="B225" s="144" t="s">
        <v>243</v>
      </c>
      <c r="C225" s="143" t="s">
        <v>2988</v>
      </c>
      <c r="D225" s="143" t="s">
        <v>1271</v>
      </c>
      <c r="E225" s="143" t="s">
        <v>245</v>
      </c>
      <c r="F225" s="143">
        <v>1414011401</v>
      </c>
      <c r="G225" s="144" t="s">
        <v>459</v>
      </c>
      <c r="H225" s="145" t="s">
        <v>1141</v>
      </c>
      <c r="I225" s="143">
        <v>1414011</v>
      </c>
      <c r="J225" s="143" t="s">
        <v>112</v>
      </c>
      <c r="K225" s="143">
        <v>365</v>
      </c>
      <c r="L225" s="143">
        <v>24</v>
      </c>
      <c r="M225" s="143">
        <v>7</v>
      </c>
      <c r="N225" s="143" t="s">
        <v>1250</v>
      </c>
      <c r="O225" s="144" t="s">
        <v>1025</v>
      </c>
      <c r="P225" s="144" t="s">
        <v>283</v>
      </c>
    </row>
    <row r="226" spans="1:16" ht="40" customHeight="1">
      <c r="A226" s="143" t="s">
        <v>1273</v>
      </c>
      <c r="B226" s="144" t="s">
        <v>243</v>
      </c>
      <c r="C226" s="143" t="s">
        <v>2988</v>
      </c>
      <c r="D226" s="143" t="s">
        <v>1271</v>
      </c>
      <c r="E226" s="143" t="s">
        <v>122</v>
      </c>
      <c r="F226" s="143">
        <v>1414022201</v>
      </c>
      <c r="G226" s="144" t="s">
        <v>460</v>
      </c>
      <c r="H226" s="145" t="s">
        <v>1143</v>
      </c>
      <c r="I226" s="143">
        <v>1414022</v>
      </c>
      <c r="J226" s="143" t="s">
        <v>152</v>
      </c>
      <c r="K226" s="143">
        <v>365</v>
      </c>
      <c r="L226" s="143">
        <v>24</v>
      </c>
      <c r="M226" s="143">
        <v>7</v>
      </c>
      <c r="N226" s="143" t="s">
        <v>1250</v>
      </c>
      <c r="O226" s="144" t="s">
        <v>1025</v>
      </c>
      <c r="P226" s="144" t="s">
        <v>283</v>
      </c>
    </row>
    <row r="227" spans="1:16" ht="40" customHeight="1">
      <c r="A227" s="143" t="s">
        <v>1273</v>
      </c>
      <c r="B227" s="144" t="s">
        <v>243</v>
      </c>
      <c r="C227" s="143" t="s">
        <v>2988</v>
      </c>
      <c r="D227" s="143" t="s">
        <v>1271</v>
      </c>
      <c r="E227" s="143" t="s">
        <v>79</v>
      </c>
      <c r="F227" s="143">
        <v>1414064201</v>
      </c>
      <c r="G227" s="144" t="s">
        <v>461</v>
      </c>
      <c r="H227" s="145" t="s">
        <v>1143</v>
      </c>
      <c r="I227" s="143">
        <v>1414064</v>
      </c>
      <c r="J227" s="143" t="s">
        <v>151</v>
      </c>
      <c r="K227" s="143">
        <v>365</v>
      </c>
      <c r="L227" s="143">
        <v>24</v>
      </c>
      <c r="M227" s="143">
        <v>7</v>
      </c>
      <c r="N227" s="143" t="s">
        <v>1250</v>
      </c>
      <c r="O227" s="144" t="s">
        <v>1025</v>
      </c>
      <c r="P227" s="144" t="s">
        <v>283</v>
      </c>
    </row>
    <row r="228" spans="1:16" ht="40" customHeight="1">
      <c r="A228" s="143" t="s">
        <v>1273</v>
      </c>
      <c r="B228" s="144" t="s">
        <v>243</v>
      </c>
      <c r="C228" s="143" t="s">
        <v>2988</v>
      </c>
      <c r="D228" s="143" t="s">
        <v>1271</v>
      </c>
      <c r="E228" s="143" t="s">
        <v>139</v>
      </c>
      <c r="F228" s="143">
        <v>1414044201</v>
      </c>
      <c r="G228" s="144" t="s">
        <v>462</v>
      </c>
      <c r="H228" s="145" t="s">
        <v>1143</v>
      </c>
      <c r="I228" s="143">
        <v>1414044</v>
      </c>
      <c r="J228" s="143" t="s">
        <v>140</v>
      </c>
      <c r="K228" s="143">
        <v>365</v>
      </c>
      <c r="L228" s="143">
        <v>24</v>
      </c>
      <c r="M228" s="143">
        <v>7</v>
      </c>
      <c r="N228" s="143" t="s">
        <v>1250</v>
      </c>
      <c r="O228" s="144" t="s">
        <v>1025</v>
      </c>
      <c r="P228" s="144" t="s">
        <v>283</v>
      </c>
    </row>
    <row r="229" spans="1:16" ht="40" customHeight="1">
      <c r="A229" s="143" t="s">
        <v>1273</v>
      </c>
      <c r="B229" s="144" t="s">
        <v>243</v>
      </c>
      <c r="C229" s="143" t="s">
        <v>2988</v>
      </c>
      <c r="D229" s="143" t="s">
        <v>1271</v>
      </c>
      <c r="E229" s="143" t="s">
        <v>1926</v>
      </c>
      <c r="F229" s="143">
        <v>1427011401</v>
      </c>
      <c r="G229" s="143" t="s">
        <v>463</v>
      </c>
      <c r="H229" s="145" t="s">
        <v>1141</v>
      </c>
      <c r="I229" s="146">
        <v>1427011</v>
      </c>
      <c r="J229" s="146" t="s">
        <v>182</v>
      </c>
      <c r="K229" s="143">
        <v>365</v>
      </c>
      <c r="L229" s="143">
        <v>24</v>
      </c>
      <c r="M229" s="143">
        <v>7</v>
      </c>
      <c r="N229" s="143" t="s">
        <v>1250</v>
      </c>
      <c r="O229" s="144" t="s">
        <v>1025</v>
      </c>
      <c r="P229" s="144" t="s">
        <v>283</v>
      </c>
    </row>
    <row r="230" spans="1:16" ht="40" customHeight="1">
      <c r="A230" s="143" t="s">
        <v>1273</v>
      </c>
      <c r="B230" s="144" t="s">
        <v>243</v>
      </c>
      <c r="C230" s="143" t="s">
        <v>2988</v>
      </c>
      <c r="D230" s="143" t="s">
        <v>1271</v>
      </c>
      <c r="E230" s="143" t="s">
        <v>1926</v>
      </c>
      <c r="F230" s="143">
        <v>1427011201</v>
      </c>
      <c r="G230" s="143" t="s">
        <v>464</v>
      </c>
      <c r="H230" s="145" t="s">
        <v>1143</v>
      </c>
      <c r="I230" s="146">
        <v>1427011</v>
      </c>
      <c r="J230" s="146" t="s">
        <v>182</v>
      </c>
      <c r="K230" s="143">
        <v>365</v>
      </c>
      <c r="L230" s="143">
        <v>24</v>
      </c>
      <c r="M230" s="143">
        <v>7</v>
      </c>
      <c r="N230" s="143" t="s">
        <v>1250</v>
      </c>
      <c r="O230" s="144" t="s">
        <v>1025</v>
      </c>
      <c r="P230" s="144" t="s">
        <v>283</v>
      </c>
    </row>
    <row r="231" spans="1:16" ht="40" customHeight="1">
      <c r="A231" s="143" t="s">
        <v>1273</v>
      </c>
      <c r="B231" s="144" t="s">
        <v>243</v>
      </c>
      <c r="C231" s="143" t="s">
        <v>2988</v>
      </c>
      <c r="D231" s="143" t="s">
        <v>1271</v>
      </c>
      <c r="E231" s="143" t="s">
        <v>1927</v>
      </c>
      <c r="F231" s="143">
        <v>1428011201</v>
      </c>
      <c r="G231" s="144" t="s">
        <v>466</v>
      </c>
      <c r="H231" s="145" t="s">
        <v>1143</v>
      </c>
      <c r="I231" s="146">
        <v>1428011</v>
      </c>
      <c r="J231" s="146" t="s">
        <v>136</v>
      </c>
      <c r="K231" s="143">
        <v>365</v>
      </c>
      <c r="L231" s="143">
        <v>24</v>
      </c>
      <c r="M231" s="143">
        <v>7</v>
      </c>
      <c r="N231" s="143" t="s">
        <v>1250</v>
      </c>
      <c r="O231" s="144" t="s">
        <v>1025</v>
      </c>
      <c r="P231" s="144" t="s">
        <v>283</v>
      </c>
    </row>
    <row r="232" spans="1:16" ht="40" customHeight="1">
      <c r="A232" s="143" t="s">
        <v>1273</v>
      </c>
      <c r="B232" s="144" t="s">
        <v>243</v>
      </c>
      <c r="C232" s="143" t="s">
        <v>2988</v>
      </c>
      <c r="D232" s="143" t="s">
        <v>1271</v>
      </c>
      <c r="E232" s="143" t="s">
        <v>1927</v>
      </c>
      <c r="F232" s="143">
        <v>1428011202</v>
      </c>
      <c r="G232" s="144" t="s">
        <v>1023</v>
      </c>
      <c r="H232" s="145" t="s">
        <v>1143</v>
      </c>
      <c r="I232" s="146">
        <v>1428011</v>
      </c>
      <c r="J232" s="146" t="s">
        <v>136</v>
      </c>
      <c r="K232" s="143">
        <v>365</v>
      </c>
      <c r="L232" s="143">
        <v>24</v>
      </c>
      <c r="M232" s="143">
        <v>7</v>
      </c>
      <c r="N232" s="143" t="s">
        <v>1250</v>
      </c>
      <c r="O232" s="144" t="s">
        <v>1025</v>
      </c>
      <c r="P232" s="144" t="s">
        <v>283</v>
      </c>
    </row>
    <row r="233" spans="1:16" ht="40" customHeight="1">
      <c r="A233" s="143" t="s">
        <v>1273</v>
      </c>
      <c r="B233" s="144" t="s">
        <v>243</v>
      </c>
      <c r="C233" s="143" t="s">
        <v>2988</v>
      </c>
      <c r="D233" s="143" t="s">
        <v>1271</v>
      </c>
      <c r="E233" s="143" t="s">
        <v>1152</v>
      </c>
      <c r="F233" s="143">
        <v>1428011203</v>
      </c>
      <c r="G233" s="145" t="s">
        <v>1272</v>
      </c>
      <c r="H233" s="145" t="s">
        <v>1143</v>
      </c>
      <c r="I233" s="146">
        <v>1428011</v>
      </c>
      <c r="J233" s="146" t="s">
        <v>136</v>
      </c>
      <c r="K233" s="143">
        <v>365</v>
      </c>
      <c r="L233" s="143">
        <v>12</v>
      </c>
      <c r="M233" s="143">
        <v>7</v>
      </c>
      <c r="N233" s="143" t="s">
        <v>1252</v>
      </c>
      <c r="O233" s="144" t="s">
        <v>1025</v>
      </c>
      <c r="P233" s="144" t="s">
        <v>283</v>
      </c>
    </row>
    <row r="234" spans="1:16" ht="40" customHeight="1">
      <c r="A234" s="143" t="s">
        <v>1273</v>
      </c>
      <c r="B234" s="144" t="s">
        <v>243</v>
      </c>
      <c r="C234" s="143" t="s">
        <v>2988</v>
      </c>
      <c r="D234" s="143" t="s">
        <v>1271</v>
      </c>
      <c r="E234" s="143" t="s">
        <v>113</v>
      </c>
      <c r="F234" s="143">
        <v>1428032201</v>
      </c>
      <c r="G234" s="144" t="s">
        <v>467</v>
      </c>
      <c r="H234" s="145" t="s">
        <v>1143</v>
      </c>
      <c r="I234" s="143">
        <v>1428032</v>
      </c>
      <c r="J234" s="143" t="s">
        <v>91</v>
      </c>
      <c r="K234" s="143">
        <v>365</v>
      </c>
      <c r="L234" s="143">
        <v>24</v>
      </c>
      <c r="M234" s="143">
        <v>7</v>
      </c>
      <c r="N234" s="143" t="s">
        <v>1250</v>
      </c>
      <c r="O234" s="144" t="s">
        <v>1025</v>
      </c>
      <c r="P234" s="144" t="s">
        <v>283</v>
      </c>
    </row>
    <row r="235" spans="1:16" ht="40" customHeight="1">
      <c r="A235" s="143" t="s">
        <v>1273</v>
      </c>
      <c r="B235" s="144" t="s">
        <v>243</v>
      </c>
      <c r="C235" s="143" t="s">
        <v>2988</v>
      </c>
      <c r="D235" s="143" t="s">
        <v>1271</v>
      </c>
      <c r="E235" s="143" t="s">
        <v>1928</v>
      </c>
      <c r="F235" s="143">
        <v>1437064401</v>
      </c>
      <c r="G235" s="143" t="s">
        <v>481</v>
      </c>
      <c r="H235" s="149" t="s">
        <v>1141</v>
      </c>
      <c r="I235" s="143">
        <v>1437064</v>
      </c>
      <c r="J235" s="143" t="s">
        <v>183</v>
      </c>
      <c r="K235" s="143">
        <v>365</v>
      </c>
      <c r="L235" s="143">
        <v>24</v>
      </c>
      <c r="M235" s="143">
        <v>7</v>
      </c>
      <c r="N235" s="143" t="s">
        <v>1250</v>
      </c>
      <c r="O235" s="144" t="s">
        <v>1025</v>
      </c>
      <c r="P235" s="144" t="s">
        <v>283</v>
      </c>
    </row>
    <row r="236" spans="1:16" ht="40" customHeight="1" thickBot="1">
      <c r="A236" s="143" t="s">
        <v>1273</v>
      </c>
      <c r="B236" s="144" t="s">
        <v>243</v>
      </c>
      <c r="C236" s="143" t="s">
        <v>2988</v>
      </c>
      <c r="D236" s="143" t="s">
        <v>1271</v>
      </c>
      <c r="E236" s="143" t="s">
        <v>30</v>
      </c>
      <c r="F236" s="143">
        <v>1437014201</v>
      </c>
      <c r="G236" s="143" t="s">
        <v>468</v>
      </c>
      <c r="H236" s="157" t="s">
        <v>1143</v>
      </c>
      <c r="I236" s="143">
        <v>1437014</v>
      </c>
      <c r="J236" s="143" t="s">
        <v>184</v>
      </c>
      <c r="K236" s="143">
        <v>365</v>
      </c>
      <c r="L236" s="143">
        <v>24</v>
      </c>
      <c r="M236" s="143">
        <v>7</v>
      </c>
      <c r="N236" s="143" t="s">
        <v>1250</v>
      </c>
      <c r="O236" s="144" t="s">
        <v>1025</v>
      </c>
      <c r="P236" s="144" t="s">
        <v>283</v>
      </c>
    </row>
    <row r="239" spans="1:16" ht="14.5">
      <c r="G239" s="368"/>
      <c r="H239" s="368"/>
      <c r="I239" s="368"/>
    </row>
  </sheetData>
  <autoFilter ref="A4:P243" xr:uid="{00000000-0009-0000-0000-000000000000}"/>
  <mergeCells count="18">
    <mergeCell ref="I2:I4"/>
    <mergeCell ref="J2:J4"/>
    <mergeCell ref="G239:I239"/>
    <mergeCell ref="N2:N4"/>
    <mergeCell ref="A1:P1"/>
    <mergeCell ref="H2:H4"/>
    <mergeCell ref="O2:O4"/>
    <mergeCell ref="P2:P4"/>
    <mergeCell ref="A2:A4"/>
    <mergeCell ref="K2:K4"/>
    <mergeCell ref="L2:L4"/>
    <mergeCell ref="M2:M4"/>
    <mergeCell ref="B2:B4"/>
    <mergeCell ref="C2:C4"/>
    <mergeCell ref="D2:D4"/>
    <mergeCell ref="E2:E4"/>
    <mergeCell ref="F2:F4"/>
    <mergeCell ref="G2:G4"/>
  </mergeCells>
  <conditionalFormatting sqref="G2:H2">
    <cfRule type="expression" dxfId="37" priority="63" stopIfTrue="1">
      <formula>AND(COUNTIF($G$239:$G$65552, G2)+COUNTIF($G$2:$G$2, G2)+COUNTIF($G$139:$G$154, G2)+COUNTIF($G$234:$G$236, G2)+COUNTIF($G$14:$G$20, G2)+COUNTIF($G$5:$G$11, G2)+COUNTIF($G$22:$G$25, G2)+COUNTIF($G$27:$G$85, G2)+COUNTIF($G$88:$G$91, G2)+COUNTIF($G$156:$G$158, G2)+COUNTIF($G$161:$G$161, G2)+COUNTIF($G$163:$G$204, G2)+COUNTIF($G$206:$G$230, G2)&gt;1,NOT(ISBLANK(G2)))</formula>
    </cfRule>
  </conditionalFormatting>
  <conditionalFormatting sqref="G2:H2">
    <cfRule type="expression" dxfId="36" priority="66" stopIfTrue="1">
      <formula>AND(COUNTIF(#REF!, G2)+COUNTIF($G$2:$G$2, G2)+COUNTIF($G$139:$G$150, G2)+COUNTIF($G$239:$G$65552, G2)+COUNTIF($G$14:$G$20, G2)+COUNTIF($G$5:$G$11, G2)+COUNTIF($G$22:$G$25, G2)+COUNTIF($G$27:$G$85, G2)+COUNTIF($G$88:$G$91, G2)&gt;1,NOT(ISBLANK(G2)))</formula>
    </cfRule>
  </conditionalFormatting>
  <conditionalFormatting sqref="F21">
    <cfRule type="duplicateValues" dxfId="35" priority="1"/>
    <cfRule type="duplicateValues" dxfId="34" priority="2"/>
    <cfRule type="duplicateValues" dxfId="33" priority="3"/>
  </conditionalFormatting>
  <conditionalFormatting sqref="G13">
    <cfRule type="duplicateValues" dxfId="32" priority="21"/>
    <cfRule type="duplicateValues" dxfId="31" priority="22"/>
    <cfRule type="duplicateValues" dxfId="30" priority="23"/>
  </conditionalFormatting>
  <conditionalFormatting sqref="G21">
    <cfRule type="duplicateValues" dxfId="29" priority="18"/>
    <cfRule type="duplicateValues" dxfId="28" priority="19"/>
    <cfRule type="duplicateValues" dxfId="27" priority="20"/>
  </conditionalFormatting>
  <conditionalFormatting sqref="G26">
    <cfRule type="duplicateValues" dxfId="26" priority="15"/>
    <cfRule type="duplicateValues" dxfId="25" priority="16"/>
    <cfRule type="duplicateValues" dxfId="24" priority="17"/>
  </conditionalFormatting>
  <conditionalFormatting sqref="G86:G87">
    <cfRule type="duplicateValues" dxfId="23" priority="12"/>
    <cfRule type="duplicateValues" dxfId="22" priority="13"/>
    <cfRule type="duplicateValues" dxfId="21" priority="14"/>
  </conditionalFormatting>
  <conditionalFormatting sqref="G145:G151 G152:H154 G156:H157 G158 G160:H161 G163:H165 G166 G167:H185 G186:G187 G188:H189 G190:G204 G206:G230 G234:G236 G5:G12 G14:G20 G22:G25 G27:G30 G32:G37 G39:G42 G44:G46 G48:G65 G67:G68 G70:G74 G76:G77 G78:H78 G79:G85 G88:G91 G139:G143">
    <cfRule type="expression" dxfId="20" priority="30" stopIfTrue="1">
      <formula>AND(COUNTIF($G$239:$G$65552, G5)+COUNTIF($G$2:$G$2, G5)+COUNTIF($G$139:$G$154, G5)+COUNTIF($G$234:$G$236, G5)+COUNTIF($G$14:$G$20, G5)+COUNTIF($G$5:$G$11, G5)+COUNTIF($G$22:$G$25, G5)+COUNTIF($G$27:$G$85, G5)+COUNTIF($G$88:$G$91, G5)+COUNTIF($G$156:$G$158, G5)+COUNTIF($G$161:$G$161, G5)+COUNTIF($G$163:$G$204, G5)+COUNTIF($G$206:$G$230, G5)&gt;1,NOT(ISBLANK(G5)))</formula>
    </cfRule>
  </conditionalFormatting>
  <conditionalFormatting sqref="G151 G152:H154 G156:H157 G158 G160:H161 G163:H165 G166 G167:H185 G186:G187 G188:H189 G190:G201">
    <cfRule type="expression" dxfId="19" priority="29" stopIfTrue="1">
      <formula>AND(COUNTIF($G$151:$G$154, G151)+COUNTIF($G$156:$G$158, G151)+COUNTIF($G$161:$G$161, G151)+COUNTIF($G$163:$G$200, G151)&gt;1,NOT(ISBLANK(G151)))</formula>
    </cfRule>
  </conditionalFormatting>
  <conditionalFormatting sqref="G159">
    <cfRule type="duplicateValues" dxfId="18" priority="31"/>
    <cfRule type="duplicateValues" dxfId="17" priority="32"/>
  </conditionalFormatting>
  <conditionalFormatting sqref="G203:G204 G206:G230 G234:G236">
    <cfRule type="expression" dxfId="16" priority="28" stopIfTrue="1">
      <formula>AND(COUNTIF($G$203:$G$204, G203)+COUNTIF($G$234:$G$236, G203)+COUNTIF($G$206:$G$230, G203)&gt;1,NOT(ISBLANK(G203)))</formula>
    </cfRule>
  </conditionalFormatting>
  <conditionalFormatting sqref="G205">
    <cfRule type="duplicateValues" dxfId="15" priority="6"/>
    <cfRule type="duplicateValues" dxfId="14" priority="7"/>
  </conditionalFormatting>
  <conditionalFormatting sqref="G231">
    <cfRule type="duplicateValues" dxfId="13" priority="26"/>
    <cfRule type="duplicateValues" dxfId="12" priority="27"/>
  </conditionalFormatting>
  <conditionalFormatting sqref="G232">
    <cfRule type="duplicateValues" dxfId="11" priority="24"/>
    <cfRule type="duplicateValues" dxfId="10" priority="25"/>
  </conditionalFormatting>
  <conditionalFormatting sqref="G5:G12 G14:G20 G22:G25 G27:G30 G32:G37 G39:G42 G44:G46 G48:G65 G67:G68 G70:G74 G76:G77 G78:H78 G79:G85 G88:G91 G139:G143 G145:G150">
    <cfRule type="expression" dxfId="9" priority="33" stopIfTrue="1">
      <formula>AND(COUNTIF(#REF!, G5)+COUNTIF($G$2:$G$2, G5)+COUNTIF($G$139:$G$150, G5)+COUNTIF($G$239:$G$65552, G5)+COUNTIF($G$14:$G$20, G5)+COUNTIF($G$5:$G$11, G5)+COUNTIF($G$22:$G$25, G5)+COUNTIF($G$27:$G$85, G5)+COUNTIF($G$88:$G$91, G5)&gt;1,NOT(ISBLANK(G5)))</formula>
    </cfRule>
  </conditionalFormatting>
  <conditionalFormatting sqref="G155:H155">
    <cfRule type="duplicateValues" dxfId="8" priority="10"/>
    <cfRule type="duplicateValues" dxfId="7" priority="11"/>
  </conditionalFormatting>
  <conditionalFormatting sqref="G162:H162">
    <cfRule type="duplicateValues" dxfId="6" priority="8"/>
    <cfRule type="duplicateValues" dxfId="5" priority="9"/>
  </conditionalFormatting>
  <conditionalFormatting sqref="H158">
    <cfRule type="duplicateValues" dxfId="4" priority="4"/>
    <cfRule type="duplicateValues" dxfId="3" priority="5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9"/>
  <sheetViews>
    <sheetView zoomScale="80" zoomScaleNormal="80" workbookViewId="0">
      <selection activeCell="B9" sqref="B9"/>
    </sheetView>
  </sheetViews>
  <sheetFormatPr defaultRowHeight="12.5"/>
  <cols>
    <col min="1" max="1" width="15.81640625" customWidth="1"/>
    <col min="2" max="2" width="36.81640625" bestFit="1" customWidth="1"/>
    <col min="3" max="4" width="15.1796875" bestFit="1" customWidth="1"/>
    <col min="5" max="5" width="14.453125" customWidth="1"/>
    <col min="6" max="6" width="20.54296875" customWidth="1"/>
    <col min="7" max="7" width="20" customWidth="1"/>
    <col min="8" max="8" width="20.1796875" customWidth="1"/>
    <col min="9" max="9" width="18.54296875" customWidth="1"/>
  </cols>
  <sheetData>
    <row r="1" spans="1:9" ht="14.5">
      <c r="A1" s="406" t="s">
        <v>2576</v>
      </c>
      <c r="B1" s="407"/>
      <c r="C1" s="407"/>
      <c r="D1" s="407"/>
      <c r="E1" s="407"/>
      <c r="F1" s="407"/>
      <c r="G1" s="407"/>
      <c r="H1" s="407"/>
      <c r="I1" s="408"/>
    </row>
    <row r="2" spans="1:9" ht="79.5" customHeight="1">
      <c r="A2" s="104" t="s">
        <v>161</v>
      </c>
      <c r="B2" s="104" t="s">
        <v>134</v>
      </c>
      <c r="C2" s="105" t="s">
        <v>1117</v>
      </c>
      <c r="D2" s="105" t="s">
        <v>1118</v>
      </c>
      <c r="E2" s="104" t="s">
        <v>1076</v>
      </c>
      <c r="F2" s="105" t="s">
        <v>1128</v>
      </c>
      <c r="G2" s="106" t="s">
        <v>1129</v>
      </c>
      <c r="H2" s="99" t="s">
        <v>1130</v>
      </c>
      <c r="I2" s="105" t="s">
        <v>1131</v>
      </c>
    </row>
    <row r="3" spans="1:9" s="93" customFormat="1" ht="35.15" customHeight="1">
      <c r="A3" s="94" t="s">
        <v>990</v>
      </c>
      <c r="B3" s="94" t="s">
        <v>954</v>
      </c>
      <c r="C3" s="102">
        <v>8.564814814814815E-3</v>
      </c>
      <c r="D3" s="102">
        <v>0.28856481481481483</v>
      </c>
      <c r="E3" s="94">
        <v>112184</v>
      </c>
      <c r="F3" s="101">
        <v>4.0381944444444443E-2</v>
      </c>
      <c r="G3" s="102">
        <v>0.21547453703703703</v>
      </c>
      <c r="H3" s="101">
        <v>4.1666666666666664E-2</v>
      </c>
      <c r="I3" s="101">
        <v>3.5416666666666666E-2</v>
      </c>
    </row>
    <row r="4" spans="1:9" s="93" customFormat="1" ht="38.15" customHeight="1">
      <c r="A4" s="94" t="s">
        <v>990</v>
      </c>
      <c r="B4" s="94" t="s">
        <v>955</v>
      </c>
      <c r="C4" s="102">
        <v>1.1655092592592594E-2</v>
      </c>
      <c r="D4" s="102">
        <v>0.24127314814814815</v>
      </c>
      <c r="E4" s="94">
        <v>54768</v>
      </c>
      <c r="F4" s="101">
        <v>4.5196759259259256E-2</v>
      </c>
      <c r="G4" s="94" t="s">
        <v>2476</v>
      </c>
      <c r="H4" s="101">
        <v>4.2361111111111113E-2</v>
      </c>
      <c r="I4" s="101">
        <v>4.4444444444444446E-2</v>
      </c>
    </row>
    <row r="7" spans="1:9" s="108" customFormat="1" ht="10.5">
      <c r="A7" s="429" t="s">
        <v>2577</v>
      </c>
      <c r="B7" s="429"/>
    </row>
    <row r="9" spans="1:9" ht="27" customHeight="1"/>
  </sheetData>
  <mergeCells count="2">
    <mergeCell ref="A1:I1"/>
    <mergeCell ref="A7:B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8"/>
  <sheetViews>
    <sheetView zoomScale="80" zoomScaleNormal="80" workbookViewId="0">
      <selection activeCell="G34" sqref="G34"/>
    </sheetView>
  </sheetViews>
  <sheetFormatPr defaultRowHeight="12.5"/>
  <cols>
    <col min="1" max="1" width="25.453125" customWidth="1"/>
    <col min="2" max="2" width="44" bestFit="1" customWidth="1"/>
    <col min="3" max="3" width="41.7265625" customWidth="1"/>
    <col min="4" max="4" width="10.453125" bestFit="1" customWidth="1"/>
  </cols>
  <sheetData>
    <row r="1" spans="1:4" ht="30.65" customHeight="1">
      <c r="A1" s="430" t="s">
        <v>2578</v>
      </c>
      <c r="B1" s="430"/>
      <c r="C1" s="430"/>
      <c r="D1" s="184"/>
    </row>
    <row r="2" spans="1:4" ht="41.15" customHeight="1" thickBot="1">
      <c r="A2" s="185" t="s">
        <v>161</v>
      </c>
      <c r="B2" s="185" t="s">
        <v>291</v>
      </c>
      <c r="C2" s="185" t="s">
        <v>240</v>
      </c>
    </row>
    <row r="3" spans="1:4" ht="56.25" customHeight="1">
      <c r="A3" s="339" t="s">
        <v>990</v>
      </c>
      <c r="B3" s="340" t="s">
        <v>2579</v>
      </c>
      <c r="C3" s="341" t="s">
        <v>3655</v>
      </c>
    </row>
    <row r="4" spans="1:4" ht="40.5" customHeight="1">
      <c r="A4" s="342" t="s">
        <v>990</v>
      </c>
      <c r="B4" s="186" t="s">
        <v>2580</v>
      </c>
      <c r="C4" s="343" t="s">
        <v>3655</v>
      </c>
    </row>
    <row r="5" spans="1:4" ht="39.75" customHeight="1" thickBot="1">
      <c r="A5" s="344" t="s">
        <v>990</v>
      </c>
      <c r="B5" s="345" t="s">
        <v>2581</v>
      </c>
      <c r="C5" s="346" t="s">
        <v>3656</v>
      </c>
    </row>
    <row r="8" spans="1:4">
      <c r="A8" s="109" t="s">
        <v>2582</v>
      </c>
      <c r="B8" s="6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X39"/>
  <sheetViews>
    <sheetView topLeftCell="I1" zoomScale="80" zoomScaleNormal="80" workbookViewId="0">
      <selection activeCell="X33" sqref="X33"/>
    </sheetView>
  </sheetViews>
  <sheetFormatPr defaultColWidth="8.7265625" defaultRowHeight="13"/>
  <cols>
    <col min="1" max="1" width="13.81640625" style="93" customWidth="1"/>
    <col min="2" max="2" width="23" style="93" customWidth="1"/>
    <col min="3" max="3" width="25" style="93" customWidth="1"/>
    <col min="4" max="4" width="18.81640625" style="93" bestFit="1" customWidth="1"/>
    <col min="5" max="6" width="20.1796875" style="93" bestFit="1" customWidth="1"/>
    <col min="7" max="7" width="11.54296875" style="93" customWidth="1"/>
    <col min="8" max="8" width="38.1796875" style="93" customWidth="1"/>
    <col min="9" max="9" width="13.1796875" style="93" customWidth="1"/>
    <col min="10" max="10" width="16.453125" style="93" customWidth="1"/>
    <col min="11" max="11" width="49.7265625" style="93" customWidth="1"/>
    <col min="12" max="12" width="18.26953125" style="93" customWidth="1"/>
    <col min="13" max="13" width="17.7265625" style="93" customWidth="1"/>
    <col min="14" max="14" width="20.453125" style="93" customWidth="1"/>
    <col min="15" max="15" width="12.1796875" style="93" customWidth="1"/>
    <col min="16" max="17" width="13" style="93" bestFit="1" customWidth="1"/>
    <col min="18" max="18" width="12" style="93" customWidth="1"/>
    <col min="19" max="19" width="12.26953125" style="93" customWidth="1"/>
    <col min="20" max="20" width="16.81640625" style="93" customWidth="1"/>
    <col min="21" max="21" width="14.1796875" style="93" customWidth="1"/>
    <col min="22" max="22" width="15.81640625" style="93" customWidth="1"/>
    <col min="23" max="23" width="18.453125" style="93" customWidth="1"/>
    <col min="24" max="24" width="10" style="93" bestFit="1" customWidth="1"/>
    <col min="25" max="25" width="22.26953125" style="93" customWidth="1"/>
    <col min="26" max="16384" width="8.7265625" style="93"/>
  </cols>
  <sheetData>
    <row r="1" spans="1:23" ht="18" customHeight="1">
      <c r="A1" s="431" t="s">
        <v>2583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2"/>
      <c r="S1" s="432"/>
      <c r="T1" s="432"/>
      <c r="U1" s="431"/>
      <c r="V1" s="431"/>
      <c r="W1" s="431"/>
    </row>
    <row r="2" spans="1:23" ht="91">
      <c r="A2" s="188" t="s">
        <v>1154</v>
      </c>
      <c r="B2" s="188" t="s">
        <v>1155</v>
      </c>
      <c r="C2" s="188" t="s">
        <v>1103</v>
      </c>
      <c r="D2" s="188" t="s">
        <v>1156</v>
      </c>
      <c r="E2" s="188" t="s">
        <v>1157</v>
      </c>
      <c r="F2" s="188" t="s">
        <v>1158</v>
      </c>
      <c r="G2" s="188" t="s">
        <v>1159</v>
      </c>
      <c r="H2" s="188" t="s">
        <v>1160</v>
      </c>
      <c r="I2" s="188" t="s">
        <v>1161</v>
      </c>
      <c r="J2" s="188" t="s">
        <v>2584</v>
      </c>
      <c r="K2" s="188" t="s">
        <v>1162</v>
      </c>
      <c r="L2" s="188" t="s">
        <v>1163</v>
      </c>
      <c r="M2" s="188" t="s">
        <v>2585</v>
      </c>
      <c r="N2" s="188" t="s">
        <v>1164</v>
      </c>
      <c r="O2" s="188" t="s">
        <v>2954</v>
      </c>
      <c r="P2" s="188" t="s">
        <v>2955</v>
      </c>
      <c r="Q2" s="189" t="s">
        <v>2956</v>
      </c>
      <c r="R2" s="289" t="s">
        <v>1165</v>
      </c>
      <c r="S2" s="289" t="s">
        <v>1166</v>
      </c>
      <c r="T2" s="289" t="s">
        <v>1167</v>
      </c>
      <c r="U2" s="190" t="s">
        <v>1168</v>
      </c>
      <c r="V2" s="188" t="s">
        <v>1169</v>
      </c>
      <c r="W2" s="188" t="s">
        <v>1170</v>
      </c>
    </row>
    <row r="3" spans="1:23" s="112" customFormat="1" ht="39">
      <c r="A3" s="187" t="s">
        <v>990</v>
      </c>
      <c r="B3" s="191" t="s">
        <v>1446</v>
      </c>
      <c r="C3" s="192">
        <v>31162200039</v>
      </c>
      <c r="D3" s="191" t="s">
        <v>1321</v>
      </c>
      <c r="E3" s="193" t="s">
        <v>105</v>
      </c>
      <c r="F3" s="193" t="s">
        <v>105</v>
      </c>
      <c r="G3" s="193" t="s">
        <v>2762</v>
      </c>
      <c r="H3" s="191" t="s">
        <v>2930</v>
      </c>
      <c r="I3" s="192">
        <v>2</v>
      </c>
      <c r="J3" s="192">
        <v>1402011</v>
      </c>
      <c r="K3" s="191" t="s">
        <v>1446</v>
      </c>
      <c r="L3" s="191" t="s">
        <v>2949</v>
      </c>
      <c r="M3" s="192" t="s">
        <v>1705</v>
      </c>
      <c r="N3" s="192">
        <v>311622</v>
      </c>
      <c r="O3" s="194">
        <v>8724</v>
      </c>
      <c r="P3" s="194">
        <v>22262</v>
      </c>
      <c r="Q3" s="195">
        <v>30986</v>
      </c>
      <c r="R3" s="187">
        <v>527</v>
      </c>
      <c r="S3" s="187">
        <v>3986</v>
      </c>
      <c r="T3" s="187">
        <v>4513</v>
      </c>
      <c r="U3" s="196">
        <v>0</v>
      </c>
      <c r="V3" s="187">
        <v>33</v>
      </c>
      <c r="W3" s="187">
        <v>33</v>
      </c>
    </row>
    <row r="4" spans="1:23" s="112" customFormat="1" ht="39">
      <c r="A4" s="187" t="s">
        <v>990</v>
      </c>
      <c r="B4" s="197" t="s">
        <v>1706</v>
      </c>
      <c r="C4" s="198">
        <v>71235395400027</v>
      </c>
      <c r="D4" s="197" t="s">
        <v>1292</v>
      </c>
      <c r="E4" s="197" t="s">
        <v>47</v>
      </c>
      <c r="F4" s="197" t="s">
        <v>47</v>
      </c>
      <c r="G4" s="197" t="s">
        <v>2774</v>
      </c>
      <c r="H4" s="197" t="s">
        <v>2775</v>
      </c>
      <c r="I4" s="197">
        <v>50</v>
      </c>
      <c r="J4" s="197">
        <v>1403011</v>
      </c>
      <c r="K4" s="197" t="s">
        <v>1706</v>
      </c>
      <c r="L4" s="197" t="s">
        <v>2776</v>
      </c>
      <c r="M4" s="199" t="s">
        <v>1707</v>
      </c>
      <c r="N4" s="197">
        <v>712353954</v>
      </c>
      <c r="O4" s="197">
        <v>2183</v>
      </c>
      <c r="P4" s="197">
        <v>15105</v>
      </c>
      <c r="Q4" s="200">
        <v>17288</v>
      </c>
      <c r="R4" s="187">
        <v>154</v>
      </c>
      <c r="S4" s="187">
        <v>3999</v>
      </c>
      <c r="T4" s="187">
        <v>4153</v>
      </c>
      <c r="U4" s="201">
        <v>0</v>
      </c>
      <c r="V4" s="197">
        <v>62</v>
      </c>
      <c r="W4" s="197">
        <v>62</v>
      </c>
    </row>
    <row r="5" spans="1:23" s="112" customFormat="1" ht="39">
      <c r="A5" s="187" t="s">
        <v>990</v>
      </c>
      <c r="B5" s="197" t="s">
        <v>2853</v>
      </c>
      <c r="C5" s="202" t="s">
        <v>2854</v>
      </c>
      <c r="D5" s="187" t="s">
        <v>1314</v>
      </c>
      <c r="E5" s="197" t="s">
        <v>92</v>
      </c>
      <c r="F5" s="197" t="s">
        <v>92</v>
      </c>
      <c r="G5" s="187" t="s">
        <v>2855</v>
      </c>
      <c r="H5" s="187" t="s">
        <v>2856</v>
      </c>
      <c r="I5" s="187">
        <v>11</v>
      </c>
      <c r="J5" s="187">
        <v>1405044</v>
      </c>
      <c r="K5" s="197" t="s">
        <v>2945</v>
      </c>
      <c r="L5" s="197" t="s">
        <v>2950</v>
      </c>
      <c r="M5" s="202" t="s">
        <v>2857</v>
      </c>
      <c r="N5" s="187" t="s">
        <v>2858</v>
      </c>
      <c r="O5" s="187">
        <v>3997</v>
      </c>
      <c r="P5" s="187">
        <v>36261</v>
      </c>
      <c r="Q5" s="203">
        <v>40258</v>
      </c>
      <c r="R5" s="187">
        <v>273</v>
      </c>
      <c r="S5" s="187">
        <v>8226</v>
      </c>
      <c r="T5" s="187">
        <v>8499</v>
      </c>
      <c r="U5" s="196">
        <v>0</v>
      </c>
      <c r="V5" s="187">
        <v>102</v>
      </c>
      <c r="W5" s="187">
        <v>102</v>
      </c>
    </row>
    <row r="6" spans="1:23" s="112" customFormat="1" ht="26">
      <c r="A6" s="187" t="s">
        <v>990</v>
      </c>
      <c r="B6" s="197" t="s">
        <v>2940</v>
      </c>
      <c r="C6" s="204" t="s">
        <v>2849</v>
      </c>
      <c r="D6" s="187" t="s">
        <v>1313</v>
      </c>
      <c r="E6" s="187" t="s">
        <v>149</v>
      </c>
      <c r="F6" s="187" t="s">
        <v>149</v>
      </c>
      <c r="G6" s="187" t="s">
        <v>2850</v>
      </c>
      <c r="H6" s="187" t="s">
        <v>2931</v>
      </c>
      <c r="I6" s="187">
        <v>10</v>
      </c>
      <c r="J6" s="197">
        <v>1406054</v>
      </c>
      <c r="K6" s="197" t="s">
        <v>2940</v>
      </c>
      <c r="L6" s="197" t="s">
        <v>2851</v>
      </c>
      <c r="M6" s="187" t="s">
        <v>2852</v>
      </c>
      <c r="N6" s="205">
        <v>142203546</v>
      </c>
      <c r="O6" s="206">
        <v>1163</v>
      </c>
      <c r="P6" s="187">
        <f>Q6-O6</f>
        <v>10602</v>
      </c>
      <c r="Q6" s="207">
        <v>11765</v>
      </c>
      <c r="R6" s="187">
        <v>151</v>
      </c>
      <c r="S6" s="187">
        <v>4378</v>
      </c>
      <c r="T6" s="187">
        <v>4529</v>
      </c>
      <c r="U6" s="196">
        <v>0</v>
      </c>
      <c r="V6" s="187">
        <v>80</v>
      </c>
      <c r="W6" s="187">
        <v>80</v>
      </c>
    </row>
    <row r="7" spans="1:23" s="112" customFormat="1" ht="26">
      <c r="A7" s="187" t="s">
        <v>990</v>
      </c>
      <c r="B7" s="197" t="s">
        <v>1709</v>
      </c>
      <c r="C7" s="208">
        <v>67014645000031</v>
      </c>
      <c r="D7" s="187" t="s">
        <v>1308</v>
      </c>
      <c r="E7" s="187" t="s">
        <v>8</v>
      </c>
      <c r="F7" s="187" t="s">
        <v>8</v>
      </c>
      <c r="G7" s="187" t="s">
        <v>2756</v>
      </c>
      <c r="H7" s="187" t="s">
        <v>2932</v>
      </c>
      <c r="I7" s="187">
        <v>10</v>
      </c>
      <c r="J7" s="187">
        <v>1407054</v>
      </c>
      <c r="K7" s="197" t="s">
        <v>1710</v>
      </c>
      <c r="L7" s="197" t="s">
        <v>2953</v>
      </c>
      <c r="M7" s="187">
        <v>7316</v>
      </c>
      <c r="N7" s="208">
        <v>670146450000031</v>
      </c>
      <c r="O7" s="187">
        <v>553</v>
      </c>
      <c r="P7" s="187">
        <v>12066</v>
      </c>
      <c r="Q7" s="203">
        <v>12619</v>
      </c>
      <c r="R7" s="187">
        <v>123</v>
      </c>
      <c r="S7" s="187">
        <v>3827</v>
      </c>
      <c r="T7" s="187">
        <v>3950</v>
      </c>
      <c r="U7" s="196">
        <v>0</v>
      </c>
      <c r="V7" s="187">
        <v>22</v>
      </c>
      <c r="W7" s="187">
        <v>22</v>
      </c>
    </row>
    <row r="8" spans="1:23" s="112" customFormat="1" ht="39">
      <c r="A8" s="187" t="s">
        <v>990</v>
      </c>
      <c r="B8" s="197" t="s">
        <v>2939</v>
      </c>
      <c r="C8" s="187">
        <v>15294487</v>
      </c>
      <c r="D8" s="187" t="s">
        <v>1302</v>
      </c>
      <c r="E8" s="187" t="s">
        <v>36</v>
      </c>
      <c r="F8" s="187" t="s">
        <v>36</v>
      </c>
      <c r="G8" s="187" t="s">
        <v>2795</v>
      </c>
      <c r="H8" s="187" t="s">
        <v>2796</v>
      </c>
      <c r="I8" s="187">
        <v>8</v>
      </c>
      <c r="J8" s="187">
        <v>1408011</v>
      </c>
      <c r="K8" s="197" t="s">
        <v>2939</v>
      </c>
      <c r="L8" s="197" t="s">
        <v>2797</v>
      </c>
      <c r="M8" s="187">
        <v>19182</v>
      </c>
      <c r="N8" s="187">
        <v>15294487</v>
      </c>
      <c r="O8" s="187">
        <v>1191</v>
      </c>
      <c r="P8" s="187">
        <v>15941</v>
      </c>
      <c r="Q8" s="203">
        <v>17132</v>
      </c>
      <c r="R8" s="187">
        <v>86</v>
      </c>
      <c r="S8" s="187">
        <v>3330</v>
      </c>
      <c r="T8" s="187">
        <v>3416</v>
      </c>
      <c r="U8" s="196">
        <v>0</v>
      </c>
      <c r="V8" s="187">
        <v>117</v>
      </c>
      <c r="W8" s="187">
        <v>117</v>
      </c>
    </row>
    <row r="9" spans="1:23" s="112" customFormat="1" ht="67.5" customHeight="1">
      <c r="A9" s="187" t="s">
        <v>990</v>
      </c>
      <c r="B9" s="197" t="s">
        <v>2659</v>
      </c>
      <c r="C9" s="202" t="s">
        <v>2660</v>
      </c>
      <c r="D9" s="187" t="s">
        <v>1297</v>
      </c>
      <c r="E9" s="187" t="s">
        <v>21</v>
      </c>
      <c r="F9" s="197" t="s">
        <v>21</v>
      </c>
      <c r="G9" s="187" t="s">
        <v>2661</v>
      </c>
      <c r="H9" s="187" t="s">
        <v>2662</v>
      </c>
      <c r="I9" s="187">
        <v>2</v>
      </c>
      <c r="J9" s="202" t="s">
        <v>1712</v>
      </c>
      <c r="K9" s="197" t="s">
        <v>2663</v>
      </c>
      <c r="L9" s="197" t="s">
        <v>2664</v>
      </c>
      <c r="M9" s="202" t="s">
        <v>1712</v>
      </c>
      <c r="N9" s="202" t="s">
        <v>2665</v>
      </c>
      <c r="O9" s="187">
        <v>772</v>
      </c>
      <c r="P9" s="187">
        <v>5298</v>
      </c>
      <c r="Q9" s="203">
        <v>6070</v>
      </c>
      <c r="R9" s="187">
        <v>54</v>
      </c>
      <c r="S9" s="187">
        <v>1939</v>
      </c>
      <c r="T9" s="187">
        <v>1993</v>
      </c>
      <c r="U9" s="196">
        <v>0</v>
      </c>
      <c r="V9" s="187">
        <v>19</v>
      </c>
      <c r="W9" s="187">
        <v>19</v>
      </c>
    </row>
    <row r="10" spans="1:23" s="112" customFormat="1" ht="39">
      <c r="A10" s="187" t="s">
        <v>990</v>
      </c>
      <c r="B10" s="197" t="s">
        <v>1713</v>
      </c>
      <c r="C10" s="198">
        <v>71235110000024</v>
      </c>
      <c r="D10" s="197" t="s">
        <v>1280</v>
      </c>
      <c r="E10" s="197" t="s">
        <v>179</v>
      </c>
      <c r="F10" s="197" t="s">
        <v>179</v>
      </c>
      <c r="G10" s="197" t="s">
        <v>2637</v>
      </c>
      <c r="H10" s="197" t="s">
        <v>2638</v>
      </c>
      <c r="I10" s="197">
        <v>37</v>
      </c>
      <c r="J10" s="197">
        <v>1412011</v>
      </c>
      <c r="K10" s="197" t="s">
        <v>2639</v>
      </c>
      <c r="L10" s="197" t="s">
        <v>2640</v>
      </c>
      <c r="M10" s="199" t="s">
        <v>2641</v>
      </c>
      <c r="N10" s="197">
        <v>712351100</v>
      </c>
      <c r="O10" s="197">
        <v>1842</v>
      </c>
      <c r="P10" s="197">
        <v>15588</v>
      </c>
      <c r="Q10" s="200">
        <v>17430</v>
      </c>
      <c r="R10" s="187">
        <v>188</v>
      </c>
      <c r="S10" s="187">
        <v>5354</v>
      </c>
      <c r="T10" s="187">
        <v>5542</v>
      </c>
      <c r="U10" s="201">
        <v>1</v>
      </c>
      <c r="V10" s="197">
        <v>68</v>
      </c>
      <c r="W10" s="197">
        <v>69</v>
      </c>
    </row>
    <row r="11" spans="1:23" s="112" customFormat="1" ht="39">
      <c r="A11" s="187" t="s">
        <v>990</v>
      </c>
      <c r="B11" s="197" t="s">
        <v>2810</v>
      </c>
      <c r="C11" s="187" t="s">
        <v>2811</v>
      </c>
      <c r="D11" s="187" t="s">
        <v>1323</v>
      </c>
      <c r="E11" s="187" t="s">
        <v>111</v>
      </c>
      <c r="F11" s="187" t="s">
        <v>111</v>
      </c>
      <c r="G11" s="187" t="s">
        <v>2812</v>
      </c>
      <c r="H11" s="187" t="s">
        <v>2813</v>
      </c>
      <c r="I11" s="187">
        <v>1</v>
      </c>
      <c r="J11" s="187">
        <v>1413011</v>
      </c>
      <c r="K11" s="197" t="s">
        <v>1716</v>
      </c>
      <c r="L11" s="197" t="s">
        <v>2814</v>
      </c>
      <c r="M11" s="187" t="s">
        <v>2815</v>
      </c>
      <c r="N11" s="187" t="s">
        <v>2816</v>
      </c>
      <c r="O11" s="187">
        <v>668</v>
      </c>
      <c r="P11" s="187">
        <v>7500</v>
      </c>
      <c r="Q11" s="203">
        <v>8168</v>
      </c>
      <c r="R11" s="187">
        <v>91</v>
      </c>
      <c r="S11" s="187">
        <v>2154</v>
      </c>
      <c r="T11" s="187">
        <v>2245</v>
      </c>
      <c r="U11" s="196">
        <v>0</v>
      </c>
      <c r="V11" s="187">
        <v>26</v>
      </c>
      <c r="W11" s="187">
        <v>26</v>
      </c>
    </row>
    <row r="12" spans="1:23" s="112" customFormat="1" ht="39">
      <c r="A12" s="187" t="s">
        <v>990</v>
      </c>
      <c r="B12" s="209" t="s">
        <v>2627</v>
      </c>
      <c r="C12" s="210" t="s">
        <v>2644</v>
      </c>
      <c r="D12" s="210" t="s">
        <v>1324</v>
      </c>
      <c r="E12" s="210" t="s">
        <v>112</v>
      </c>
      <c r="F12" s="210" t="s">
        <v>112</v>
      </c>
      <c r="G12" s="210" t="s">
        <v>2645</v>
      </c>
      <c r="H12" s="210" t="s">
        <v>2646</v>
      </c>
      <c r="I12" s="210">
        <v>2</v>
      </c>
      <c r="J12" s="210">
        <v>1414011</v>
      </c>
      <c r="K12" s="209" t="s">
        <v>1718</v>
      </c>
      <c r="L12" s="209" t="s">
        <v>2647</v>
      </c>
      <c r="M12" s="210" t="s">
        <v>1719</v>
      </c>
      <c r="N12" s="210" t="s">
        <v>2648</v>
      </c>
      <c r="O12" s="210">
        <v>241</v>
      </c>
      <c r="P12" s="210">
        <v>7371</v>
      </c>
      <c r="Q12" s="211">
        <v>7612</v>
      </c>
      <c r="R12" s="187">
        <v>111</v>
      </c>
      <c r="S12" s="187">
        <v>2828</v>
      </c>
      <c r="T12" s="187">
        <v>2939</v>
      </c>
      <c r="U12" s="212">
        <v>0</v>
      </c>
      <c r="V12" s="210">
        <v>23</v>
      </c>
      <c r="W12" s="210">
        <v>23</v>
      </c>
    </row>
    <row r="13" spans="1:23" s="112" customFormat="1" ht="39">
      <c r="A13" s="187" t="s">
        <v>990</v>
      </c>
      <c r="B13" s="204" t="s">
        <v>2726</v>
      </c>
      <c r="C13" s="202" t="s">
        <v>2727</v>
      </c>
      <c r="D13" s="187" t="s">
        <v>1294</v>
      </c>
      <c r="E13" s="187" t="s">
        <v>221</v>
      </c>
      <c r="F13" s="187" t="s">
        <v>221</v>
      </c>
      <c r="G13" s="187" t="s">
        <v>2728</v>
      </c>
      <c r="H13" s="187" t="s">
        <v>1720</v>
      </c>
      <c r="I13" s="187" t="s">
        <v>2729</v>
      </c>
      <c r="J13" s="187">
        <v>1461011</v>
      </c>
      <c r="K13" s="204" t="s">
        <v>2726</v>
      </c>
      <c r="L13" s="197" t="s">
        <v>2730</v>
      </c>
      <c r="M13" s="202" t="s">
        <v>2731</v>
      </c>
      <c r="N13" s="202" t="s">
        <v>2732</v>
      </c>
      <c r="O13" s="187">
        <v>3644</v>
      </c>
      <c r="P13" s="187">
        <v>20959</v>
      </c>
      <c r="Q13" s="203">
        <v>24603</v>
      </c>
      <c r="R13" s="187">
        <v>298</v>
      </c>
      <c r="S13" s="187">
        <v>5920</v>
      </c>
      <c r="T13" s="187">
        <v>6218</v>
      </c>
      <c r="U13" s="196">
        <v>1</v>
      </c>
      <c r="V13" s="187">
        <v>29</v>
      </c>
      <c r="W13" s="187">
        <v>30</v>
      </c>
    </row>
    <row r="14" spans="1:23" s="112" customFormat="1" ht="39">
      <c r="A14" s="187" t="s">
        <v>990</v>
      </c>
      <c r="B14" s="197" t="s">
        <v>2677</v>
      </c>
      <c r="C14" s="202" t="s">
        <v>2678</v>
      </c>
      <c r="D14" s="187" t="s">
        <v>1295</v>
      </c>
      <c r="E14" s="197" t="s">
        <v>96</v>
      </c>
      <c r="F14" s="197" t="s">
        <v>96</v>
      </c>
      <c r="G14" s="187" t="s">
        <v>2679</v>
      </c>
      <c r="H14" s="187" t="s">
        <v>2680</v>
      </c>
      <c r="I14" s="187">
        <v>68</v>
      </c>
      <c r="J14" s="187">
        <v>1416011</v>
      </c>
      <c r="K14" s="197" t="s">
        <v>1721</v>
      </c>
      <c r="L14" s="197" t="s">
        <v>2681</v>
      </c>
      <c r="M14" s="202" t="s">
        <v>2682</v>
      </c>
      <c r="N14" s="202" t="s">
        <v>2683</v>
      </c>
      <c r="O14" s="187">
        <v>1562</v>
      </c>
      <c r="P14" s="187">
        <v>9249</v>
      </c>
      <c r="Q14" s="203">
        <v>10811</v>
      </c>
      <c r="R14" s="187">
        <v>127</v>
      </c>
      <c r="S14" s="187">
        <v>3577</v>
      </c>
      <c r="T14" s="187">
        <v>3704</v>
      </c>
      <c r="U14" s="196">
        <v>0</v>
      </c>
      <c r="V14" s="187">
        <v>29</v>
      </c>
      <c r="W14" s="187">
        <v>29</v>
      </c>
    </row>
    <row r="15" spans="1:23" s="112" customFormat="1" ht="26">
      <c r="A15" s="187" t="s">
        <v>990</v>
      </c>
      <c r="B15" s="197" t="s">
        <v>1722</v>
      </c>
      <c r="C15" s="202" t="s">
        <v>2740</v>
      </c>
      <c r="D15" s="187" t="s">
        <v>1318</v>
      </c>
      <c r="E15" s="187" t="s">
        <v>1319</v>
      </c>
      <c r="F15" s="187" t="s">
        <v>1319</v>
      </c>
      <c r="G15" s="187" t="s">
        <v>2741</v>
      </c>
      <c r="H15" s="187" t="s">
        <v>2742</v>
      </c>
      <c r="I15" s="187" t="s">
        <v>1723</v>
      </c>
      <c r="J15" s="187">
        <v>968687</v>
      </c>
      <c r="K15" s="187" t="s">
        <v>1722</v>
      </c>
      <c r="L15" s="197" t="s">
        <v>2743</v>
      </c>
      <c r="M15" s="202" t="s">
        <v>2744</v>
      </c>
      <c r="N15" s="202" t="s">
        <v>2745</v>
      </c>
      <c r="O15" s="187">
        <v>10563</v>
      </c>
      <c r="P15" s="187">
        <v>43092</v>
      </c>
      <c r="Q15" s="203">
        <v>53655</v>
      </c>
      <c r="R15" s="187">
        <v>626</v>
      </c>
      <c r="S15" s="187">
        <v>8730</v>
      </c>
      <c r="T15" s="187">
        <v>9356</v>
      </c>
      <c r="U15" s="196">
        <v>0</v>
      </c>
      <c r="V15" s="187">
        <v>73</v>
      </c>
      <c r="W15" s="187">
        <v>73</v>
      </c>
    </row>
    <row r="16" spans="1:23" s="112" customFormat="1" ht="39">
      <c r="A16" s="187" t="s">
        <v>990</v>
      </c>
      <c r="B16" s="197" t="s">
        <v>2757</v>
      </c>
      <c r="C16" s="187">
        <v>30870300032</v>
      </c>
      <c r="D16" s="187" t="s">
        <v>1320</v>
      </c>
      <c r="E16" s="187" t="s">
        <v>194</v>
      </c>
      <c r="F16" s="187" t="s">
        <v>194</v>
      </c>
      <c r="G16" s="187" t="s">
        <v>2758</v>
      </c>
      <c r="H16" s="187" t="s">
        <v>2759</v>
      </c>
      <c r="I16" s="187">
        <v>7</v>
      </c>
      <c r="J16" s="187">
        <v>14200011</v>
      </c>
      <c r="K16" s="197" t="s">
        <v>2760</v>
      </c>
      <c r="L16" s="197" t="s">
        <v>2761</v>
      </c>
      <c r="M16" s="187">
        <v>7478</v>
      </c>
      <c r="N16" s="187">
        <v>308703</v>
      </c>
      <c r="O16" s="187">
        <v>422</v>
      </c>
      <c r="P16" s="187">
        <v>9600</v>
      </c>
      <c r="Q16" s="203">
        <v>10022</v>
      </c>
      <c r="R16" s="187">
        <v>143</v>
      </c>
      <c r="S16" s="187">
        <v>3623</v>
      </c>
      <c r="T16" s="187">
        <v>3766</v>
      </c>
      <c r="U16" s="196">
        <v>0</v>
      </c>
      <c r="V16" s="187">
        <v>35</v>
      </c>
      <c r="W16" s="187">
        <v>35</v>
      </c>
    </row>
    <row r="17" spans="1:24" s="112" customFormat="1" ht="39">
      <c r="A17" s="187" t="s">
        <v>990</v>
      </c>
      <c r="B17" s="213" t="s">
        <v>2688</v>
      </c>
      <c r="C17" s="214" t="s">
        <v>2689</v>
      </c>
      <c r="D17" s="215" t="s">
        <v>1296</v>
      </c>
      <c r="E17" s="215" t="s">
        <v>76</v>
      </c>
      <c r="F17" s="215" t="s">
        <v>76</v>
      </c>
      <c r="G17" s="215" t="s">
        <v>2690</v>
      </c>
      <c r="H17" s="215" t="s">
        <v>2928</v>
      </c>
      <c r="I17" s="214">
        <v>9</v>
      </c>
      <c r="J17" s="216">
        <v>1422011</v>
      </c>
      <c r="K17" s="213" t="s">
        <v>2688</v>
      </c>
      <c r="L17" s="213" t="s">
        <v>2691</v>
      </c>
      <c r="M17" s="217" t="s">
        <v>2692</v>
      </c>
      <c r="N17" s="214" t="s">
        <v>2689</v>
      </c>
      <c r="O17" s="218">
        <v>788</v>
      </c>
      <c r="P17" s="218">
        <v>5323</v>
      </c>
      <c r="Q17" s="219">
        <v>6111</v>
      </c>
      <c r="R17" s="187">
        <v>81</v>
      </c>
      <c r="S17" s="187">
        <v>2413</v>
      </c>
      <c r="T17" s="187">
        <v>2494</v>
      </c>
      <c r="U17" s="196">
        <v>0</v>
      </c>
      <c r="V17" s="187">
        <v>18</v>
      </c>
      <c r="W17" s="187">
        <v>18</v>
      </c>
    </row>
    <row r="18" spans="1:24" s="112" customFormat="1" ht="39">
      <c r="A18" s="187" t="s">
        <v>990</v>
      </c>
      <c r="B18" s="197" t="s">
        <v>2871</v>
      </c>
      <c r="C18" s="187">
        <v>31508600031</v>
      </c>
      <c r="D18" s="187" t="s">
        <v>1305</v>
      </c>
      <c r="E18" s="187" t="s">
        <v>1306</v>
      </c>
      <c r="F18" s="187" t="s">
        <v>1306</v>
      </c>
      <c r="G18" s="187" t="s">
        <v>2872</v>
      </c>
      <c r="H18" s="187" t="s">
        <v>2873</v>
      </c>
      <c r="I18" s="187">
        <v>1</v>
      </c>
      <c r="J18" s="187">
        <v>1463011</v>
      </c>
      <c r="K18" s="197" t="s">
        <v>2871</v>
      </c>
      <c r="L18" s="197" t="s">
        <v>2874</v>
      </c>
      <c r="M18" s="187">
        <v>7203</v>
      </c>
      <c r="N18" s="187">
        <v>315086</v>
      </c>
      <c r="O18" s="187">
        <v>2453</v>
      </c>
      <c r="P18" s="187">
        <v>28333</v>
      </c>
      <c r="Q18" s="203">
        <v>30884</v>
      </c>
      <c r="R18" s="187">
        <v>428</v>
      </c>
      <c r="S18" s="187">
        <v>13197</v>
      </c>
      <c r="T18" s="187">
        <v>13625</v>
      </c>
      <c r="U18" s="196">
        <v>0</v>
      </c>
      <c r="V18" s="187">
        <v>66</v>
      </c>
      <c r="W18" s="187">
        <v>67</v>
      </c>
    </row>
    <row r="19" spans="1:24" s="113" customFormat="1" ht="26">
      <c r="A19" s="220" t="s">
        <v>990</v>
      </c>
      <c r="B19" s="221" t="s">
        <v>2701</v>
      </c>
      <c r="C19" s="222">
        <v>67020935600020</v>
      </c>
      <c r="D19" s="220" t="s">
        <v>1305</v>
      </c>
      <c r="E19" s="220" t="s">
        <v>1306</v>
      </c>
      <c r="F19" s="220" t="s">
        <v>1306</v>
      </c>
      <c r="G19" s="220" t="s">
        <v>2700</v>
      </c>
      <c r="H19" s="220" t="s">
        <v>2926</v>
      </c>
      <c r="I19" s="220">
        <v>5</v>
      </c>
      <c r="J19" s="223">
        <v>1463011</v>
      </c>
      <c r="K19" s="221" t="s">
        <v>2701</v>
      </c>
      <c r="L19" s="221" t="s">
        <v>2702</v>
      </c>
      <c r="M19" s="224" t="s">
        <v>2703</v>
      </c>
      <c r="N19" s="225">
        <v>67020935600020</v>
      </c>
      <c r="O19" s="223">
        <v>15689</v>
      </c>
      <c r="P19" s="223">
        <v>32141</v>
      </c>
      <c r="Q19" s="226">
        <v>47830</v>
      </c>
      <c r="R19" s="223">
        <v>1542</v>
      </c>
      <c r="S19" s="223">
        <v>11820</v>
      </c>
      <c r="T19" s="347">
        <v>13362</v>
      </c>
      <c r="U19" s="227">
        <v>0</v>
      </c>
      <c r="V19" s="220">
        <v>40</v>
      </c>
      <c r="W19" s="220">
        <v>40</v>
      </c>
      <c r="X19" s="228"/>
    </row>
    <row r="20" spans="1:24" s="112" customFormat="1" ht="26">
      <c r="A20" s="187" t="s">
        <v>990</v>
      </c>
      <c r="B20" s="197" t="s">
        <v>1725</v>
      </c>
      <c r="C20" s="197">
        <v>141944750</v>
      </c>
      <c r="D20" s="197" t="s">
        <v>1284</v>
      </c>
      <c r="E20" s="197" t="s">
        <v>1285</v>
      </c>
      <c r="F20" s="197" t="s">
        <v>1285</v>
      </c>
      <c r="G20" s="197" t="s">
        <v>2818</v>
      </c>
      <c r="H20" s="197" t="s">
        <v>2859</v>
      </c>
      <c r="I20" s="197">
        <v>26</v>
      </c>
      <c r="J20" s="197">
        <v>1464011</v>
      </c>
      <c r="K20" s="197" t="s">
        <v>2800</v>
      </c>
      <c r="L20" s="197" t="s">
        <v>2860</v>
      </c>
      <c r="M20" s="197" t="s">
        <v>2801</v>
      </c>
      <c r="N20" s="197">
        <v>141944750</v>
      </c>
      <c r="O20" s="229">
        <v>11349</v>
      </c>
      <c r="P20" s="229">
        <v>41924</v>
      </c>
      <c r="Q20" s="230">
        <v>53273</v>
      </c>
      <c r="R20" s="187">
        <v>833</v>
      </c>
      <c r="S20" s="187">
        <v>8764</v>
      </c>
      <c r="T20" s="187">
        <v>9597</v>
      </c>
      <c r="U20" s="196">
        <v>1</v>
      </c>
      <c r="V20" s="187">
        <v>63</v>
      </c>
      <c r="W20" s="187">
        <v>64</v>
      </c>
    </row>
    <row r="21" spans="1:24" s="112" customFormat="1" ht="39">
      <c r="A21" s="187" t="s">
        <v>990</v>
      </c>
      <c r="B21" s="197" t="s">
        <v>2941</v>
      </c>
      <c r="C21" s="202" t="s">
        <v>2765</v>
      </c>
      <c r="D21" s="187" t="s">
        <v>1329</v>
      </c>
      <c r="E21" s="197" t="s">
        <v>136</v>
      </c>
      <c r="F21" s="187" t="s">
        <v>136</v>
      </c>
      <c r="G21" s="187" t="s">
        <v>2766</v>
      </c>
      <c r="H21" s="197" t="s">
        <v>2933</v>
      </c>
      <c r="I21" s="199" t="s">
        <v>2592</v>
      </c>
      <c r="J21" s="187">
        <v>1428011</v>
      </c>
      <c r="K21" s="197" t="s">
        <v>2941</v>
      </c>
      <c r="L21" s="197" t="s">
        <v>2951</v>
      </c>
      <c r="M21" s="202" t="s">
        <v>2767</v>
      </c>
      <c r="N21" s="187">
        <v>17222233</v>
      </c>
      <c r="O21" s="187">
        <v>2821</v>
      </c>
      <c r="P21" s="187">
        <v>14494</v>
      </c>
      <c r="Q21" s="203">
        <v>17315</v>
      </c>
      <c r="R21" s="187">
        <v>118</v>
      </c>
      <c r="S21" s="187">
        <v>3699</v>
      </c>
      <c r="T21" s="187">
        <v>3817</v>
      </c>
      <c r="U21" s="196">
        <v>0</v>
      </c>
      <c r="V21" s="187">
        <v>38</v>
      </c>
      <c r="W21" s="187">
        <v>38</v>
      </c>
    </row>
    <row r="22" spans="1:24" s="112" customFormat="1" ht="39">
      <c r="A22" s="187" t="s">
        <v>990</v>
      </c>
      <c r="B22" s="197" t="s">
        <v>2768</v>
      </c>
      <c r="C22" s="202" t="s">
        <v>2769</v>
      </c>
      <c r="D22" s="187" t="s">
        <v>1290</v>
      </c>
      <c r="E22" s="187" t="s">
        <v>170</v>
      </c>
      <c r="F22" s="187" t="s">
        <v>170</v>
      </c>
      <c r="G22" s="187" t="s">
        <v>2770</v>
      </c>
      <c r="H22" s="187" t="s">
        <v>2771</v>
      </c>
      <c r="I22" s="187">
        <v>5</v>
      </c>
      <c r="J22" s="187">
        <v>1429011</v>
      </c>
      <c r="K22" s="197" t="s">
        <v>2587</v>
      </c>
      <c r="L22" s="197" t="s">
        <v>2772</v>
      </c>
      <c r="M22" s="202" t="s">
        <v>2773</v>
      </c>
      <c r="N22" s="202" t="s">
        <v>2769</v>
      </c>
      <c r="O22" s="187">
        <v>729</v>
      </c>
      <c r="P22" s="187">
        <v>5563</v>
      </c>
      <c r="Q22" s="203">
        <f>O22+P22</f>
        <v>6292</v>
      </c>
      <c r="R22" s="187">
        <v>33</v>
      </c>
      <c r="S22" s="187">
        <v>1225</v>
      </c>
      <c r="T22" s="187">
        <v>1258</v>
      </c>
      <c r="U22" s="196">
        <v>0</v>
      </c>
      <c r="V22" s="187">
        <v>27</v>
      </c>
      <c r="W22" s="187">
        <f>U22+V22</f>
        <v>27</v>
      </c>
    </row>
    <row r="23" spans="1:24" s="112" customFormat="1" ht="26">
      <c r="A23" s="187" t="s">
        <v>990</v>
      </c>
      <c r="B23" s="197" t="s">
        <v>1726</v>
      </c>
      <c r="C23" s="202" t="s">
        <v>2629</v>
      </c>
      <c r="D23" s="187" t="s">
        <v>2650</v>
      </c>
      <c r="E23" s="187" t="s">
        <v>2650</v>
      </c>
      <c r="F23" s="187" t="s">
        <v>2650</v>
      </c>
      <c r="G23" s="187" t="s">
        <v>2630</v>
      </c>
      <c r="H23" s="187" t="s">
        <v>2934</v>
      </c>
      <c r="I23" s="187">
        <v>80</v>
      </c>
      <c r="J23" s="187">
        <v>1465048</v>
      </c>
      <c r="K23" s="197" t="s">
        <v>2946</v>
      </c>
      <c r="L23" s="197" t="s">
        <v>2952</v>
      </c>
      <c r="M23" s="202" t="s">
        <v>2631</v>
      </c>
      <c r="N23" s="202" t="s">
        <v>2629</v>
      </c>
      <c r="O23" s="187">
        <v>2999</v>
      </c>
      <c r="P23" s="187">
        <v>44079</v>
      </c>
      <c r="Q23" s="203">
        <v>47078</v>
      </c>
      <c r="R23" s="187">
        <v>246</v>
      </c>
      <c r="S23" s="187">
        <v>10675</v>
      </c>
      <c r="T23" s="187">
        <v>10921</v>
      </c>
      <c r="U23" s="196">
        <v>0</v>
      </c>
      <c r="V23" s="187">
        <v>183</v>
      </c>
      <c r="W23" s="187">
        <v>183</v>
      </c>
    </row>
    <row r="24" spans="1:24" s="112" customFormat="1" ht="26">
      <c r="A24" s="187" t="s">
        <v>990</v>
      </c>
      <c r="B24" s="197" t="s">
        <v>1727</v>
      </c>
      <c r="C24" s="202" t="s">
        <v>2751</v>
      </c>
      <c r="D24" s="187" t="s">
        <v>2650</v>
      </c>
      <c r="E24" s="187" t="s">
        <v>2650</v>
      </c>
      <c r="F24" s="187" t="s">
        <v>2650</v>
      </c>
      <c r="G24" s="187" t="s">
        <v>2752</v>
      </c>
      <c r="H24" s="187" t="s">
        <v>2753</v>
      </c>
      <c r="I24" s="187">
        <v>137</v>
      </c>
      <c r="J24" s="187">
        <v>1465011</v>
      </c>
      <c r="K24" s="187" t="s">
        <v>2754</v>
      </c>
      <c r="L24" s="197" t="s">
        <v>2755</v>
      </c>
      <c r="M24" s="187">
        <v>18631</v>
      </c>
      <c r="N24" s="187">
        <v>524384845</v>
      </c>
      <c r="O24" s="187">
        <v>750</v>
      </c>
      <c r="P24" s="187">
        <v>38372</v>
      </c>
      <c r="Q24" s="203">
        <v>39122</v>
      </c>
      <c r="R24" s="187">
        <v>131</v>
      </c>
      <c r="S24" s="187">
        <v>7688</v>
      </c>
      <c r="T24" s="187">
        <v>7819</v>
      </c>
      <c r="U24" s="196">
        <v>0</v>
      </c>
      <c r="V24" s="187">
        <v>98</v>
      </c>
      <c r="W24" s="187">
        <v>98</v>
      </c>
    </row>
    <row r="25" spans="1:24" s="112" customFormat="1" ht="26">
      <c r="A25" s="187" t="s">
        <v>990</v>
      </c>
      <c r="B25" s="191" t="s">
        <v>2881</v>
      </c>
      <c r="C25" s="192" t="s">
        <v>2883</v>
      </c>
      <c r="D25" s="187" t="s">
        <v>2650</v>
      </c>
      <c r="E25" s="187" t="s">
        <v>2650</v>
      </c>
      <c r="F25" s="187" t="s">
        <v>2650</v>
      </c>
      <c r="G25" s="191" t="s">
        <v>2929</v>
      </c>
      <c r="H25" s="191" t="s">
        <v>2935</v>
      </c>
      <c r="I25" s="231">
        <v>0.76</v>
      </c>
      <c r="J25" s="193"/>
      <c r="K25" s="191" t="s">
        <v>2881</v>
      </c>
      <c r="L25" s="191" t="s">
        <v>2882</v>
      </c>
      <c r="M25" s="192">
        <v>7174</v>
      </c>
      <c r="N25" s="232" t="s">
        <v>2883</v>
      </c>
      <c r="O25" s="192">
        <v>15</v>
      </c>
      <c r="P25" s="192">
        <v>25934</v>
      </c>
      <c r="Q25" s="233">
        <v>26001</v>
      </c>
      <c r="R25" s="187">
        <v>1</v>
      </c>
      <c r="S25" s="187">
        <v>6346</v>
      </c>
      <c r="T25" s="187">
        <v>6347</v>
      </c>
      <c r="U25" s="196">
        <v>0</v>
      </c>
      <c r="V25" s="187">
        <v>76</v>
      </c>
      <c r="W25" s="187">
        <v>76</v>
      </c>
    </row>
    <row r="26" spans="1:24" s="112" customFormat="1" ht="26">
      <c r="A26" s="187" t="s">
        <v>990</v>
      </c>
      <c r="B26" s="197" t="s">
        <v>2649</v>
      </c>
      <c r="C26" s="234" t="s">
        <v>2653</v>
      </c>
      <c r="D26" s="187" t="s">
        <v>2650</v>
      </c>
      <c r="E26" s="187" t="s">
        <v>2650</v>
      </c>
      <c r="F26" s="187" t="s">
        <v>2650</v>
      </c>
      <c r="G26" s="187" t="s">
        <v>2651</v>
      </c>
      <c r="H26" s="187" t="s">
        <v>2936</v>
      </c>
      <c r="I26" s="187" t="s">
        <v>2937</v>
      </c>
      <c r="J26" s="187">
        <v>1465003</v>
      </c>
      <c r="K26" s="235" t="s">
        <v>1730</v>
      </c>
      <c r="L26" s="197" t="s">
        <v>2652</v>
      </c>
      <c r="M26" s="187">
        <v>18598</v>
      </c>
      <c r="N26" s="187">
        <v>288975</v>
      </c>
      <c r="O26" s="187">
        <v>47421</v>
      </c>
      <c r="P26" s="187">
        <v>141</v>
      </c>
      <c r="Q26" s="203">
        <v>47562</v>
      </c>
      <c r="R26" s="187">
        <v>3694</v>
      </c>
      <c r="S26" s="187">
        <v>72</v>
      </c>
      <c r="T26" s="187">
        <v>3766</v>
      </c>
      <c r="U26" s="196">
        <v>6</v>
      </c>
      <c r="V26" s="187">
        <v>0</v>
      </c>
      <c r="W26" s="187">
        <v>6</v>
      </c>
    </row>
    <row r="27" spans="1:24" s="112" customFormat="1" ht="39">
      <c r="A27" s="187" t="s">
        <v>990</v>
      </c>
      <c r="B27" s="236" t="s">
        <v>2875</v>
      </c>
      <c r="C27" s="234" t="s">
        <v>2876</v>
      </c>
      <c r="D27" s="187" t="s">
        <v>2650</v>
      </c>
      <c r="E27" s="187" t="s">
        <v>2650</v>
      </c>
      <c r="F27" s="187" t="s">
        <v>2650</v>
      </c>
      <c r="G27" s="236" t="s">
        <v>2877</v>
      </c>
      <c r="H27" s="236" t="s">
        <v>2927</v>
      </c>
      <c r="I27" s="236">
        <v>4</v>
      </c>
      <c r="J27" s="236">
        <v>1465011</v>
      </c>
      <c r="K27" s="236" t="s">
        <v>1730</v>
      </c>
      <c r="L27" s="236" t="s">
        <v>2654</v>
      </c>
      <c r="M27" s="234" t="s">
        <v>2655</v>
      </c>
      <c r="N27" s="234" t="s">
        <v>2656</v>
      </c>
      <c r="O27" s="187">
        <v>29</v>
      </c>
      <c r="P27" s="187">
        <v>30636</v>
      </c>
      <c r="Q27" s="203">
        <f>+O27+P27</f>
        <v>30665</v>
      </c>
      <c r="R27" s="187">
        <v>6</v>
      </c>
      <c r="S27" s="187">
        <v>5691</v>
      </c>
      <c r="T27" s="187">
        <v>5697</v>
      </c>
      <c r="U27" s="196">
        <v>0</v>
      </c>
      <c r="V27" s="187">
        <v>54</v>
      </c>
      <c r="W27" s="187">
        <v>54</v>
      </c>
    </row>
    <row r="28" spans="1:24" s="112" customFormat="1" ht="62.5" customHeight="1">
      <c r="A28" s="187" t="s">
        <v>990</v>
      </c>
      <c r="B28" s="197" t="s">
        <v>2944</v>
      </c>
      <c r="C28" s="208">
        <v>1529448700030</v>
      </c>
      <c r="D28" s="187" t="s">
        <v>2650</v>
      </c>
      <c r="E28" s="187" t="s">
        <v>2650</v>
      </c>
      <c r="F28" s="187" t="s">
        <v>2650</v>
      </c>
      <c r="G28" s="197" t="s">
        <v>2718</v>
      </c>
      <c r="H28" s="197" t="s">
        <v>2719</v>
      </c>
      <c r="I28" s="197"/>
      <c r="J28" s="198">
        <v>1465078</v>
      </c>
      <c r="K28" s="197" t="s">
        <v>2944</v>
      </c>
      <c r="L28" s="197" t="s">
        <v>2721</v>
      </c>
      <c r="M28" s="197">
        <v>19182</v>
      </c>
      <c r="N28" s="198">
        <v>1529448700030</v>
      </c>
      <c r="O28" s="197">
        <v>4225</v>
      </c>
      <c r="P28" s="197">
        <v>42367</v>
      </c>
      <c r="Q28" s="200">
        <v>46592</v>
      </c>
      <c r="R28" s="187">
        <v>8</v>
      </c>
      <c r="S28" s="187">
        <v>6601</v>
      </c>
      <c r="T28" s="187">
        <v>6609</v>
      </c>
      <c r="U28" s="201">
        <v>0</v>
      </c>
      <c r="V28" s="197">
        <v>64</v>
      </c>
      <c r="W28" s="197">
        <v>64</v>
      </c>
    </row>
    <row r="29" spans="1:24" s="112" customFormat="1" ht="35.5" customHeight="1">
      <c r="A29" s="187" t="s">
        <v>990</v>
      </c>
      <c r="B29" s="197" t="s">
        <v>2884</v>
      </c>
      <c r="C29" s="199" t="s">
        <v>2885</v>
      </c>
      <c r="D29" s="187" t="s">
        <v>2650</v>
      </c>
      <c r="E29" s="187" t="s">
        <v>2650</v>
      </c>
      <c r="F29" s="187" t="s">
        <v>2650</v>
      </c>
      <c r="G29" s="187" t="s">
        <v>2886</v>
      </c>
      <c r="H29" s="187" t="s">
        <v>2887</v>
      </c>
      <c r="I29" s="202" t="s">
        <v>2938</v>
      </c>
      <c r="J29" s="187">
        <v>1465078</v>
      </c>
      <c r="K29" s="197" t="s">
        <v>2947</v>
      </c>
      <c r="L29" s="197" t="s">
        <v>2888</v>
      </c>
      <c r="M29" s="237">
        <v>7152</v>
      </c>
      <c r="N29" s="202" t="s">
        <v>2889</v>
      </c>
      <c r="O29" s="237">
        <v>38806</v>
      </c>
      <c r="P29" s="187">
        <v>334</v>
      </c>
      <c r="Q29" s="238">
        <v>39140</v>
      </c>
      <c r="R29" s="187">
        <v>2868</v>
      </c>
      <c r="S29" s="187">
        <v>9</v>
      </c>
      <c r="T29" s="187">
        <v>2877</v>
      </c>
      <c r="U29" s="196">
        <v>2</v>
      </c>
      <c r="V29" s="187">
        <v>0</v>
      </c>
      <c r="W29" s="187">
        <v>2</v>
      </c>
    </row>
    <row r="30" spans="1:24" s="112" customFormat="1" ht="34.5" customHeight="1">
      <c r="A30" s="187" t="s">
        <v>990</v>
      </c>
      <c r="B30" s="197" t="s">
        <v>1734</v>
      </c>
      <c r="C30" s="202" t="s">
        <v>2706</v>
      </c>
      <c r="D30" s="187" t="s">
        <v>2650</v>
      </c>
      <c r="E30" s="187" t="s">
        <v>2650</v>
      </c>
      <c r="F30" s="187" t="s">
        <v>2650</v>
      </c>
      <c r="G30" s="187" t="s">
        <v>2707</v>
      </c>
      <c r="H30" s="187" t="s">
        <v>2708</v>
      </c>
      <c r="I30" s="187">
        <v>67</v>
      </c>
      <c r="J30" s="187">
        <v>1465088</v>
      </c>
      <c r="K30" s="197" t="s">
        <v>1734</v>
      </c>
      <c r="L30" s="197" t="s">
        <v>2709</v>
      </c>
      <c r="M30" s="199" t="s">
        <v>2710</v>
      </c>
      <c r="N30" s="187">
        <v>12298823</v>
      </c>
      <c r="O30" s="187">
        <v>105</v>
      </c>
      <c r="P30" s="187">
        <v>30018</v>
      </c>
      <c r="Q30" s="203">
        <v>30123</v>
      </c>
      <c r="R30" s="187">
        <v>8</v>
      </c>
      <c r="S30" s="187">
        <v>7115</v>
      </c>
      <c r="T30" s="187">
        <v>7123</v>
      </c>
      <c r="U30" s="196">
        <v>0</v>
      </c>
      <c r="V30" s="187">
        <v>52</v>
      </c>
      <c r="W30" s="187">
        <v>52</v>
      </c>
    </row>
    <row r="31" spans="1:24" s="112" customFormat="1" ht="34" customHeight="1">
      <c r="A31" s="187" t="s">
        <v>990</v>
      </c>
      <c r="B31" s="197" t="s">
        <v>2861</v>
      </c>
      <c r="C31" s="187">
        <v>141983460</v>
      </c>
      <c r="D31" s="187" t="s">
        <v>2650</v>
      </c>
      <c r="E31" s="187" t="s">
        <v>2650</v>
      </c>
      <c r="F31" s="187" t="s">
        <v>2650</v>
      </c>
      <c r="G31" s="187" t="s">
        <v>2862</v>
      </c>
      <c r="H31" s="187" t="s">
        <v>2863</v>
      </c>
      <c r="I31" s="187">
        <v>8</v>
      </c>
      <c r="J31" s="187"/>
      <c r="K31" s="187" t="s">
        <v>2861</v>
      </c>
      <c r="L31" s="197" t="s">
        <v>2864</v>
      </c>
      <c r="M31" s="202" t="s">
        <v>2865</v>
      </c>
      <c r="N31" s="187">
        <v>141983460</v>
      </c>
      <c r="O31" s="187">
        <v>311</v>
      </c>
      <c r="P31" s="187">
        <v>29469</v>
      </c>
      <c r="Q31" s="203">
        <f>O31+P31</f>
        <v>29780</v>
      </c>
      <c r="R31" s="187">
        <v>14</v>
      </c>
      <c r="S31" s="187">
        <v>9259</v>
      </c>
      <c r="T31" s="187">
        <v>9273</v>
      </c>
      <c r="U31" s="196">
        <v>0</v>
      </c>
      <c r="V31" s="187">
        <v>101</v>
      </c>
      <c r="W31" s="187">
        <f>U31+V31</f>
        <v>101</v>
      </c>
    </row>
    <row r="32" spans="1:24" s="112" customFormat="1" ht="37" customHeight="1">
      <c r="A32" s="187" t="s">
        <v>990</v>
      </c>
      <c r="B32" s="197" t="s">
        <v>1735</v>
      </c>
      <c r="C32" s="239">
        <v>14262895500034</v>
      </c>
      <c r="D32" s="187" t="s">
        <v>2650</v>
      </c>
      <c r="E32" s="187" t="s">
        <v>2650</v>
      </c>
      <c r="F32" s="187" t="s">
        <v>2650</v>
      </c>
      <c r="G32" s="197" t="s">
        <v>2901</v>
      </c>
      <c r="H32" s="197" t="s">
        <v>2902</v>
      </c>
      <c r="I32" s="197">
        <v>99</v>
      </c>
      <c r="J32" s="240">
        <v>1465011</v>
      </c>
      <c r="K32" s="197" t="s">
        <v>2903</v>
      </c>
      <c r="L32" s="197" t="s">
        <v>2904</v>
      </c>
      <c r="M32" s="241" t="s">
        <v>2905</v>
      </c>
      <c r="N32" s="197">
        <v>142628955</v>
      </c>
      <c r="O32" s="229">
        <v>88</v>
      </c>
      <c r="P32" s="229">
        <v>24188</v>
      </c>
      <c r="Q32" s="230">
        <f>+P32+O32</f>
        <v>24276</v>
      </c>
      <c r="R32" s="187">
        <v>0</v>
      </c>
      <c r="S32" s="187">
        <v>5681</v>
      </c>
      <c r="T32" s="187">
        <v>5681</v>
      </c>
      <c r="U32" s="196">
        <v>0</v>
      </c>
      <c r="V32" s="187">
        <v>57</v>
      </c>
      <c r="W32" s="187">
        <v>57</v>
      </c>
    </row>
    <row r="33" spans="1:23" s="112" customFormat="1" ht="26.15" customHeight="1">
      <c r="A33" s="187" t="s">
        <v>990</v>
      </c>
      <c r="B33" s="197" t="s">
        <v>1736</v>
      </c>
      <c r="C33" s="242" t="s">
        <v>2895</v>
      </c>
      <c r="D33" s="187" t="s">
        <v>2650</v>
      </c>
      <c r="E33" s="187" t="s">
        <v>2650</v>
      </c>
      <c r="F33" s="187" t="s">
        <v>2650</v>
      </c>
      <c r="G33" s="187" t="s">
        <v>2896</v>
      </c>
      <c r="H33" s="187" t="s">
        <v>2897</v>
      </c>
      <c r="I33" s="187">
        <v>2</v>
      </c>
      <c r="J33" s="187">
        <v>1465011</v>
      </c>
      <c r="K33" s="197" t="s">
        <v>1736</v>
      </c>
      <c r="L33" s="197" t="s">
        <v>2898</v>
      </c>
      <c r="M33" s="242" t="s">
        <v>2899</v>
      </c>
      <c r="N33" s="202" t="s">
        <v>2900</v>
      </c>
      <c r="O33" s="187">
        <v>229</v>
      </c>
      <c r="P33" s="187">
        <v>32554</v>
      </c>
      <c r="Q33" s="203">
        <v>32783</v>
      </c>
      <c r="R33" s="187">
        <v>9</v>
      </c>
      <c r="S33" s="187">
        <v>7488</v>
      </c>
      <c r="T33" s="187">
        <v>7497</v>
      </c>
      <c r="U33" s="196">
        <v>0</v>
      </c>
      <c r="V33" s="187">
        <v>113</v>
      </c>
      <c r="W33" s="187">
        <v>113</v>
      </c>
    </row>
    <row r="34" spans="1:23" s="112" customFormat="1" ht="38.15" customHeight="1">
      <c r="A34" s="187" t="s">
        <v>990</v>
      </c>
      <c r="B34" s="235" t="s">
        <v>2942</v>
      </c>
      <c r="C34" s="197">
        <v>11035381</v>
      </c>
      <c r="D34" s="187" t="s">
        <v>2650</v>
      </c>
      <c r="E34" s="187" t="s">
        <v>2650</v>
      </c>
      <c r="F34" s="187" t="s">
        <v>2650</v>
      </c>
      <c r="G34" s="197" t="s">
        <v>2622</v>
      </c>
      <c r="H34" s="197" t="s">
        <v>2736</v>
      </c>
      <c r="I34" s="197">
        <v>17</v>
      </c>
      <c r="J34" s="202" t="s">
        <v>2922</v>
      </c>
      <c r="K34" s="243" t="s">
        <v>2942</v>
      </c>
      <c r="L34" s="197" t="s">
        <v>1380</v>
      </c>
      <c r="M34" s="197">
        <v>7137</v>
      </c>
      <c r="N34" s="202" t="s">
        <v>2923</v>
      </c>
      <c r="O34" s="197">
        <v>63</v>
      </c>
      <c r="P34" s="197">
        <f>Q34-O34</f>
        <v>21299</v>
      </c>
      <c r="Q34" s="200">
        <v>21362</v>
      </c>
      <c r="R34" s="187">
        <v>2</v>
      </c>
      <c r="S34" s="187">
        <v>8308</v>
      </c>
      <c r="T34" s="187">
        <v>8310</v>
      </c>
      <c r="U34" s="201">
        <v>0</v>
      </c>
      <c r="V34" s="197">
        <v>112</v>
      </c>
      <c r="W34" s="197">
        <v>112</v>
      </c>
    </row>
    <row r="35" spans="1:23" s="112" customFormat="1" ht="31.5" customHeight="1">
      <c r="A35" s="187" t="s">
        <v>990</v>
      </c>
      <c r="B35" s="197" t="s">
        <v>2802</v>
      </c>
      <c r="C35" s="202" t="s">
        <v>2807</v>
      </c>
      <c r="D35" s="187" t="s">
        <v>1279</v>
      </c>
      <c r="E35" s="187" t="s">
        <v>17</v>
      </c>
      <c r="F35" s="187" t="s">
        <v>17</v>
      </c>
      <c r="G35" s="202" t="s">
        <v>2803</v>
      </c>
      <c r="H35" s="187" t="s">
        <v>2804</v>
      </c>
      <c r="I35" s="202" t="s">
        <v>1738</v>
      </c>
      <c r="J35" s="244">
        <v>1434124</v>
      </c>
      <c r="K35" s="187" t="s">
        <v>2802</v>
      </c>
      <c r="L35" s="197" t="s">
        <v>2805</v>
      </c>
      <c r="M35" s="244" t="s">
        <v>2806</v>
      </c>
      <c r="N35" s="202" t="s">
        <v>2807</v>
      </c>
      <c r="O35" s="187"/>
      <c r="P35" s="187"/>
      <c r="Q35" s="245">
        <v>31374</v>
      </c>
      <c r="R35" s="187">
        <v>278</v>
      </c>
      <c r="S35" s="187">
        <v>7938</v>
      </c>
      <c r="T35" s="187">
        <v>8216</v>
      </c>
      <c r="U35" s="196">
        <v>0</v>
      </c>
      <c r="V35" s="187">
        <v>90</v>
      </c>
      <c r="W35" s="187">
        <v>90</v>
      </c>
    </row>
    <row r="36" spans="1:23" s="112" customFormat="1" ht="57" customHeight="1">
      <c r="A36" s="187" t="s">
        <v>990</v>
      </c>
      <c r="B36" s="197" t="s">
        <v>2943</v>
      </c>
      <c r="C36" s="242" t="s">
        <v>2695</v>
      </c>
      <c r="D36" s="187" t="s">
        <v>1299</v>
      </c>
      <c r="E36" s="187" t="s">
        <v>129</v>
      </c>
      <c r="F36" s="187" t="s">
        <v>129</v>
      </c>
      <c r="G36" s="187" t="s">
        <v>2696</v>
      </c>
      <c r="H36" s="187" t="s">
        <v>2948</v>
      </c>
      <c r="I36" s="187">
        <v>1</v>
      </c>
      <c r="J36" s="187">
        <v>1435054</v>
      </c>
      <c r="K36" s="197" t="s">
        <v>1739</v>
      </c>
      <c r="L36" s="197" t="s">
        <v>2697</v>
      </c>
      <c r="M36" s="187" t="s">
        <v>2698</v>
      </c>
      <c r="N36" s="242" t="s">
        <v>2699</v>
      </c>
      <c r="O36" s="187">
        <v>1213</v>
      </c>
      <c r="P36" s="187">
        <v>14167</v>
      </c>
      <c r="Q36" s="203">
        <f>O36+P36</f>
        <v>15380</v>
      </c>
      <c r="R36" s="187">
        <v>175</v>
      </c>
      <c r="S36" s="187">
        <v>4349</v>
      </c>
      <c r="T36" s="187">
        <v>4524</v>
      </c>
      <c r="U36" s="196">
        <v>0</v>
      </c>
      <c r="V36" s="187">
        <v>39</v>
      </c>
      <c r="W36" s="187">
        <v>39</v>
      </c>
    </row>
    <row r="39" spans="1:23">
      <c r="A39" s="111" t="s">
        <v>2588</v>
      </c>
    </row>
  </sheetData>
  <autoFilter ref="A2:W36" xr:uid="{CB540787-6AA8-469C-945D-838422D4ADC3}"/>
  <mergeCells count="1">
    <mergeCell ref="A1:W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W74"/>
  <sheetViews>
    <sheetView topLeftCell="H60" zoomScale="60" zoomScaleNormal="60" workbookViewId="0">
      <selection activeCell="O71" sqref="O71"/>
    </sheetView>
  </sheetViews>
  <sheetFormatPr defaultColWidth="8.6328125" defaultRowHeight="13"/>
  <cols>
    <col min="1" max="1" width="12.90625" style="93" customWidth="1"/>
    <col min="2" max="2" width="35.6328125" style="100" customWidth="1"/>
    <col min="3" max="3" width="19.7265625" style="93" customWidth="1"/>
    <col min="4" max="4" width="16.453125" style="93" customWidth="1"/>
    <col min="5" max="6" width="19.90625" style="93" bestFit="1" customWidth="1"/>
    <col min="7" max="7" width="10.08984375" style="93" customWidth="1"/>
    <col min="8" max="8" width="23" style="93" customWidth="1"/>
    <col min="9" max="9" width="8.6328125" style="93"/>
    <col min="10" max="10" width="16.36328125" style="93" customWidth="1"/>
    <col min="11" max="11" width="48.453125" style="93" customWidth="1"/>
    <col min="12" max="12" width="23.90625" style="93" customWidth="1"/>
    <col min="13" max="13" width="15.90625" style="93" customWidth="1"/>
    <col min="14" max="14" width="17.453125" style="93" customWidth="1"/>
    <col min="15" max="15" width="16.90625" style="93" customWidth="1"/>
    <col min="16" max="16" width="13.453125" style="93" customWidth="1"/>
    <col min="17" max="17" width="13.90625" style="93" customWidth="1"/>
    <col min="18" max="18" width="16.36328125" style="93" customWidth="1"/>
    <col min="19" max="19" width="16.90625" style="93" customWidth="1"/>
    <col min="20" max="20" width="18.08984375" style="93" customWidth="1"/>
    <col min="21" max="21" width="12.36328125" style="93" customWidth="1"/>
    <col min="22" max="22" width="13.7265625" style="93" customWidth="1"/>
    <col min="23" max="23" width="14.90625" style="93" customWidth="1"/>
    <col min="24" max="16384" width="8.6328125" style="93"/>
  </cols>
  <sheetData>
    <row r="1" spans="1:23" hidden="1">
      <c r="A1" s="433" t="s">
        <v>2589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5"/>
    </row>
    <row r="2" spans="1:23" ht="78">
      <c r="A2" s="289" t="s">
        <v>1154</v>
      </c>
      <c r="B2" s="289" t="s">
        <v>1155</v>
      </c>
      <c r="C2" s="289" t="s">
        <v>1103</v>
      </c>
      <c r="D2" s="289" t="s">
        <v>1156</v>
      </c>
      <c r="E2" s="289" t="s">
        <v>1157</v>
      </c>
      <c r="F2" s="289" t="s">
        <v>1158</v>
      </c>
      <c r="G2" s="289" t="s">
        <v>1159</v>
      </c>
      <c r="H2" s="289" t="s">
        <v>1160</v>
      </c>
      <c r="I2" s="289" t="s">
        <v>1161</v>
      </c>
      <c r="J2" s="289" t="s">
        <v>2590</v>
      </c>
      <c r="K2" s="289" t="s">
        <v>1162</v>
      </c>
      <c r="L2" s="289" t="s">
        <v>1163</v>
      </c>
      <c r="M2" s="289" t="s">
        <v>1172</v>
      </c>
      <c r="N2" s="289" t="s">
        <v>1164</v>
      </c>
      <c r="O2" s="289" t="s">
        <v>2954</v>
      </c>
      <c r="P2" s="289" t="s">
        <v>2955</v>
      </c>
      <c r="Q2" s="289" t="s">
        <v>2956</v>
      </c>
      <c r="R2" s="289" t="s">
        <v>1165</v>
      </c>
      <c r="S2" s="289" t="s">
        <v>1166</v>
      </c>
      <c r="T2" s="289" t="s">
        <v>1167</v>
      </c>
      <c r="U2" s="289" t="s">
        <v>1173</v>
      </c>
      <c r="V2" s="289" t="s">
        <v>1174</v>
      </c>
      <c r="W2" s="289" t="s">
        <v>1175</v>
      </c>
    </row>
    <row r="3" spans="1:23" s="112" customFormat="1" ht="39">
      <c r="A3" s="348" t="s">
        <v>303</v>
      </c>
      <c r="B3" s="348" t="s">
        <v>3390</v>
      </c>
      <c r="C3" s="348">
        <v>31162200039</v>
      </c>
      <c r="D3" s="348" t="s">
        <v>1321</v>
      </c>
      <c r="E3" s="348" t="s">
        <v>105</v>
      </c>
      <c r="F3" s="348" t="s">
        <v>105</v>
      </c>
      <c r="G3" s="326" t="s">
        <v>2762</v>
      </c>
      <c r="H3" s="348" t="s">
        <v>3391</v>
      </c>
      <c r="I3" s="348" t="s">
        <v>99</v>
      </c>
      <c r="J3" s="348" t="s">
        <v>3196</v>
      </c>
      <c r="K3" s="348" t="s">
        <v>1446</v>
      </c>
      <c r="L3" s="327" t="s">
        <v>2949</v>
      </c>
      <c r="M3" s="348" t="s">
        <v>1705</v>
      </c>
      <c r="N3" s="328">
        <v>311622</v>
      </c>
      <c r="O3" s="187">
        <v>0</v>
      </c>
      <c r="P3" s="187">
        <v>995</v>
      </c>
      <c r="Q3" s="203">
        <v>995</v>
      </c>
      <c r="R3" s="349">
        <v>2</v>
      </c>
      <c r="S3" s="349">
        <v>454</v>
      </c>
      <c r="T3" s="349">
        <v>456</v>
      </c>
      <c r="U3" s="348">
        <v>0</v>
      </c>
      <c r="V3" s="348">
        <v>0</v>
      </c>
      <c r="W3" s="348">
        <v>0</v>
      </c>
    </row>
    <row r="4" spans="1:23" s="112" customFormat="1" ht="26">
      <c r="A4" s="350" t="s">
        <v>303</v>
      </c>
      <c r="B4" s="350" t="s">
        <v>3392</v>
      </c>
      <c r="C4" s="202" t="s">
        <v>2971</v>
      </c>
      <c r="D4" s="350" t="s">
        <v>1322</v>
      </c>
      <c r="E4" s="350" t="s">
        <v>109</v>
      </c>
      <c r="F4" s="350" t="s">
        <v>1740</v>
      </c>
      <c r="G4" s="187" t="s">
        <v>2685</v>
      </c>
      <c r="H4" s="350" t="s">
        <v>3393</v>
      </c>
      <c r="I4" s="350" t="s">
        <v>102</v>
      </c>
      <c r="J4" s="350" t="s">
        <v>3201</v>
      </c>
      <c r="K4" s="350" t="s">
        <v>3394</v>
      </c>
      <c r="L4" s="197" t="s">
        <v>2738</v>
      </c>
      <c r="M4" s="350" t="s">
        <v>2739</v>
      </c>
      <c r="N4" s="202" t="s">
        <v>2737</v>
      </c>
      <c r="O4" s="187">
        <v>423</v>
      </c>
      <c r="P4" s="187">
        <v>6799</v>
      </c>
      <c r="Q4" s="203">
        <f>P4+O4</f>
        <v>7222</v>
      </c>
      <c r="R4" s="349">
        <v>67</v>
      </c>
      <c r="S4" s="349">
        <v>1700</v>
      </c>
      <c r="T4" s="349">
        <v>1767</v>
      </c>
      <c r="U4" s="196">
        <v>0</v>
      </c>
      <c r="V4" s="187">
        <v>4</v>
      </c>
      <c r="W4" s="187">
        <v>4</v>
      </c>
    </row>
    <row r="5" spans="1:23" s="112" customFormat="1" ht="39">
      <c r="A5" s="350" t="s">
        <v>303</v>
      </c>
      <c r="B5" s="351" t="s">
        <v>3395</v>
      </c>
      <c r="C5" s="350" t="s">
        <v>2684</v>
      </c>
      <c r="D5" s="350" t="s">
        <v>1322</v>
      </c>
      <c r="E5" s="350" t="s">
        <v>109</v>
      </c>
      <c r="F5" s="350" t="s">
        <v>109</v>
      </c>
      <c r="G5" s="314" t="s">
        <v>2685</v>
      </c>
      <c r="H5" s="350" t="s">
        <v>3396</v>
      </c>
      <c r="I5" s="350" t="s">
        <v>98</v>
      </c>
      <c r="J5" s="350" t="s">
        <v>3201</v>
      </c>
      <c r="K5" s="350" t="s">
        <v>3397</v>
      </c>
      <c r="L5" s="315" t="s">
        <v>2980</v>
      </c>
      <c r="M5" s="350" t="s">
        <v>3398</v>
      </c>
      <c r="N5" s="315">
        <v>291724</v>
      </c>
      <c r="O5" s="352">
        <v>36</v>
      </c>
      <c r="P5" s="352">
        <v>4117</v>
      </c>
      <c r="Q5" s="353">
        <v>4153</v>
      </c>
      <c r="R5" s="354">
        <v>0</v>
      </c>
      <c r="S5" s="354">
        <v>529</v>
      </c>
      <c r="T5" s="354">
        <v>529</v>
      </c>
      <c r="U5" s="355">
        <v>0</v>
      </c>
      <c r="V5" s="356">
        <v>0</v>
      </c>
      <c r="W5" s="356">
        <v>0</v>
      </c>
    </row>
    <row r="6" spans="1:23" s="112" customFormat="1" ht="26">
      <c r="A6" s="350" t="s">
        <v>303</v>
      </c>
      <c r="B6" s="350" t="s">
        <v>3399</v>
      </c>
      <c r="C6" s="208">
        <v>67020542400024</v>
      </c>
      <c r="D6" s="350" t="s">
        <v>1313</v>
      </c>
      <c r="E6" s="350" t="s">
        <v>191</v>
      </c>
      <c r="F6" s="350" t="s">
        <v>191</v>
      </c>
      <c r="G6" s="197" t="s">
        <v>2966</v>
      </c>
      <c r="H6" s="350" t="s">
        <v>3400</v>
      </c>
      <c r="I6" s="350" t="s">
        <v>3401</v>
      </c>
      <c r="J6" s="350" t="s">
        <v>3402</v>
      </c>
      <c r="K6" s="350" t="s">
        <v>1741</v>
      </c>
      <c r="L6" s="197" t="s">
        <v>1482</v>
      </c>
      <c r="M6" s="350" t="s">
        <v>1742</v>
      </c>
      <c r="N6" s="187">
        <v>670205424</v>
      </c>
      <c r="O6" s="187">
        <v>772</v>
      </c>
      <c r="P6" s="187">
        <v>4910</v>
      </c>
      <c r="Q6" s="203">
        <v>5682</v>
      </c>
      <c r="R6" s="349">
        <v>27</v>
      </c>
      <c r="S6" s="349">
        <v>880</v>
      </c>
      <c r="T6" s="349">
        <v>907</v>
      </c>
      <c r="U6" s="196">
        <v>0</v>
      </c>
      <c r="V6" s="187">
        <v>3</v>
      </c>
      <c r="W6" s="187">
        <v>3</v>
      </c>
    </row>
    <row r="7" spans="1:23" s="112" customFormat="1">
      <c r="A7" s="350" t="s">
        <v>303</v>
      </c>
      <c r="B7" s="350" t="s">
        <v>3403</v>
      </c>
      <c r="C7" s="199" t="s">
        <v>2626</v>
      </c>
      <c r="D7" s="350" t="s">
        <v>1310</v>
      </c>
      <c r="E7" s="350" t="s">
        <v>9</v>
      </c>
      <c r="F7" s="350" t="s">
        <v>9</v>
      </c>
      <c r="G7" s="197" t="s">
        <v>2628</v>
      </c>
      <c r="H7" s="350" t="s">
        <v>3404</v>
      </c>
      <c r="I7" s="350" t="s">
        <v>99</v>
      </c>
      <c r="J7" s="350" t="s">
        <v>3405</v>
      </c>
      <c r="K7" s="350" t="s">
        <v>2967</v>
      </c>
      <c r="L7" s="197" t="s">
        <v>2981</v>
      </c>
      <c r="M7" s="350" t="s">
        <v>1743</v>
      </c>
      <c r="N7" s="197">
        <v>670997773</v>
      </c>
      <c r="O7" s="197">
        <v>802</v>
      </c>
      <c r="P7" s="197">
        <v>6122</v>
      </c>
      <c r="Q7" s="200">
        <v>6924</v>
      </c>
      <c r="R7" s="349">
        <v>45</v>
      </c>
      <c r="S7" s="349">
        <v>1244</v>
      </c>
      <c r="T7" s="349">
        <v>1289</v>
      </c>
      <c r="U7" s="201">
        <v>0</v>
      </c>
      <c r="V7" s="197">
        <v>6</v>
      </c>
      <c r="W7" s="197">
        <v>6</v>
      </c>
    </row>
    <row r="8" spans="1:23" s="112" customFormat="1">
      <c r="A8" s="350" t="s">
        <v>303</v>
      </c>
      <c r="B8" s="350" t="s">
        <v>3406</v>
      </c>
      <c r="C8" s="202" t="s">
        <v>2672</v>
      </c>
      <c r="D8" s="350" t="s">
        <v>1289</v>
      </c>
      <c r="E8" s="350" t="s">
        <v>199</v>
      </c>
      <c r="F8" s="350" t="s">
        <v>199</v>
      </c>
      <c r="G8" s="187" t="s">
        <v>2673</v>
      </c>
      <c r="H8" s="350" t="s">
        <v>3407</v>
      </c>
      <c r="I8" s="350" t="s">
        <v>98</v>
      </c>
      <c r="J8" s="350" t="s">
        <v>3114</v>
      </c>
      <c r="K8" s="350" t="s">
        <v>1744</v>
      </c>
      <c r="L8" s="197" t="s">
        <v>2674</v>
      </c>
      <c r="M8" s="350" t="s">
        <v>2675</v>
      </c>
      <c r="N8" s="202" t="s">
        <v>2676</v>
      </c>
      <c r="O8" s="187">
        <v>443</v>
      </c>
      <c r="P8" s="187">
        <v>4759</v>
      </c>
      <c r="Q8" s="203">
        <v>5202</v>
      </c>
      <c r="R8" s="349">
        <v>39</v>
      </c>
      <c r="S8" s="349">
        <v>1045</v>
      </c>
      <c r="T8" s="349">
        <v>1084</v>
      </c>
      <c r="U8" s="196">
        <v>0</v>
      </c>
      <c r="V8" s="187">
        <v>2</v>
      </c>
      <c r="W8" s="187">
        <v>2</v>
      </c>
    </row>
    <row r="9" spans="1:23" s="112" customFormat="1" ht="26">
      <c r="A9" s="350" t="s">
        <v>303</v>
      </c>
      <c r="B9" s="350" t="s">
        <v>3408</v>
      </c>
      <c r="C9" s="198">
        <v>14194475000060</v>
      </c>
      <c r="D9" s="350" t="s">
        <v>1280</v>
      </c>
      <c r="E9" s="350" t="s">
        <v>1745</v>
      </c>
      <c r="F9" s="350" t="s">
        <v>1746</v>
      </c>
      <c r="G9" s="197" t="s">
        <v>2798</v>
      </c>
      <c r="H9" s="350" t="s">
        <v>3409</v>
      </c>
      <c r="I9" s="350" t="s">
        <v>98</v>
      </c>
      <c r="J9" s="350" t="s">
        <v>3410</v>
      </c>
      <c r="K9" s="350" t="s">
        <v>3411</v>
      </c>
      <c r="L9" s="197" t="s">
        <v>2799</v>
      </c>
      <c r="M9" s="350" t="s">
        <v>2801</v>
      </c>
      <c r="N9" s="198">
        <v>14194475000060</v>
      </c>
      <c r="O9" s="187">
        <v>0</v>
      </c>
      <c r="P9" s="187">
        <v>1388</v>
      </c>
      <c r="Q9" s="203">
        <v>1388</v>
      </c>
      <c r="R9" s="349">
        <v>0</v>
      </c>
      <c r="S9" s="349">
        <v>1</v>
      </c>
      <c r="T9" s="349">
        <v>1</v>
      </c>
      <c r="U9" s="196">
        <v>0</v>
      </c>
      <c r="V9" s="187">
        <v>0</v>
      </c>
      <c r="W9" s="187">
        <v>0</v>
      </c>
    </row>
    <row r="10" spans="1:23" s="112" customFormat="1" ht="39">
      <c r="A10" s="350" t="s">
        <v>303</v>
      </c>
      <c r="B10" s="350" t="s">
        <v>3610</v>
      </c>
      <c r="C10" s="350">
        <v>304616</v>
      </c>
      <c r="D10" s="350" t="s">
        <v>221</v>
      </c>
      <c r="E10" s="350" t="s">
        <v>221</v>
      </c>
      <c r="F10" s="350" t="s">
        <v>221</v>
      </c>
      <c r="G10" s="350" t="s">
        <v>3611</v>
      </c>
      <c r="H10" s="350" t="s">
        <v>1720</v>
      </c>
      <c r="I10" s="350" t="s">
        <v>3413</v>
      </c>
      <c r="J10" s="350" t="s">
        <v>3136</v>
      </c>
      <c r="K10" s="350" t="s">
        <v>3414</v>
      </c>
      <c r="L10" s="350" t="s">
        <v>3612</v>
      </c>
      <c r="M10" s="350" t="s">
        <v>2731</v>
      </c>
      <c r="N10" s="350">
        <v>304616</v>
      </c>
      <c r="O10" s="350" t="s">
        <v>3593</v>
      </c>
      <c r="P10" s="350" t="s">
        <v>3593</v>
      </c>
      <c r="Q10" s="350" t="s">
        <v>3593</v>
      </c>
      <c r="R10" s="349">
        <v>1</v>
      </c>
      <c r="S10" s="349">
        <v>8</v>
      </c>
      <c r="T10" s="349">
        <v>9</v>
      </c>
      <c r="U10" s="350" t="s">
        <v>3593</v>
      </c>
      <c r="V10" s="350" t="s">
        <v>3593</v>
      </c>
      <c r="W10" s="350" t="s">
        <v>3593</v>
      </c>
    </row>
    <row r="11" spans="1:23" s="112" customFormat="1">
      <c r="A11" s="350" t="s">
        <v>990</v>
      </c>
      <c r="B11" s="350" t="s">
        <v>3415</v>
      </c>
      <c r="C11" s="112">
        <v>72347621</v>
      </c>
      <c r="D11" s="350" t="s">
        <v>1276</v>
      </c>
      <c r="E11" s="350" t="s">
        <v>1080</v>
      </c>
      <c r="F11" s="350" t="s">
        <v>1080</v>
      </c>
      <c r="G11" s="112" t="s">
        <v>3613</v>
      </c>
      <c r="H11" s="350" t="s">
        <v>1748</v>
      </c>
      <c r="I11" s="350" t="s">
        <v>1715</v>
      </c>
      <c r="J11" s="350" t="s">
        <v>2993</v>
      </c>
      <c r="K11" s="350" t="s">
        <v>3416</v>
      </c>
      <c r="L11" s="112" t="s">
        <v>3614</v>
      </c>
      <c r="M11" s="350" t="s">
        <v>3417</v>
      </c>
      <c r="N11" s="112">
        <v>72347621</v>
      </c>
      <c r="O11" s="350" t="s">
        <v>3593</v>
      </c>
      <c r="P11" s="350" t="s">
        <v>3593</v>
      </c>
      <c r="Q11" s="350" t="s">
        <v>3593</v>
      </c>
      <c r="R11" s="349">
        <v>0</v>
      </c>
      <c r="S11" s="349">
        <v>0</v>
      </c>
      <c r="T11" s="349">
        <v>0</v>
      </c>
      <c r="U11" s="350" t="s">
        <v>3593</v>
      </c>
      <c r="V11" s="350" t="s">
        <v>3593</v>
      </c>
      <c r="W11" s="350" t="s">
        <v>3593</v>
      </c>
    </row>
    <row r="12" spans="1:23" s="112" customFormat="1">
      <c r="A12" s="350" t="s">
        <v>303</v>
      </c>
      <c r="B12" s="350" t="s">
        <v>1747</v>
      </c>
      <c r="C12" s="112">
        <v>72347621</v>
      </c>
      <c r="D12" s="350" t="s">
        <v>1276</v>
      </c>
      <c r="E12" s="350" t="s">
        <v>1080</v>
      </c>
      <c r="F12" s="350" t="s">
        <v>1080</v>
      </c>
      <c r="G12" s="112" t="s">
        <v>3613</v>
      </c>
      <c r="H12" s="350" t="s">
        <v>1748</v>
      </c>
      <c r="I12" s="350" t="s">
        <v>1715</v>
      </c>
      <c r="J12" s="350" t="s">
        <v>2993</v>
      </c>
      <c r="K12" s="350" t="s">
        <v>1749</v>
      </c>
      <c r="L12" s="112" t="s">
        <v>3614</v>
      </c>
      <c r="M12" s="350" t="s">
        <v>3418</v>
      </c>
      <c r="N12" s="112">
        <v>72347621</v>
      </c>
      <c r="O12" s="350" t="s">
        <v>3593</v>
      </c>
      <c r="P12" s="350" t="s">
        <v>3593</v>
      </c>
      <c r="Q12" s="350" t="s">
        <v>3593</v>
      </c>
      <c r="R12" s="349">
        <v>0</v>
      </c>
      <c r="S12" s="349">
        <v>50</v>
      </c>
      <c r="T12" s="349">
        <v>50</v>
      </c>
      <c r="U12" s="350" t="s">
        <v>3593</v>
      </c>
      <c r="V12" s="350" t="s">
        <v>3593</v>
      </c>
      <c r="W12" s="350" t="s">
        <v>3593</v>
      </c>
    </row>
    <row r="13" spans="1:23" s="112" customFormat="1">
      <c r="A13" s="350" t="s">
        <v>303</v>
      </c>
      <c r="B13" s="350" t="s">
        <v>1747</v>
      </c>
      <c r="C13" s="112">
        <v>72347621</v>
      </c>
      <c r="D13" s="350" t="s">
        <v>1276</v>
      </c>
      <c r="E13" s="350" t="s">
        <v>1080</v>
      </c>
      <c r="F13" s="350" t="s">
        <v>1080</v>
      </c>
      <c r="G13" s="112" t="s">
        <v>3613</v>
      </c>
      <c r="H13" s="350" t="s">
        <v>1748</v>
      </c>
      <c r="I13" s="350" t="s">
        <v>1715</v>
      </c>
      <c r="J13" s="350" t="s">
        <v>2993</v>
      </c>
      <c r="K13" s="350" t="s">
        <v>1749</v>
      </c>
      <c r="L13" s="112" t="s">
        <v>3614</v>
      </c>
      <c r="M13" s="350" t="s">
        <v>3418</v>
      </c>
      <c r="N13" s="112">
        <v>72347621</v>
      </c>
      <c r="O13" s="350" t="s">
        <v>3593</v>
      </c>
      <c r="P13" s="350" t="s">
        <v>3593</v>
      </c>
      <c r="Q13" s="350" t="s">
        <v>3593</v>
      </c>
      <c r="R13" s="349">
        <v>3</v>
      </c>
      <c r="S13" s="349">
        <v>44</v>
      </c>
      <c r="T13" s="349">
        <v>47</v>
      </c>
      <c r="U13" s="350" t="s">
        <v>3593</v>
      </c>
      <c r="V13" s="350" t="s">
        <v>3593</v>
      </c>
      <c r="W13" s="350" t="s">
        <v>3593</v>
      </c>
    </row>
    <row r="14" spans="1:23" s="112" customFormat="1">
      <c r="A14" s="350" t="s">
        <v>303</v>
      </c>
      <c r="B14" s="350" t="s">
        <v>3419</v>
      </c>
      <c r="C14" s="208">
        <v>14201167000078</v>
      </c>
      <c r="D14" s="350" t="s">
        <v>1276</v>
      </c>
      <c r="E14" s="350" t="s">
        <v>1080</v>
      </c>
      <c r="F14" s="350" t="s">
        <v>1080</v>
      </c>
      <c r="G14" s="187" t="s">
        <v>2842</v>
      </c>
      <c r="H14" s="350" t="s">
        <v>3420</v>
      </c>
      <c r="I14" s="350" t="s">
        <v>3421</v>
      </c>
      <c r="J14" s="350" t="s">
        <v>2993</v>
      </c>
      <c r="K14" s="350" t="s">
        <v>3422</v>
      </c>
      <c r="L14" s="197" t="s">
        <v>2591</v>
      </c>
      <c r="M14" s="350" t="s">
        <v>3423</v>
      </c>
      <c r="N14" s="187">
        <v>142011670</v>
      </c>
      <c r="O14" s="187">
        <v>2330</v>
      </c>
      <c r="P14" s="187">
        <v>0</v>
      </c>
      <c r="Q14" s="203">
        <v>2330</v>
      </c>
      <c r="R14" s="349">
        <v>776</v>
      </c>
      <c r="S14" s="349">
        <v>1</v>
      </c>
      <c r="T14" s="349">
        <v>777</v>
      </c>
      <c r="U14" s="196">
        <v>0</v>
      </c>
      <c r="V14" s="187">
        <v>0</v>
      </c>
      <c r="W14" s="187">
        <v>0</v>
      </c>
    </row>
    <row r="15" spans="1:23" s="112" customFormat="1" ht="39">
      <c r="A15" s="350" t="s">
        <v>303</v>
      </c>
      <c r="B15" s="350" t="s">
        <v>3424</v>
      </c>
      <c r="C15" s="202" t="s">
        <v>2786</v>
      </c>
      <c r="D15" s="350" t="s">
        <v>1276</v>
      </c>
      <c r="E15" s="350" t="s">
        <v>15</v>
      </c>
      <c r="F15" s="350" t="s">
        <v>15</v>
      </c>
      <c r="G15" s="199" t="s">
        <v>2787</v>
      </c>
      <c r="H15" s="350" t="s">
        <v>3425</v>
      </c>
      <c r="I15" s="350" t="s">
        <v>1750</v>
      </c>
      <c r="J15" s="350" t="s">
        <v>2788</v>
      </c>
      <c r="K15" s="350" t="s">
        <v>3426</v>
      </c>
      <c r="L15" s="199" t="s">
        <v>2789</v>
      </c>
      <c r="M15" s="350" t="s">
        <v>2790</v>
      </c>
      <c r="N15" s="202">
        <v>29015600041</v>
      </c>
      <c r="O15" s="199" t="s">
        <v>2791</v>
      </c>
      <c r="P15" s="199" t="s">
        <v>2792</v>
      </c>
      <c r="Q15" s="291" t="s">
        <v>2793</v>
      </c>
      <c r="R15" s="349">
        <v>115</v>
      </c>
      <c r="S15" s="349">
        <v>1262</v>
      </c>
      <c r="T15" s="349">
        <v>1377</v>
      </c>
      <c r="U15" s="292" t="s">
        <v>2794</v>
      </c>
      <c r="V15" s="199" t="s">
        <v>2794</v>
      </c>
      <c r="W15" s="199" t="s">
        <v>2794</v>
      </c>
    </row>
    <row r="16" spans="1:23" s="112" customFormat="1">
      <c r="A16" s="350" t="s">
        <v>303</v>
      </c>
      <c r="B16" s="350" t="s">
        <v>3427</v>
      </c>
      <c r="C16" s="202" t="s">
        <v>2972</v>
      </c>
      <c r="D16" s="350" t="s">
        <v>1276</v>
      </c>
      <c r="E16" s="350" t="s">
        <v>15</v>
      </c>
      <c r="F16" s="350" t="s">
        <v>15</v>
      </c>
      <c r="G16" s="187" t="s">
        <v>2787</v>
      </c>
      <c r="H16" s="350" t="s">
        <v>3428</v>
      </c>
      <c r="I16" s="350" t="s">
        <v>3429</v>
      </c>
      <c r="J16" s="350" t="s">
        <v>2788</v>
      </c>
      <c r="K16" s="350" t="s">
        <v>3430</v>
      </c>
      <c r="L16" s="197" t="s">
        <v>3615</v>
      </c>
      <c r="M16" s="350" t="s">
        <v>3431</v>
      </c>
      <c r="N16" s="187">
        <v>146378640</v>
      </c>
      <c r="O16" s="187">
        <v>1097</v>
      </c>
      <c r="P16" s="187">
        <v>12647</v>
      </c>
      <c r="Q16" s="203">
        <v>13744</v>
      </c>
      <c r="R16" s="349">
        <v>121</v>
      </c>
      <c r="S16" s="349">
        <v>3455</v>
      </c>
      <c r="T16" s="349">
        <v>3576</v>
      </c>
      <c r="U16" s="196">
        <v>0</v>
      </c>
      <c r="V16" s="187">
        <v>31</v>
      </c>
      <c r="W16" s="187">
        <v>31</v>
      </c>
    </row>
    <row r="17" spans="1:23" s="112" customFormat="1" ht="26">
      <c r="A17" s="350" t="s">
        <v>303</v>
      </c>
      <c r="B17" s="350" t="s">
        <v>3432</v>
      </c>
      <c r="C17" s="317" t="s">
        <v>3616</v>
      </c>
      <c r="D17" s="350" t="s">
        <v>1276</v>
      </c>
      <c r="E17" s="350" t="s">
        <v>15</v>
      </c>
      <c r="F17" s="350" t="s">
        <v>15</v>
      </c>
      <c r="G17" s="187" t="s">
        <v>2787</v>
      </c>
      <c r="H17" s="350" t="s">
        <v>3433</v>
      </c>
      <c r="I17" s="350" t="s">
        <v>3434</v>
      </c>
      <c r="J17" s="350" t="s">
        <v>2788</v>
      </c>
      <c r="K17" s="350" t="s">
        <v>1751</v>
      </c>
      <c r="L17" s="112" t="s">
        <v>3617</v>
      </c>
      <c r="M17" s="350" t="s">
        <v>3435</v>
      </c>
      <c r="N17" s="317" t="s">
        <v>3616</v>
      </c>
      <c r="O17" s="350" t="s">
        <v>3593</v>
      </c>
      <c r="P17" s="350" t="s">
        <v>3593</v>
      </c>
      <c r="Q17" s="350" t="s">
        <v>3593</v>
      </c>
      <c r="R17" s="349">
        <v>0</v>
      </c>
      <c r="S17" s="349">
        <v>55</v>
      </c>
      <c r="T17" s="349">
        <v>55</v>
      </c>
      <c r="U17" s="350" t="s">
        <v>3593</v>
      </c>
      <c r="V17" s="350" t="s">
        <v>3593</v>
      </c>
      <c r="W17" s="350" t="s">
        <v>3593</v>
      </c>
    </row>
    <row r="18" spans="1:23" s="112" customFormat="1" ht="26">
      <c r="A18" s="350" t="s">
        <v>303</v>
      </c>
      <c r="B18" s="350" t="s">
        <v>3436</v>
      </c>
      <c r="C18" s="112">
        <v>142011670</v>
      </c>
      <c r="D18" s="350" t="s">
        <v>1276</v>
      </c>
      <c r="E18" s="350" t="s">
        <v>3437</v>
      </c>
      <c r="F18" s="350" t="s">
        <v>2591</v>
      </c>
      <c r="G18" s="112" t="s">
        <v>3618</v>
      </c>
      <c r="H18" s="112" t="s">
        <v>3619</v>
      </c>
      <c r="I18" s="350" t="s">
        <v>3438</v>
      </c>
      <c r="J18" s="350" t="s">
        <v>3439</v>
      </c>
      <c r="K18" s="350" t="s">
        <v>3422</v>
      </c>
      <c r="L18" s="112" t="s">
        <v>3620</v>
      </c>
      <c r="M18" s="350" t="s">
        <v>3423</v>
      </c>
      <c r="N18" s="112">
        <v>142011670</v>
      </c>
      <c r="O18" s="350" t="s">
        <v>3593</v>
      </c>
      <c r="P18" s="350" t="s">
        <v>3593</v>
      </c>
      <c r="Q18" s="350" t="s">
        <v>3593</v>
      </c>
      <c r="R18" s="349">
        <v>8</v>
      </c>
      <c r="S18" s="349">
        <v>2</v>
      </c>
      <c r="T18" s="349">
        <v>10</v>
      </c>
      <c r="U18" s="350" t="s">
        <v>3593</v>
      </c>
      <c r="V18" s="350" t="s">
        <v>3593</v>
      </c>
      <c r="W18" s="350" t="s">
        <v>3593</v>
      </c>
    </row>
    <row r="19" spans="1:23" s="112" customFormat="1" ht="26">
      <c r="A19" s="350" t="s">
        <v>303</v>
      </c>
      <c r="B19" s="350" t="s">
        <v>3440</v>
      </c>
      <c r="C19" s="242" t="s">
        <v>2668</v>
      </c>
      <c r="D19" s="350" t="s">
        <v>1282</v>
      </c>
      <c r="E19" s="350" t="s">
        <v>398</v>
      </c>
      <c r="F19" s="350" t="s">
        <v>398</v>
      </c>
      <c r="G19" s="187" t="s">
        <v>2669</v>
      </c>
      <c r="H19" s="350" t="s">
        <v>3441</v>
      </c>
      <c r="I19" s="350" t="s">
        <v>98</v>
      </c>
      <c r="J19" s="350" t="s">
        <v>2997</v>
      </c>
      <c r="K19" s="350" t="s">
        <v>3442</v>
      </c>
      <c r="L19" s="197" t="s">
        <v>2670</v>
      </c>
      <c r="M19" s="350" t="s">
        <v>2671</v>
      </c>
      <c r="N19" s="293" t="s">
        <v>2668</v>
      </c>
      <c r="O19" s="187">
        <v>1131</v>
      </c>
      <c r="P19" s="187">
        <v>0</v>
      </c>
      <c r="Q19" s="203">
        <v>1131</v>
      </c>
      <c r="R19" s="349">
        <v>364</v>
      </c>
      <c r="S19" s="349">
        <v>13</v>
      </c>
      <c r="T19" s="349">
        <v>377</v>
      </c>
      <c r="U19" s="196">
        <v>0</v>
      </c>
      <c r="V19" s="187">
        <v>0</v>
      </c>
      <c r="W19" s="187">
        <v>0</v>
      </c>
    </row>
    <row r="20" spans="1:23" s="112" customFormat="1" ht="26">
      <c r="A20" s="350" t="s">
        <v>303</v>
      </c>
      <c r="B20" s="350" t="s">
        <v>3443</v>
      </c>
      <c r="C20" s="187">
        <v>14203120</v>
      </c>
      <c r="D20" s="350" t="s">
        <v>1282</v>
      </c>
      <c r="E20" s="350" t="s">
        <v>398</v>
      </c>
      <c r="F20" s="350" t="s">
        <v>398</v>
      </c>
      <c r="G20" s="187" t="s">
        <v>2669</v>
      </c>
      <c r="H20" s="350" t="s">
        <v>3444</v>
      </c>
      <c r="I20" s="350" t="s">
        <v>3445</v>
      </c>
      <c r="J20" s="350" t="s">
        <v>2997</v>
      </c>
      <c r="K20" s="350" t="s">
        <v>3446</v>
      </c>
      <c r="L20" s="197" t="s">
        <v>2764</v>
      </c>
      <c r="M20" s="350" t="s">
        <v>3447</v>
      </c>
      <c r="N20" s="187">
        <v>142013120</v>
      </c>
      <c r="O20" s="187">
        <v>101</v>
      </c>
      <c r="P20" s="187">
        <v>13924</v>
      </c>
      <c r="Q20" s="203">
        <v>14025</v>
      </c>
      <c r="R20" s="349">
        <v>2</v>
      </c>
      <c r="S20" s="349">
        <v>1011</v>
      </c>
      <c r="T20" s="349">
        <v>1013</v>
      </c>
      <c r="U20" s="196">
        <v>0</v>
      </c>
      <c r="V20" s="187">
        <v>0</v>
      </c>
      <c r="W20" s="187">
        <v>0</v>
      </c>
    </row>
    <row r="21" spans="1:23" s="112" customFormat="1">
      <c r="A21" s="350" t="s">
        <v>303</v>
      </c>
      <c r="B21" s="350" t="s">
        <v>1752</v>
      </c>
      <c r="C21" s="112">
        <v>142776420</v>
      </c>
      <c r="D21" s="350" t="s">
        <v>1282</v>
      </c>
      <c r="E21" s="350" t="s">
        <v>160</v>
      </c>
      <c r="F21" s="350" t="s">
        <v>160</v>
      </c>
      <c r="G21" s="350" t="s">
        <v>3594</v>
      </c>
      <c r="H21" s="350" t="s">
        <v>1753</v>
      </c>
      <c r="I21" s="350" t="s">
        <v>1754</v>
      </c>
      <c r="J21" s="350" t="s">
        <v>3001</v>
      </c>
      <c r="K21" s="350" t="s">
        <v>1755</v>
      </c>
      <c r="L21" s="350" t="s">
        <v>3621</v>
      </c>
      <c r="M21" s="350" t="s">
        <v>3448</v>
      </c>
      <c r="N21" s="112">
        <v>142776420</v>
      </c>
      <c r="O21" s="350" t="s">
        <v>3593</v>
      </c>
      <c r="P21" s="350" t="s">
        <v>3593</v>
      </c>
      <c r="Q21" s="350" t="s">
        <v>3593</v>
      </c>
      <c r="R21" s="349">
        <v>242</v>
      </c>
      <c r="S21" s="349">
        <v>3801</v>
      </c>
      <c r="T21" s="349">
        <v>4043</v>
      </c>
      <c r="U21" s="350" t="s">
        <v>3593</v>
      </c>
      <c r="V21" s="350" t="s">
        <v>3593</v>
      </c>
      <c r="W21" s="350" t="s">
        <v>3593</v>
      </c>
    </row>
    <row r="22" spans="1:23" s="112" customFormat="1">
      <c r="A22" s="350" t="s">
        <v>303</v>
      </c>
      <c r="B22" s="350" t="s">
        <v>3449</v>
      </c>
      <c r="C22" s="187">
        <v>611416590</v>
      </c>
      <c r="D22" s="350" t="s">
        <v>1319</v>
      </c>
      <c r="E22" s="350" t="s">
        <v>1319</v>
      </c>
      <c r="F22" s="350" t="s">
        <v>1319</v>
      </c>
      <c r="G22" s="350" t="s">
        <v>3622</v>
      </c>
      <c r="H22" s="350" t="s">
        <v>3450</v>
      </c>
      <c r="I22" s="350" t="s">
        <v>3451</v>
      </c>
      <c r="J22" s="350" t="s">
        <v>3282</v>
      </c>
      <c r="K22" s="350" t="s">
        <v>3452</v>
      </c>
      <c r="L22" s="197" t="s">
        <v>2983</v>
      </c>
      <c r="M22" s="350" t="s">
        <v>3453</v>
      </c>
      <c r="N22" s="187">
        <v>20618</v>
      </c>
      <c r="O22" s="187">
        <v>583</v>
      </c>
      <c r="P22" s="187">
        <v>2114</v>
      </c>
      <c r="Q22" s="203">
        <f>O22+P22</f>
        <v>2697</v>
      </c>
      <c r="R22" s="349">
        <v>90</v>
      </c>
      <c r="S22" s="349">
        <v>1459</v>
      </c>
      <c r="T22" s="349">
        <v>1549</v>
      </c>
      <c r="U22" s="196">
        <v>0</v>
      </c>
      <c r="V22" s="187">
        <v>2</v>
      </c>
      <c r="W22" s="187">
        <v>2</v>
      </c>
    </row>
    <row r="23" spans="1:23" s="112" customFormat="1" ht="39">
      <c r="A23" s="350" t="s">
        <v>303</v>
      </c>
      <c r="B23" s="350" t="s">
        <v>3454</v>
      </c>
      <c r="C23" s="197">
        <v>31029000058</v>
      </c>
      <c r="D23" s="350" t="s">
        <v>1277</v>
      </c>
      <c r="E23" s="350" t="s">
        <v>158</v>
      </c>
      <c r="F23" s="350" t="s">
        <v>158</v>
      </c>
      <c r="G23" s="197" t="s">
        <v>2746</v>
      </c>
      <c r="H23" s="350" t="s">
        <v>3455</v>
      </c>
      <c r="I23" s="350" t="s">
        <v>3456</v>
      </c>
      <c r="J23" s="350" t="s">
        <v>3010</v>
      </c>
      <c r="K23" s="350" t="s">
        <v>3457</v>
      </c>
      <c r="L23" s="197" t="s">
        <v>2839</v>
      </c>
      <c r="M23" s="202" t="s">
        <v>2840</v>
      </c>
      <c r="N23" s="199" t="s">
        <v>2841</v>
      </c>
      <c r="O23" s="221">
        <v>22</v>
      </c>
      <c r="P23" s="221">
        <v>10817</v>
      </c>
      <c r="Q23" s="221">
        <v>10839</v>
      </c>
      <c r="R23" s="349">
        <v>1</v>
      </c>
      <c r="S23" s="349">
        <v>4058</v>
      </c>
      <c r="T23" s="349">
        <v>4059</v>
      </c>
      <c r="U23" s="196">
        <v>0</v>
      </c>
      <c r="V23" s="187">
        <v>24</v>
      </c>
      <c r="W23" s="187">
        <v>24</v>
      </c>
    </row>
    <row r="24" spans="1:23" s="112" customFormat="1" ht="26">
      <c r="A24" s="350" t="s">
        <v>303</v>
      </c>
      <c r="B24" s="350" t="s">
        <v>3458</v>
      </c>
      <c r="C24" s="197">
        <v>10648673</v>
      </c>
      <c r="D24" s="350" t="s">
        <v>1277</v>
      </c>
      <c r="E24" s="350" t="s">
        <v>158</v>
      </c>
      <c r="F24" s="350" t="s">
        <v>158</v>
      </c>
      <c r="G24" s="197" t="s">
        <v>2746</v>
      </c>
      <c r="H24" s="350" t="s">
        <v>3459</v>
      </c>
      <c r="I24" s="350" t="s">
        <v>98</v>
      </c>
      <c r="J24" s="350" t="s">
        <v>3010</v>
      </c>
      <c r="K24" s="350" t="s">
        <v>3446</v>
      </c>
      <c r="L24" s="197" t="s">
        <v>2747</v>
      </c>
      <c r="M24" s="350" t="s">
        <v>3447</v>
      </c>
      <c r="N24" s="197">
        <v>1420113120</v>
      </c>
      <c r="O24" s="294">
        <v>10</v>
      </c>
      <c r="P24" s="294">
        <v>13316</v>
      </c>
      <c r="Q24" s="295">
        <v>13326</v>
      </c>
      <c r="R24" s="349">
        <v>0</v>
      </c>
      <c r="S24" s="349">
        <v>4088</v>
      </c>
      <c r="T24" s="349">
        <v>4088</v>
      </c>
      <c r="U24" s="196">
        <v>0</v>
      </c>
      <c r="V24" s="187">
        <v>34</v>
      </c>
      <c r="W24" s="187">
        <v>34</v>
      </c>
    </row>
    <row r="25" spans="1:23" s="112" customFormat="1" ht="26">
      <c r="A25" s="350" t="s">
        <v>303</v>
      </c>
      <c r="B25" s="350" t="s">
        <v>3460</v>
      </c>
      <c r="C25" s="187">
        <v>68761700043</v>
      </c>
      <c r="D25" s="350" t="s">
        <v>1277</v>
      </c>
      <c r="E25" s="350" t="s">
        <v>158</v>
      </c>
      <c r="F25" s="350" t="s">
        <v>158</v>
      </c>
      <c r="G25" s="187" t="s">
        <v>2693</v>
      </c>
      <c r="H25" s="350" t="s">
        <v>3461</v>
      </c>
      <c r="I25" s="350" t="s">
        <v>3456</v>
      </c>
      <c r="J25" s="350" t="s">
        <v>3010</v>
      </c>
      <c r="K25" s="350" t="s">
        <v>1756</v>
      </c>
      <c r="L25" s="197" t="s">
        <v>2694</v>
      </c>
      <c r="M25" s="350" t="s">
        <v>3462</v>
      </c>
      <c r="N25" s="187">
        <v>687617</v>
      </c>
      <c r="O25" s="237">
        <v>0</v>
      </c>
      <c r="P25" s="237">
        <v>8952</v>
      </c>
      <c r="Q25" s="238">
        <f>P25</f>
        <v>8952</v>
      </c>
      <c r="R25" s="349">
        <v>0</v>
      </c>
      <c r="S25" s="349">
        <v>2770</v>
      </c>
      <c r="T25" s="349">
        <v>2770</v>
      </c>
      <c r="U25" s="296">
        <v>0</v>
      </c>
      <c r="V25" s="237">
        <v>0</v>
      </c>
      <c r="W25" s="237">
        <v>0</v>
      </c>
    </row>
    <row r="26" spans="1:23" s="112" customFormat="1" ht="33.75" customHeight="1">
      <c r="A26" s="350" t="s">
        <v>303</v>
      </c>
      <c r="B26" s="350" t="s">
        <v>3463</v>
      </c>
      <c r="C26" s="112">
        <v>302480</v>
      </c>
      <c r="D26" s="350" t="s">
        <v>1296</v>
      </c>
      <c r="E26" s="350" t="s">
        <v>76</v>
      </c>
      <c r="F26" s="350" t="s">
        <v>76</v>
      </c>
      <c r="G26" s="350" t="s">
        <v>2690</v>
      </c>
      <c r="H26" s="350" t="s">
        <v>3464</v>
      </c>
      <c r="I26" s="350" t="s">
        <v>3465</v>
      </c>
      <c r="J26" s="350" t="s">
        <v>3153</v>
      </c>
      <c r="K26" s="350" t="s">
        <v>3466</v>
      </c>
      <c r="L26" s="350" t="s">
        <v>3623</v>
      </c>
      <c r="M26" s="350" t="s">
        <v>2692</v>
      </c>
      <c r="N26" s="112">
        <v>302480</v>
      </c>
      <c r="O26" s="350" t="s">
        <v>3593</v>
      </c>
      <c r="P26" s="350" t="s">
        <v>3593</v>
      </c>
      <c r="Q26" s="350" t="s">
        <v>3593</v>
      </c>
      <c r="R26" s="349">
        <v>0</v>
      </c>
      <c r="S26" s="349">
        <v>6</v>
      </c>
      <c r="T26" s="349">
        <v>6</v>
      </c>
      <c r="U26" s="350" t="s">
        <v>3593</v>
      </c>
      <c r="V26" s="350" t="s">
        <v>3593</v>
      </c>
      <c r="W26" s="350" t="s">
        <v>3593</v>
      </c>
    </row>
    <row r="27" spans="1:23" s="112" customFormat="1" ht="26">
      <c r="A27" s="350" t="s">
        <v>303</v>
      </c>
      <c r="B27" s="350" t="s">
        <v>3467</v>
      </c>
      <c r="C27" s="198">
        <v>67020513400035</v>
      </c>
      <c r="D27" s="350" t="s">
        <v>1309</v>
      </c>
      <c r="E27" s="350" t="s">
        <v>77</v>
      </c>
      <c r="F27" s="350" t="s">
        <v>77</v>
      </c>
      <c r="G27" s="197" t="s">
        <v>2711</v>
      </c>
      <c r="H27" s="350" t="s">
        <v>3461</v>
      </c>
      <c r="I27" s="350" t="s">
        <v>29</v>
      </c>
      <c r="J27" s="350" t="s">
        <v>3468</v>
      </c>
      <c r="K27" s="350" t="s">
        <v>3469</v>
      </c>
      <c r="L27" s="197" t="s">
        <v>2712</v>
      </c>
      <c r="M27" s="350" t="s">
        <v>1757</v>
      </c>
      <c r="N27" s="198">
        <v>670205134</v>
      </c>
      <c r="O27" s="197">
        <v>3</v>
      </c>
      <c r="P27" s="197">
        <v>2058</v>
      </c>
      <c r="Q27" s="200">
        <v>2061</v>
      </c>
      <c r="R27" s="349">
        <v>0</v>
      </c>
      <c r="S27" s="349">
        <v>783</v>
      </c>
      <c r="T27" s="349">
        <v>783</v>
      </c>
      <c r="U27" s="201">
        <v>0</v>
      </c>
      <c r="V27" s="197">
        <v>7</v>
      </c>
      <c r="W27" s="197">
        <v>7</v>
      </c>
    </row>
    <row r="28" spans="1:23" s="112" customFormat="1">
      <c r="A28" s="350" t="s">
        <v>303</v>
      </c>
      <c r="B28" s="350" t="s">
        <v>1758</v>
      </c>
      <c r="C28" s="112">
        <v>361505810</v>
      </c>
      <c r="D28" s="350" t="s">
        <v>1298</v>
      </c>
      <c r="E28" s="350" t="s">
        <v>394</v>
      </c>
      <c r="F28" s="350" t="s">
        <v>394</v>
      </c>
      <c r="G28" s="350" t="s">
        <v>3624</v>
      </c>
      <c r="H28" s="350" t="s">
        <v>1759</v>
      </c>
      <c r="I28" s="350" t="s">
        <v>1723</v>
      </c>
      <c r="J28" s="350" t="s">
        <v>3157</v>
      </c>
      <c r="K28" s="350" t="s">
        <v>1760</v>
      </c>
      <c r="L28" s="112" t="s">
        <v>3625</v>
      </c>
      <c r="M28" s="350" t="s">
        <v>3470</v>
      </c>
      <c r="N28" s="112">
        <v>361505810</v>
      </c>
      <c r="O28" s="350" t="s">
        <v>3593</v>
      </c>
      <c r="P28" s="350" t="s">
        <v>3593</v>
      </c>
      <c r="Q28" s="350" t="s">
        <v>3593</v>
      </c>
      <c r="R28" s="349">
        <v>66</v>
      </c>
      <c r="S28" s="349">
        <v>1793</v>
      </c>
      <c r="T28" s="349">
        <v>1859</v>
      </c>
      <c r="U28" s="350" t="s">
        <v>3593</v>
      </c>
      <c r="V28" s="350" t="s">
        <v>3593</v>
      </c>
      <c r="W28" s="350" t="s">
        <v>3593</v>
      </c>
    </row>
    <row r="29" spans="1:23" s="112" customFormat="1" ht="39">
      <c r="A29" s="350" t="s">
        <v>303</v>
      </c>
      <c r="B29" s="350" t="s">
        <v>3471</v>
      </c>
      <c r="C29" s="208">
        <v>67020453100036</v>
      </c>
      <c r="D29" s="350" t="s">
        <v>1306</v>
      </c>
      <c r="E29" s="350" t="s">
        <v>1306</v>
      </c>
      <c r="F29" s="350" t="s">
        <v>1306</v>
      </c>
      <c r="G29" s="187" t="s">
        <v>2847</v>
      </c>
      <c r="H29" s="350" t="s">
        <v>3472</v>
      </c>
      <c r="I29" s="350" t="s">
        <v>98</v>
      </c>
      <c r="J29" s="350" t="s">
        <v>3245</v>
      </c>
      <c r="K29" s="350" t="s">
        <v>1761</v>
      </c>
      <c r="L29" s="197" t="s">
        <v>2848</v>
      </c>
      <c r="M29" s="350" t="s">
        <v>3473</v>
      </c>
      <c r="N29" s="187">
        <v>670204531</v>
      </c>
      <c r="O29" s="187">
        <v>17</v>
      </c>
      <c r="P29" s="187">
        <v>1585</v>
      </c>
      <c r="Q29" s="203">
        <v>1602</v>
      </c>
      <c r="R29" s="349">
        <v>0</v>
      </c>
      <c r="S29" s="349">
        <v>2640</v>
      </c>
      <c r="T29" s="349">
        <v>2640</v>
      </c>
      <c r="U29" s="196">
        <v>0</v>
      </c>
      <c r="V29" s="187">
        <v>0</v>
      </c>
      <c r="W29" s="187">
        <v>0</v>
      </c>
    </row>
    <row r="30" spans="1:23" s="112" customFormat="1" ht="26">
      <c r="A30" s="350" t="s">
        <v>303</v>
      </c>
      <c r="B30" s="350" t="s">
        <v>3474</v>
      </c>
      <c r="C30" s="198">
        <v>67090229300022</v>
      </c>
      <c r="D30" s="350" t="s">
        <v>1305</v>
      </c>
      <c r="E30" s="350" t="s">
        <v>61</v>
      </c>
      <c r="F30" s="350" t="s">
        <v>61</v>
      </c>
      <c r="G30" s="197" t="s">
        <v>2704</v>
      </c>
      <c r="H30" s="350" t="s">
        <v>3475</v>
      </c>
      <c r="I30" s="350" t="s">
        <v>101</v>
      </c>
      <c r="J30" s="350" t="s">
        <v>3476</v>
      </c>
      <c r="K30" s="350" t="s">
        <v>1762</v>
      </c>
      <c r="L30" s="197" t="s">
        <v>2705</v>
      </c>
      <c r="M30" s="357" t="s">
        <v>1763</v>
      </c>
      <c r="N30" s="324">
        <v>670902293</v>
      </c>
      <c r="O30" s="197">
        <v>496</v>
      </c>
      <c r="P30" s="197">
        <v>2685</v>
      </c>
      <c r="Q30" s="200">
        <v>3181</v>
      </c>
      <c r="R30" s="349">
        <v>23</v>
      </c>
      <c r="S30" s="349">
        <v>680</v>
      </c>
      <c r="T30" s="349">
        <v>703</v>
      </c>
      <c r="U30" s="201">
        <v>0</v>
      </c>
      <c r="V30" s="197">
        <v>6</v>
      </c>
      <c r="W30" s="197">
        <v>6</v>
      </c>
    </row>
    <row r="31" spans="1:23" s="112" customFormat="1" ht="26">
      <c r="A31" s="350" t="s">
        <v>303</v>
      </c>
      <c r="B31" s="350" t="s">
        <v>3477</v>
      </c>
      <c r="C31" s="298">
        <v>670140015</v>
      </c>
      <c r="D31" s="350" t="s">
        <v>1305</v>
      </c>
      <c r="E31" s="350" t="s">
        <v>60</v>
      </c>
      <c r="F31" s="350" t="s">
        <v>60</v>
      </c>
      <c r="G31" s="316" t="s">
        <v>2968</v>
      </c>
      <c r="H31" s="350" t="s">
        <v>3478</v>
      </c>
      <c r="I31" s="350" t="s">
        <v>98</v>
      </c>
      <c r="J31" s="350" t="s">
        <v>3237</v>
      </c>
      <c r="K31" s="350" t="s">
        <v>3479</v>
      </c>
      <c r="L31" s="316" t="s">
        <v>2969</v>
      </c>
      <c r="M31" s="325">
        <v>7212</v>
      </c>
      <c r="N31" s="358">
        <v>670140015</v>
      </c>
      <c r="O31" s="359">
        <v>264</v>
      </c>
      <c r="P31" s="112">
        <v>4506</v>
      </c>
      <c r="Q31" s="360">
        <v>4770</v>
      </c>
      <c r="R31" s="349">
        <v>0</v>
      </c>
      <c r="S31" s="349">
        <v>760</v>
      </c>
      <c r="T31" s="349">
        <v>760</v>
      </c>
      <c r="U31" s="297">
        <v>0</v>
      </c>
      <c r="V31" s="298">
        <v>6</v>
      </c>
      <c r="W31" s="298">
        <v>6</v>
      </c>
    </row>
    <row r="32" spans="1:23" s="112" customFormat="1" ht="26">
      <c r="A32" s="350" t="s">
        <v>303</v>
      </c>
      <c r="B32" s="350" t="s">
        <v>3480</v>
      </c>
      <c r="C32" s="242" t="s">
        <v>2817</v>
      </c>
      <c r="D32" s="350" t="s">
        <v>1285</v>
      </c>
      <c r="E32" s="350" t="s">
        <v>1285</v>
      </c>
      <c r="F32" s="350" t="s">
        <v>1285</v>
      </c>
      <c r="G32" s="187" t="s">
        <v>2818</v>
      </c>
      <c r="H32" s="350" t="s">
        <v>3481</v>
      </c>
      <c r="I32" s="350" t="s">
        <v>3482</v>
      </c>
      <c r="J32" s="350" t="s">
        <v>3164</v>
      </c>
      <c r="K32" s="350" t="s">
        <v>1764</v>
      </c>
      <c r="L32" s="197" t="s">
        <v>2819</v>
      </c>
      <c r="M32" s="348" t="s">
        <v>3483</v>
      </c>
      <c r="N32" s="323" t="s">
        <v>2817</v>
      </c>
      <c r="O32" s="187">
        <v>235</v>
      </c>
      <c r="P32" s="187">
        <v>14675</v>
      </c>
      <c r="Q32" s="203">
        <v>14910</v>
      </c>
      <c r="R32" s="349">
        <v>1</v>
      </c>
      <c r="S32" s="349">
        <v>1312</v>
      </c>
      <c r="T32" s="349">
        <v>1313</v>
      </c>
      <c r="U32" s="196">
        <v>0</v>
      </c>
      <c r="V32" s="187">
        <v>0</v>
      </c>
      <c r="W32" s="187">
        <v>0</v>
      </c>
    </row>
    <row r="33" spans="1:23" s="112" customFormat="1" ht="26">
      <c r="A33" s="350" t="s">
        <v>303</v>
      </c>
      <c r="B33" s="350" t="s">
        <v>3484</v>
      </c>
      <c r="C33" s="187">
        <v>30676200020</v>
      </c>
      <c r="D33" s="350" t="s">
        <v>1328</v>
      </c>
      <c r="E33" s="350" t="s">
        <v>182</v>
      </c>
      <c r="F33" s="350" t="s">
        <v>182</v>
      </c>
      <c r="G33" s="187" t="s">
        <v>2906</v>
      </c>
      <c r="H33" s="350" t="s">
        <v>3485</v>
      </c>
      <c r="I33" s="350" t="s">
        <v>3486</v>
      </c>
      <c r="J33" s="350" t="s">
        <v>3252</v>
      </c>
      <c r="K33" s="350" t="s">
        <v>1765</v>
      </c>
      <c r="L33" s="197" t="s">
        <v>2907</v>
      </c>
      <c r="M33" s="350" t="s">
        <v>3487</v>
      </c>
      <c r="N33" s="187">
        <v>306762</v>
      </c>
      <c r="O33" s="187">
        <v>273</v>
      </c>
      <c r="P33" s="187">
        <v>3561</v>
      </c>
      <c r="Q33" s="203">
        <v>3834</v>
      </c>
      <c r="R33" s="349">
        <v>61</v>
      </c>
      <c r="S33" s="349">
        <v>1419</v>
      </c>
      <c r="T33" s="349">
        <v>1480</v>
      </c>
      <c r="U33" s="196">
        <v>0</v>
      </c>
      <c r="V33" s="187">
        <v>2</v>
      </c>
      <c r="W33" s="187">
        <v>0</v>
      </c>
    </row>
    <row r="34" spans="1:23" s="112" customFormat="1" ht="26">
      <c r="A34" s="350" t="s">
        <v>303</v>
      </c>
      <c r="B34" s="350" t="s">
        <v>3488</v>
      </c>
      <c r="C34" s="112">
        <v>17222233</v>
      </c>
      <c r="D34" s="350" t="s">
        <v>1329</v>
      </c>
      <c r="E34" s="350" t="s">
        <v>136</v>
      </c>
      <c r="F34" s="350" t="s">
        <v>136</v>
      </c>
      <c r="G34" s="350" t="s">
        <v>2766</v>
      </c>
      <c r="H34" s="350" t="s">
        <v>3489</v>
      </c>
      <c r="I34" s="350" t="s">
        <v>3490</v>
      </c>
      <c r="J34" s="350" t="s">
        <v>3255</v>
      </c>
      <c r="K34" s="350" t="s">
        <v>3491</v>
      </c>
      <c r="L34" s="112" t="s">
        <v>3626</v>
      </c>
      <c r="M34" s="350" t="s">
        <v>2767</v>
      </c>
      <c r="N34" s="112">
        <v>17222233</v>
      </c>
      <c r="O34" s="350" t="s">
        <v>3593</v>
      </c>
      <c r="P34" s="350" t="s">
        <v>3593</v>
      </c>
      <c r="Q34" s="350" t="s">
        <v>3593</v>
      </c>
      <c r="R34" s="349">
        <v>0</v>
      </c>
      <c r="S34" s="349">
        <v>7</v>
      </c>
      <c r="T34" s="349">
        <v>7</v>
      </c>
      <c r="U34" s="350" t="s">
        <v>3593</v>
      </c>
      <c r="V34" s="350" t="s">
        <v>3593</v>
      </c>
      <c r="W34" s="350" t="s">
        <v>3593</v>
      </c>
    </row>
    <row r="35" spans="1:23" s="112" customFormat="1" ht="26">
      <c r="A35" s="350" t="s">
        <v>303</v>
      </c>
      <c r="B35" s="350" t="s">
        <v>3492</v>
      </c>
      <c r="C35" s="350">
        <v>306779</v>
      </c>
      <c r="D35" s="350" t="s">
        <v>1290</v>
      </c>
      <c r="E35" s="350" t="s">
        <v>170</v>
      </c>
      <c r="F35" s="350" t="s">
        <v>170</v>
      </c>
      <c r="G35" s="350" t="s">
        <v>2770</v>
      </c>
      <c r="H35" s="350" t="s">
        <v>3493</v>
      </c>
      <c r="I35" s="350" t="s">
        <v>102</v>
      </c>
      <c r="J35" s="350" t="s">
        <v>3171</v>
      </c>
      <c r="K35" s="350" t="s">
        <v>2587</v>
      </c>
      <c r="L35" s="350" t="s">
        <v>3627</v>
      </c>
      <c r="M35" s="350" t="s">
        <v>2773</v>
      </c>
      <c r="N35" s="350">
        <v>306779</v>
      </c>
      <c r="O35" s="350" t="s">
        <v>3593</v>
      </c>
      <c r="P35" s="350" t="s">
        <v>3593</v>
      </c>
      <c r="Q35" s="350" t="s">
        <v>3593</v>
      </c>
      <c r="R35" s="349">
        <v>32</v>
      </c>
      <c r="S35" s="349">
        <v>1014</v>
      </c>
      <c r="T35" s="349">
        <v>1046</v>
      </c>
      <c r="U35" s="350" t="s">
        <v>3593</v>
      </c>
      <c r="V35" s="350" t="s">
        <v>3593</v>
      </c>
      <c r="W35" s="350" t="s">
        <v>3593</v>
      </c>
    </row>
    <row r="36" spans="1:23" s="112" customFormat="1" ht="26">
      <c r="A36" s="350" t="s">
        <v>303</v>
      </c>
      <c r="B36" s="350" t="s">
        <v>1726</v>
      </c>
      <c r="C36" s="202" t="s">
        <v>2748</v>
      </c>
      <c r="D36" s="350" t="s">
        <v>1351</v>
      </c>
      <c r="E36" s="350" t="s">
        <v>1358</v>
      </c>
      <c r="F36" s="350" t="s">
        <v>1351</v>
      </c>
      <c r="G36" s="197" t="s">
        <v>2749</v>
      </c>
      <c r="H36" s="350" t="s">
        <v>3494</v>
      </c>
      <c r="I36" s="350" t="s">
        <v>3495</v>
      </c>
      <c r="J36" s="350" t="s">
        <v>2824</v>
      </c>
      <c r="K36" s="350" t="s">
        <v>2946</v>
      </c>
      <c r="L36" s="197" t="s">
        <v>2982</v>
      </c>
      <c r="M36" s="350" t="s">
        <v>2631</v>
      </c>
      <c r="N36" s="199" t="s">
        <v>2750</v>
      </c>
      <c r="O36" s="197">
        <v>33</v>
      </c>
      <c r="P36" s="197">
        <v>2436</v>
      </c>
      <c r="Q36" s="200">
        <v>2469</v>
      </c>
      <c r="R36" s="349">
        <v>1</v>
      </c>
      <c r="S36" s="349">
        <v>27</v>
      </c>
      <c r="T36" s="349">
        <v>28</v>
      </c>
      <c r="U36" s="201">
        <v>0</v>
      </c>
      <c r="V36" s="197">
        <v>0</v>
      </c>
      <c r="W36" s="197">
        <v>0</v>
      </c>
    </row>
    <row r="37" spans="1:23" s="112" customFormat="1" ht="26">
      <c r="A37" s="350" t="s">
        <v>303</v>
      </c>
      <c r="B37" s="350" t="s">
        <v>1766</v>
      </c>
      <c r="C37" s="187">
        <v>28850900038</v>
      </c>
      <c r="D37" s="350" t="s">
        <v>1351</v>
      </c>
      <c r="E37" s="350" t="s">
        <v>1360</v>
      </c>
      <c r="F37" s="350" t="s">
        <v>1351</v>
      </c>
      <c r="G37" s="187" t="s">
        <v>2915</v>
      </c>
      <c r="H37" s="350" t="s">
        <v>3496</v>
      </c>
      <c r="I37" s="350" t="s">
        <v>3465</v>
      </c>
      <c r="J37" s="350" t="s">
        <v>2824</v>
      </c>
      <c r="K37" s="350" t="s">
        <v>1766</v>
      </c>
      <c r="L37" s="197" t="s">
        <v>2916</v>
      </c>
      <c r="M37" s="350" t="s">
        <v>2917</v>
      </c>
      <c r="N37" s="202" t="s">
        <v>2918</v>
      </c>
      <c r="O37" s="187">
        <v>1165</v>
      </c>
      <c r="P37" s="187">
        <v>16255</v>
      </c>
      <c r="Q37" s="203">
        <f>O37+P37</f>
        <v>17420</v>
      </c>
      <c r="R37" s="349">
        <v>369</v>
      </c>
      <c r="S37" s="349">
        <v>2245</v>
      </c>
      <c r="T37" s="349">
        <v>2614</v>
      </c>
      <c r="U37" s="196">
        <v>0</v>
      </c>
      <c r="V37" s="187">
        <v>0</v>
      </c>
      <c r="W37" s="187">
        <v>0</v>
      </c>
    </row>
    <row r="38" spans="1:23" s="112" customFormat="1" ht="26">
      <c r="A38" s="350" t="s">
        <v>303</v>
      </c>
      <c r="B38" s="350" t="s">
        <v>2593</v>
      </c>
      <c r="C38" s="202" t="s">
        <v>2973</v>
      </c>
      <c r="D38" s="350" t="s">
        <v>1351</v>
      </c>
      <c r="E38" s="350" t="s">
        <v>1360</v>
      </c>
      <c r="F38" s="350" t="s">
        <v>1351</v>
      </c>
      <c r="G38" s="350" t="s">
        <v>3628</v>
      </c>
      <c r="H38" s="350" t="s">
        <v>2594</v>
      </c>
      <c r="I38" s="350" t="s">
        <v>98</v>
      </c>
      <c r="J38" s="350" t="s">
        <v>2824</v>
      </c>
      <c r="K38" s="350" t="s">
        <v>2595</v>
      </c>
      <c r="L38" s="112" t="s">
        <v>3637</v>
      </c>
      <c r="M38" s="350" t="s">
        <v>3497</v>
      </c>
      <c r="N38" s="202" t="s">
        <v>2973</v>
      </c>
      <c r="O38" s="350" t="s">
        <v>3593</v>
      </c>
      <c r="P38" s="350" t="s">
        <v>3593</v>
      </c>
      <c r="Q38" s="350" t="s">
        <v>3593</v>
      </c>
      <c r="R38" s="349">
        <v>0</v>
      </c>
      <c r="S38" s="349">
        <v>6</v>
      </c>
      <c r="T38" s="349">
        <v>6</v>
      </c>
      <c r="U38" s="350" t="s">
        <v>3593</v>
      </c>
      <c r="V38" s="350" t="s">
        <v>3593</v>
      </c>
      <c r="W38" s="350" t="s">
        <v>3593</v>
      </c>
    </row>
    <row r="39" spans="1:23" s="112" customFormat="1" ht="39">
      <c r="A39" s="350" t="s">
        <v>303</v>
      </c>
      <c r="B39" s="350" t="s">
        <v>3498</v>
      </c>
      <c r="C39" s="202" t="s">
        <v>2777</v>
      </c>
      <c r="D39" s="350" t="s">
        <v>1351</v>
      </c>
      <c r="E39" s="350" t="s">
        <v>1360</v>
      </c>
      <c r="F39" s="350" t="s">
        <v>1351</v>
      </c>
      <c r="G39" s="199" t="s">
        <v>2778</v>
      </c>
      <c r="H39" s="350" t="s">
        <v>3499</v>
      </c>
      <c r="I39" s="350" t="s">
        <v>1767</v>
      </c>
      <c r="J39" s="350" t="s">
        <v>2824</v>
      </c>
      <c r="K39" s="350" t="s">
        <v>1768</v>
      </c>
      <c r="L39" s="199" t="s">
        <v>2780</v>
      </c>
      <c r="M39" s="350" t="s">
        <v>2781</v>
      </c>
      <c r="N39" s="199" t="s">
        <v>2782</v>
      </c>
      <c r="O39" s="199" t="s">
        <v>2783</v>
      </c>
      <c r="P39" s="199" t="s">
        <v>2784</v>
      </c>
      <c r="Q39" s="291" t="s">
        <v>2785</v>
      </c>
      <c r="R39" s="349">
        <v>6</v>
      </c>
      <c r="S39" s="349">
        <v>85</v>
      </c>
      <c r="T39" s="349">
        <v>91</v>
      </c>
      <c r="U39" s="196">
        <v>0</v>
      </c>
      <c r="V39" s="187">
        <v>0</v>
      </c>
      <c r="W39" s="187">
        <v>0</v>
      </c>
    </row>
    <row r="40" spans="1:23" s="112" customFormat="1" ht="26">
      <c r="A40" s="350" t="s">
        <v>303</v>
      </c>
      <c r="B40" s="350" t="s">
        <v>1769</v>
      </c>
      <c r="C40" s="202" t="s">
        <v>2878</v>
      </c>
      <c r="D40" s="350" t="s">
        <v>1351</v>
      </c>
      <c r="E40" s="350" t="s">
        <v>71</v>
      </c>
      <c r="F40" s="350" t="s">
        <v>1351</v>
      </c>
      <c r="G40" s="187" t="s">
        <v>2879</v>
      </c>
      <c r="H40" s="350" t="s">
        <v>3500</v>
      </c>
      <c r="I40" s="350" t="s">
        <v>3501</v>
      </c>
      <c r="J40" s="350" t="s">
        <v>2824</v>
      </c>
      <c r="K40" s="350" t="s">
        <v>1730</v>
      </c>
      <c r="L40" s="197" t="s">
        <v>2880</v>
      </c>
      <c r="M40" s="350" t="s">
        <v>2655</v>
      </c>
      <c r="N40" s="202" t="s">
        <v>2878</v>
      </c>
      <c r="O40" s="205">
        <v>17</v>
      </c>
      <c r="P40" s="205">
        <v>18365</v>
      </c>
      <c r="Q40" s="361">
        <v>18382</v>
      </c>
      <c r="R40" s="362">
        <v>0</v>
      </c>
      <c r="S40" s="362">
        <v>35</v>
      </c>
      <c r="T40" s="362">
        <v>35</v>
      </c>
      <c r="U40" s="363">
        <v>0</v>
      </c>
      <c r="V40" s="205">
        <v>35</v>
      </c>
      <c r="W40" s="205">
        <v>35</v>
      </c>
    </row>
    <row r="41" spans="1:23" s="112" customFormat="1" ht="26">
      <c r="A41" s="350" t="s">
        <v>303</v>
      </c>
      <c r="B41" s="350" t="s">
        <v>1769</v>
      </c>
      <c r="C41" s="202" t="s">
        <v>2878</v>
      </c>
      <c r="D41" s="350" t="s">
        <v>1351</v>
      </c>
      <c r="E41" s="350" t="s">
        <v>71</v>
      </c>
      <c r="F41" s="350" t="s">
        <v>1351</v>
      </c>
      <c r="G41" s="187" t="s">
        <v>2879</v>
      </c>
      <c r="H41" s="350" t="s">
        <v>3500</v>
      </c>
      <c r="I41" s="350" t="s">
        <v>3501</v>
      </c>
      <c r="J41" s="350" t="s">
        <v>2824</v>
      </c>
      <c r="K41" s="350" t="s">
        <v>1730</v>
      </c>
      <c r="L41" s="197" t="s">
        <v>2880</v>
      </c>
      <c r="M41" s="350" t="s">
        <v>2655</v>
      </c>
      <c r="N41" s="202" t="s">
        <v>2878</v>
      </c>
      <c r="O41" s="312" t="s">
        <v>3593</v>
      </c>
      <c r="P41" s="312" t="s">
        <v>3593</v>
      </c>
      <c r="Q41" s="312" t="s">
        <v>3593</v>
      </c>
      <c r="R41" s="349">
        <v>8</v>
      </c>
      <c r="S41" s="349">
        <v>5940</v>
      </c>
      <c r="T41" s="349">
        <v>5948</v>
      </c>
      <c r="U41" s="312" t="s">
        <v>3593</v>
      </c>
      <c r="V41" s="312" t="s">
        <v>3593</v>
      </c>
      <c r="W41" s="312" t="s">
        <v>3593</v>
      </c>
    </row>
    <row r="42" spans="1:23" s="112" customFormat="1" ht="26">
      <c r="A42" s="350" t="s">
        <v>303</v>
      </c>
      <c r="B42" s="350" t="s">
        <v>3502</v>
      </c>
      <c r="C42" s="299">
        <v>142013120</v>
      </c>
      <c r="D42" s="350" t="s">
        <v>1351</v>
      </c>
      <c r="E42" s="350" t="s">
        <v>71</v>
      </c>
      <c r="F42" s="350" t="s">
        <v>1351</v>
      </c>
      <c r="G42" s="299" t="s">
        <v>2911</v>
      </c>
      <c r="H42" s="350" t="s">
        <v>3503</v>
      </c>
      <c r="I42" s="350" t="s">
        <v>1770</v>
      </c>
      <c r="J42" s="350" t="s">
        <v>2824</v>
      </c>
      <c r="K42" s="350" t="s">
        <v>3504</v>
      </c>
      <c r="L42" s="300" t="s">
        <v>2912</v>
      </c>
      <c r="M42" s="350" t="s">
        <v>3447</v>
      </c>
      <c r="N42" s="299">
        <v>142013120</v>
      </c>
      <c r="O42" s="299">
        <v>0</v>
      </c>
      <c r="P42" s="299">
        <v>1265</v>
      </c>
      <c r="Q42" s="301">
        <v>1265</v>
      </c>
      <c r="R42" s="349">
        <v>0</v>
      </c>
      <c r="S42" s="349">
        <v>1062</v>
      </c>
      <c r="T42" s="349">
        <v>1062</v>
      </c>
      <c r="U42" s="196">
        <v>0</v>
      </c>
      <c r="V42" s="187">
        <v>5</v>
      </c>
      <c r="W42" s="187">
        <v>5</v>
      </c>
    </row>
    <row r="43" spans="1:23" s="112" customFormat="1" ht="26">
      <c r="A43" s="350" t="s">
        <v>303</v>
      </c>
      <c r="B43" s="350" t="s">
        <v>3505</v>
      </c>
      <c r="C43" s="187">
        <v>146726100</v>
      </c>
      <c r="D43" s="350" t="s">
        <v>1351</v>
      </c>
      <c r="E43" s="350" t="s">
        <v>71</v>
      </c>
      <c r="F43" s="350" t="s">
        <v>1351</v>
      </c>
      <c r="G43" s="187" t="s">
        <v>2836</v>
      </c>
      <c r="H43" s="350" t="s">
        <v>3506</v>
      </c>
      <c r="I43" s="350" t="s">
        <v>3507</v>
      </c>
      <c r="J43" s="350" t="s">
        <v>2824</v>
      </c>
      <c r="K43" s="350" t="s">
        <v>3508</v>
      </c>
      <c r="L43" s="197" t="s">
        <v>2837</v>
      </c>
      <c r="M43" s="350" t="s">
        <v>2838</v>
      </c>
      <c r="N43" s="187">
        <v>146726100</v>
      </c>
      <c r="O43" s="187">
        <v>45</v>
      </c>
      <c r="P43" s="187">
        <v>2367</v>
      </c>
      <c r="Q43" s="203">
        <f>O43+P43</f>
        <v>2412</v>
      </c>
      <c r="R43" s="349">
        <v>0</v>
      </c>
      <c r="S43" s="349">
        <v>60</v>
      </c>
      <c r="T43" s="349">
        <v>60</v>
      </c>
      <c r="U43" s="196">
        <v>0</v>
      </c>
      <c r="V43" s="187">
        <v>0</v>
      </c>
      <c r="W43" s="187">
        <v>0</v>
      </c>
    </row>
    <row r="44" spans="1:23" s="112" customFormat="1" ht="26">
      <c r="A44" s="350" t="s">
        <v>990</v>
      </c>
      <c r="B44" s="350" t="s">
        <v>3509</v>
      </c>
      <c r="C44" s="112">
        <v>15294487</v>
      </c>
      <c r="D44" s="350" t="s">
        <v>1351</v>
      </c>
      <c r="E44" s="350" t="s">
        <v>1731</v>
      </c>
      <c r="F44" s="350" t="s">
        <v>1351</v>
      </c>
      <c r="G44" s="350" t="s">
        <v>2718</v>
      </c>
      <c r="H44" s="350" t="s">
        <v>1732</v>
      </c>
      <c r="I44" s="350" t="s">
        <v>1733</v>
      </c>
      <c r="J44" s="350" t="s">
        <v>2824</v>
      </c>
      <c r="K44" s="350" t="s">
        <v>3510</v>
      </c>
      <c r="L44" s="112" t="s">
        <v>3638</v>
      </c>
      <c r="M44" s="350" t="s">
        <v>2725</v>
      </c>
      <c r="N44" s="112">
        <v>15294487</v>
      </c>
      <c r="O44" s="350" t="s">
        <v>3593</v>
      </c>
      <c r="P44" s="350" t="s">
        <v>3593</v>
      </c>
      <c r="Q44" s="350" t="s">
        <v>3593</v>
      </c>
      <c r="R44" s="349">
        <v>0</v>
      </c>
      <c r="S44" s="349">
        <v>239</v>
      </c>
      <c r="T44" s="349">
        <v>239</v>
      </c>
      <c r="U44" s="350" t="s">
        <v>3593</v>
      </c>
      <c r="V44" s="350" t="s">
        <v>3593</v>
      </c>
      <c r="W44" s="350" t="s">
        <v>3593</v>
      </c>
    </row>
    <row r="45" spans="1:23" s="112" customFormat="1" ht="26">
      <c r="A45" s="350" t="s">
        <v>303</v>
      </c>
      <c r="B45" s="350" t="s">
        <v>3511</v>
      </c>
      <c r="C45" s="317" t="s">
        <v>2979</v>
      </c>
      <c r="D45" s="350" t="s">
        <v>1351</v>
      </c>
      <c r="E45" s="350" t="s">
        <v>1731</v>
      </c>
      <c r="F45" s="350" t="s">
        <v>1351</v>
      </c>
      <c r="G45" s="187" t="s">
        <v>2820</v>
      </c>
      <c r="H45" s="350" t="s">
        <v>3512</v>
      </c>
      <c r="I45" s="350" t="s">
        <v>1771</v>
      </c>
      <c r="J45" s="350" t="s">
        <v>2824</v>
      </c>
      <c r="K45" s="350" t="s">
        <v>3513</v>
      </c>
      <c r="L45" s="197" t="s">
        <v>2821</v>
      </c>
      <c r="M45" s="350" t="s">
        <v>3514</v>
      </c>
      <c r="N45" s="187">
        <v>2153989</v>
      </c>
      <c r="O45" s="187">
        <v>41</v>
      </c>
      <c r="P45" s="187">
        <v>9843</v>
      </c>
      <c r="Q45" s="203">
        <v>9884</v>
      </c>
      <c r="R45" s="349">
        <v>0</v>
      </c>
      <c r="S45" s="349">
        <v>3616</v>
      </c>
      <c r="T45" s="349">
        <v>3616</v>
      </c>
      <c r="U45" s="196">
        <v>0</v>
      </c>
      <c r="V45" s="187">
        <v>18</v>
      </c>
      <c r="W45" s="187">
        <v>18</v>
      </c>
    </row>
    <row r="46" spans="1:23" s="112" customFormat="1">
      <c r="A46" s="350" t="s">
        <v>303</v>
      </c>
      <c r="B46" s="350" t="s">
        <v>3511</v>
      </c>
      <c r="C46" s="350" t="s">
        <v>3412</v>
      </c>
      <c r="D46" s="350" t="s">
        <v>1351</v>
      </c>
      <c r="E46" s="350" t="s">
        <v>1731</v>
      </c>
      <c r="F46" s="350" t="s">
        <v>1351</v>
      </c>
      <c r="G46" s="350" t="s">
        <v>3412</v>
      </c>
      <c r="H46" s="350" t="s">
        <v>3512</v>
      </c>
      <c r="I46" s="350" t="s">
        <v>1771</v>
      </c>
      <c r="J46" s="350" t="s">
        <v>2824</v>
      </c>
      <c r="K46" s="350" t="s">
        <v>3513</v>
      </c>
      <c r="L46" s="350" t="s">
        <v>3412</v>
      </c>
      <c r="M46" s="350" t="s">
        <v>3514</v>
      </c>
      <c r="N46" s="350" t="s">
        <v>3412</v>
      </c>
      <c r="O46" s="350" t="s">
        <v>3593</v>
      </c>
      <c r="P46" s="350" t="s">
        <v>3593</v>
      </c>
      <c r="Q46" s="350" t="s">
        <v>3593</v>
      </c>
      <c r="R46" s="349">
        <v>0</v>
      </c>
      <c r="S46" s="349">
        <v>28</v>
      </c>
      <c r="T46" s="349">
        <v>28</v>
      </c>
      <c r="U46" s="350" t="s">
        <v>3593</v>
      </c>
      <c r="V46" s="350" t="s">
        <v>3593</v>
      </c>
      <c r="W46" s="350" t="s">
        <v>3593</v>
      </c>
    </row>
    <row r="47" spans="1:23" s="112" customFormat="1" ht="26">
      <c r="A47" s="350" t="s">
        <v>303</v>
      </c>
      <c r="B47" s="350" t="s">
        <v>3515</v>
      </c>
      <c r="C47" s="202" t="s">
        <v>2919</v>
      </c>
      <c r="D47" s="350" t="s">
        <v>1351</v>
      </c>
      <c r="E47" s="350" t="s">
        <v>3516</v>
      </c>
      <c r="F47" s="350" t="s">
        <v>1351</v>
      </c>
      <c r="G47" s="187" t="s">
        <v>2920</v>
      </c>
      <c r="H47" s="350" t="s">
        <v>3517</v>
      </c>
      <c r="I47" s="350" t="s">
        <v>1750</v>
      </c>
      <c r="J47" s="350" t="s">
        <v>2824</v>
      </c>
      <c r="K47" s="350" t="s">
        <v>3518</v>
      </c>
      <c r="L47" s="197" t="s">
        <v>2921</v>
      </c>
      <c r="M47" s="350" t="s">
        <v>3519</v>
      </c>
      <c r="N47" s="202" t="s">
        <v>2919</v>
      </c>
      <c r="O47" s="187">
        <v>48</v>
      </c>
      <c r="P47" s="187">
        <v>6291</v>
      </c>
      <c r="Q47" s="203">
        <v>6339</v>
      </c>
      <c r="R47" s="349">
        <v>0</v>
      </c>
      <c r="S47" s="349">
        <v>19</v>
      </c>
      <c r="T47" s="349">
        <v>19</v>
      </c>
      <c r="U47" s="196">
        <v>0</v>
      </c>
      <c r="V47" s="187">
        <v>0</v>
      </c>
      <c r="W47" s="187">
        <v>0</v>
      </c>
    </row>
    <row r="48" spans="1:23" s="112" customFormat="1" ht="26">
      <c r="A48" s="350" t="s">
        <v>303</v>
      </c>
      <c r="B48" s="350" t="s">
        <v>3520</v>
      </c>
      <c r="C48" s="199" t="s">
        <v>2832</v>
      </c>
      <c r="D48" s="350" t="s">
        <v>1351</v>
      </c>
      <c r="E48" s="350" t="s">
        <v>24</v>
      </c>
      <c r="F48" s="350" t="s">
        <v>1351</v>
      </c>
      <c r="G48" s="197" t="s">
        <v>2833</v>
      </c>
      <c r="H48" s="350" t="s">
        <v>3521</v>
      </c>
      <c r="I48" s="350">
        <v>231</v>
      </c>
      <c r="J48" s="350" t="s">
        <v>2824</v>
      </c>
      <c r="K48" s="350" t="s">
        <v>3522</v>
      </c>
      <c r="L48" s="197" t="s">
        <v>2834</v>
      </c>
      <c r="M48" s="350" t="s">
        <v>2835</v>
      </c>
      <c r="N48" s="199" t="s">
        <v>2832</v>
      </c>
      <c r="O48" s="197">
        <v>0</v>
      </c>
      <c r="P48" s="197">
        <v>9983</v>
      </c>
      <c r="Q48" s="200">
        <v>9983</v>
      </c>
      <c r="R48" s="349">
        <v>0</v>
      </c>
      <c r="S48" s="349">
        <v>4013</v>
      </c>
      <c r="T48" s="349">
        <v>4013</v>
      </c>
      <c r="U48" s="201">
        <v>0</v>
      </c>
      <c r="V48" s="197">
        <v>14</v>
      </c>
      <c r="W48" s="197">
        <v>14</v>
      </c>
    </row>
    <row r="49" spans="1:23" s="112" customFormat="1" ht="26">
      <c r="A49" s="350" t="s">
        <v>303</v>
      </c>
      <c r="B49" s="350" t="s">
        <v>3523</v>
      </c>
      <c r="C49" s="112">
        <v>13003050</v>
      </c>
      <c r="D49" s="350" t="s">
        <v>1351</v>
      </c>
      <c r="E49" s="350" t="s">
        <v>24</v>
      </c>
      <c r="F49" s="350" t="s">
        <v>1351</v>
      </c>
      <c r="G49" s="197" t="s">
        <v>2749</v>
      </c>
      <c r="H49" s="350" t="s">
        <v>3524</v>
      </c>
      <c r="I49" s="350" t="s">
        <v>103</v>
      </c>
      <c r="J49" s="350" t="s">
        <v>2824</v>
      </c>
      <c r="K49" s="350" t="s">
        <v>3525</v>
      </c>
      <c r="L49" s="197" t="s">
        <v>2982</v>
      </c>
      <c r="M49" s="350" t="s">
        <v>3526</v>
      </c>
      <c r="N49" s="112">
        <v>13003050</v>
      </c>
      <c r="O49" s="350" t="s">
        <v>3593</v>
      </c>
      <c r="P49" s="350" t="s">
        <v>3593</v>
      </c>
      <c r="Q49" s="350" t="s">
        <v>3593</v>
      </c>
      <c r="R49" s="349">
        <v>1</v>
      </c>
      <c r="S49" s="349">
        <v>26</v>
      </c>
      <c r="T49" s="349">
        <v>27</v>
      </c>
      <c r="U49" s="350" t="s">
        <v>3593</v>
      </c>
      <c r="V49" s="350" t="s">
        <v>3593</v>
      </c>
      <c r="W49" s="350" t="s">
        <v>3593</v>
      </c>
    </row>
    <row r="50" spans="1:23" s="112" customFormat="1" ht="26">
      <c r="A50" s="350" t="s">
        <v>303</v>
      </c>
      <c r="B50" s="351" t="s">
        <v>3527</v>
      </c>
      <c r="C50" s="187">
        <v>1372229</v>
      </c>
      <c r="D50" s="350" t="s">
        <v>1351</v>
      </c>
      <c r="E50" s="350" t="s">
        <v>24</v>
      </c>
      <c r="F50" s="350" t="s">
        <v>1351</v>
      </c>
      <c r="G50" s="197" t="s">
        <v>2666</v>
      </c>
      <c r="H50" s="350" t="s">
        <v>3528</v>
      </c>
      <c r="I50" s="350" t="s">
        <v>99</v>
      </c>
      <c r="J50" s="350" t="s">
        <v>2824</v>
      </c>
      <c r="K50" s="350" t="s">
        <v>3529</v>
      </c>
      <c r="L50" s="197" t="s">
        <v>2667</v>
      </c>
      <c r="M50" s="350" t="s">
        <v>3530</v>
      </c>
      <c r="N50" s="187">
        <v>1372229</v>
      </c>
      <c r="O50" s="197">
        <v>583</v>
      </c>
      <c r="P50" s="197">
        <v>20970</v>
      </c>
      <c r="Q50" s="200">
        <v>21553</v>
      </c>
      <c r="R50" s="349">
        <v>3</v>
      </c>
      <c r="S50" s="349">
        <v>16</v>
      </c>
      <c r="T50" s="349">
        <v>19</v>
      </c>
      <c r="U50" s="201">
        <v>0</v>
      </c>
      <c r="V50" s="197">
        <v>0</v>
      </c>
      <c r="W50" s="197">
        <v>0</v>
      </c>
    </row>
    <row r="51" spans="1:23" s="112" customFormat="1" ht="26">
      <c r="A51" s="350" t="s">
        <v>303</v>
      </c>
      <c r="B51" s="350" t="s">
        <v>3531</v>
      </c>
      <c r="C51" s="322">
        <v>14262895500000</v>
      </c>
      <c r="D51" s="350" t="s">
        <v>1351</v>
      </c>
      <c r="E51" s="350" t="s">
        <v>24</v>
      </c>
      <c r="F51" s="350" t="s">
        <v>1351</v>
      </c>
      <c r="G51" s="350" t="s">
        <v>3629</v>
      </c>
      <c r="H51" s="350" t="s">
        <v>3532</v>
      </c>
      <c r="I51" s="350" t="s">
        <v>3533</v>
      </c>
      <c r="J51" s="350" t="s">
        <v>2824</v>
      </c>
      <c r="K51" s="350" t="s">
        <v>3534</v>
      </c>
      <c r="L51" s="350" t="s">
        <v>3630</v>
      </c>
      <c r="M51" s="364" t="s">
        <v>2905</v>
      </c>
      <c r="N51" s="208">
        <v>14262895500000</v>
      </c>
      <c r="O51" s="365" t="s">
        <v>3593</v>
      </c>
      <c r="P51" s="350" t="s">
        <v>3593</v>
      </c>
      <c r="Q51" s="350" t="s">
        <v>3593</v>
      </c>
      <c r="R51" s="349">
        <v>0</v>
      </c>
      <c r="S51" s="349">
        <v>18</v>
      </c>
      <c r="T51" s="349">
        <v>18</v>
      </c>
      <c r="U51" s="350" t="s">
        <v>3593</v>
      </c>
      <c r="V51" s="350" t="s">
        <v>3593</v>
      </c>
      <c r="W51" s="350" t="s">
        <v>3593</v>
      </c>
    </row>
    <row r="52" spans="1:23" s="112" customFormat="1">
      <c r="A52" s="350" t="s">
        <v>303</v>
      </c>
      <c r="B52" s="350" t="s">
        <v>1772</v>
      </c>
      <c r="C52" s="112">
        <v>141983460</v>
      </c>
      <c r="D52" s="350" t="s">
        <v>1351</v>
      </c>
      <c r="E52" s="350" t="s">
        <v>24</v>
      </c>
      <c r="F52" s="350" t="s">
        <v>1351</v>
      </c>
      <c r="G52" s="350" t="s">
        <v>3631</v>
      </c>
      <c r="H52" s="350" t="s">
        <v>3535</v>
      </c>
      <c r="I52" s="350" t="s">
        <v>3536</v>
      </c>
      <c r="J52" s="350" t="s">
        <v>2824</v>
      </c>
      <c r="K52" s="350" t="s">
        <v>3537</v>
      </c>
      <c r="L52" s="112" t="s">
        <v>3639</v>
      </c>
      <c r="M52" s="364" t="s">
        <v>2865</v>
      </c>
      <c r="N52" s="187">
        <v>141983460</v>
      </c>
      <c r="O52" s="365" t="s">
        <v>3593</v>
      </c>
      <c r="P52" s="350" t="s">
        <v>3593</v>
      </c>
      <c r="Q52" s="350" t="s">
        <v>3593</v>
      </c>
      <c r="R52" s="349">
        <v>0</v>
      </c>
      <c r="S52" s="349">
        <v>1165</v>
      </c>
      <c r="T52" s="349">
        <v>1165</v>
      </c>
      <c r="U52" s="350" t="s">
        <v>3593</v>
      </c>
      <c r="V52" s="350" t="s">
        <v>3593</v>
      </c>
      <c r="W52" s="350" t="s">
        <v>3593</v>
      </c>
    </row>
    <row r="53" spans="1:23" s="112" customFormat="1" ht="26">
      <c r="A53" s="350" t="s">
        <v>303</v>
      </c>
      <c r="B53" s="350" t="s">
        <v>3538</v>
      </c>
      <c r="C53" s="202" t="s">
        <v>2632</v>
      </c>
      <c r="D53" s="350" t="s">
        <v>1351</v>
      </c>
      <c r="E53" s="350" t="s">
        <v>24</v>
      </c>
      <c r="F53" s="350" t="s">
        <v>1351</v>
      </c>
      <c r="G53" s="187" t="s">
        <v>2633</v>
      </c>
      <c r="H53" s="350" t="s">
        <v>3539</v>
      </c>
      <c r="I53" s="350" t="s">
        <v>3401</v>
      </c>
      <c r="J53" s="350" t="s">
        <v>2824</v>
      </c>
      <c r="K53" s="350" t="s">
        <v>3540</v>
      </c>
      <c r="L53" s="197" t="s">
        <v>2634</v>
      </c>
      <c r="M53" s="350" t="s">
        <v>2635</v>
      </c>
      <c r="N53" s="202" t="s">
        <v>2636</v>
      </c>
      <c r="O53" s="187">
        <v>29686</v>
      </c>
      <c r="P53" s="187">
        <v>201</v>
      </c>
      <c r="Q53" s="203">
        <v>29887</v>
      </c>
      <c r="R53" s="349">
        <v>1051</v>
      </c>
      <c r="S53" s="349">
        <v>2</v>
      </c>
      <c r="T53" s="349">
        <v>1053</v>
      </c>
      <c r="U53" s="196">
        <v>0</v>
      </c>
      <c r="V53" s="187">
        <v>0</v>
      </c>
      <c r="W53" s="187">
        <v>0</v>
      </c>
    </row>
    <row r="54" spans="1:23" s="112" customFormat="1" ht="26">
      <c r="A54" s="350" t="s">
        <v>303</v>
      </c>
      <c r="B54" s="350" t="s">
        <v>3541</v>
      </c>
      <c r="C54" s="202" t="s">
        <v>2866</v>
      </c>
      <c r="D54" s="350" t="s">
        <v>1351</v>
      </c>
      <c r="E54" s="350" t="s">
        <v>24</v>
      </c>
      <c r="F54" s="350" t="s">
        <v>1351</v>
      </c>
      <c r="G54" s="187" t="s">
        <v>2867</v>
      </c>
      <c r="H54" s="350" t="s">
        <v>3542</v>
      </c>
      <c r="I54" s="350" t="s">
        <v>3543</v>
      </c>
      <c r="J54" s="350" t="s">
        <v>2824</v>
      </c>
      <c r="K54" s="350" t="s">
        <v>1773</v>
      </c>
      <c r="L54" s="197" t="s">
        <v>2868</v>
      </c>
      <c r="M54" s="350" t="s">
        <v>2869</v>
      </c>
      <c r="N54" s="202" t="s">
        <v>2870</v>
      </c>
      <c r="O54" s="187">
        <v>0</v>
      </c>
      <c r="P54" s="187">
        <v>4138</v>
      </c>
      <c r="Q54" s="203">
        <v>4138</v>
      </c>
      <c r="R54" s="349">
        <v>1</v>
      </c>
      <c r="S54" s="349">
        <v>2058</v>
      </c>
      <c r="T54" s="349">
        <v>2059</v>
      </c>
      <c r="U54" s="196">
        <v>0</v>
      </c>
      <c r="V54" s="187">
        <v>0</v>
      </c>
      <c r="W54" s="187">
        <v>0</v>
      </c>
    </row>
    <row r="55" spans="1:23" s="112" customFormat="1" ht="26">
      <c r="A55" s="350" t="s">
        <v>303</v>
      </c>
      <c r="B55" s="350" t="s">
        <v>3544</v>
      </c>
      <c r="C55" s="202" t="s">
        <v>2890</v>
      </c>
      <c r="D55" s="350" t="s">
        <v>1351</v>
      </c>
      <c r="E55" s="350" t="s">
        <v>73</v>
      </c>
      <c r="F55" s="350" t="s">
        <v>1351</v>
      </c>
      <c r="G55" s="187" t="s">
        <v>2891</v>
      </c>
      <c r="H55" s="350" t="s">
        <v>3545</v>
      </c>
      <c r="I55" s="350" t="s">
        <v>3546</v>
      </c>
      <c r="J55" s="350" t="s">
        <v>2824</v>
      </c>
      <c r="K55" s="350" t="s">
        <v>1774</v>
      </c>
      <c r="L55" s="197" t="s">
        <v>2892</v>
      </c>
      <c r="M55" s="350" t="s">
        <v>2893</v>
      </c>
      <c r="N55" s="202" t="s">
        <v>2894</v>
      </c>
      <c r="O55" s="187">
        <v>0</v>
      </c>
      <c r="P55" s="187">
        <f>2069+11+12223</f>
        <v>14303</v>
      </c>
      <c r="Q55" s="203">
        <v>14303</v>
      </c>
      <c r="R55" s="349">
        <v>0</v>
      </c>
      <c r="S55" s="349">
        <v>4</v>
      </c>
      <c r="T55" s="349">
        <v>4</v>
      </c>
      <c r="U55" s="196">
        <v>0</v>
      </c>
      <c r="V55" s="187">
        <v>0</v>
      </c>
      <c r="W55" s="187">
        <v>0</v>
      </c>
    </row>
    <row r="56" spans="1:23" s="112" customFormat="1" ht="26">
      <c r="A56" s="350" t="s">
        <v>303</v>
      </c>
      <c r="B56" s="350" t="s">
        <v>3547</v>
      </c>
      <c r="C56" s="199" t="s">
        <v>2974</v>
      </c>
      <c r="D56" s="350" t="s">
        <v>1351</v>
      </c>
      <c r="E56" s="350" t="s">
        <v>1353</v>
      </c>
      <c r="F56" s="350" t="s">
        <v>1351</v>
      </c>
      <c r="G56" s="197" t="s">
        <v>2763</v>
      </c>
      <c r="H56" s="350" t="s">
        <v>3548</v>
      </c>
      <c r="I56" s="350" t="s">
        <v>3549</v>
      </c>
      <c r="J56" s="350" t="s">
        <v>2824</v>
      </c>
      <c r="K56" s="350" t="s">
        <v>3550</v>
      </c>
      <c r="L56" s="197" t="s">
        <v>2970</v>
      </c>
      <c r="M56" s="350" t="s">
        <v>3551</v>
      </c>
      <c r="N56" s="197">
        <v>837583</v>
      </c>
      <c r="O56" s="204">
        <v>50</v>
      </c>
      <c r="P56" s="204">
        <v>14324</v>
      </c>
      <c r="Q56" s="366">
        <v>14374</v>
      </c>
      <c r="R56" s="362">
        <v>0</v>
      </c>
      <c r="S56" s="362">
        <v>65</v>
      </c>
      <c r="T56" s="362">
        <v>65</v>
      </c>
      <c r="U56" s="367">
        <v>0</v>
      </c>
      <c r="V56" s="204">
        <v>0</v>
      </c>
      <c r="W56" s="204">
        <v>0</v>
      </c>
    </row>
    <row r="57" spans="1:23" s="112" customFormat="1" ht="26">
      <c r="A57" s="350" t="s">
        <v>303</v>
      </c>
      <c r="B57" s="350" t="s">
        <v>3547</v>
      </c>
      <c r="C57" s="199" t="s">
        <v>2974</v>
      </c>
      <c r="D57" s="350" t="s">
        <v>1351</v>
      </c>
      <c r="E57" s="350" t="s">
        <v>1353</v>
      </c>
      <c r="F57" s="350" t="s">
        <v>1351</v>
      </c>
      <c r="G57" s="197" t="s">
        <v>2763</v>
      </c>
      <c r="H57" s="350" t="s">
        <v>3548</v>
      </c>
      <c r="I57" s="350" t="s">
        <v>3549</v>
      </c>
      <c r="J57" s="350" t="s">
        <v>2824</v>
      </c>
      <c r="K57" s="350" t="s">
        <v>3550</v>
      </c>
      <c r="L57" s="197" t="s">
        <v>2970</v>
      </c>
      <c r="M57" s="350" t="s">
        <v>3551</v>
      </c>
      <c r="N57" s="197">
        <v>837583</v>
      </c>
      <c r="O57" s="350" t="s">
        <v>3593</v>
      </c>
      <c r="P57" s="350" t="s">
        <v>3593</v>
      </c>
      <c r="Q57" s="350" t="s">
        <v>3593</v>
      </c>
      <c r="R57" s="349">
        <v>0</v>
      </c>
      <c r="S57" s="349">
        <v>42</v>
      </c>
      <c r="T57" s="349">
        <v>42</v>
      </c>
      <c r="U57" s="350" t="s">
        <v>3593</v>
      </c>
      <c r="V57" s="350" t="s">
        <v>3593</v>
      </c>
      <c r="W57" s="350" t="s">
        <v>3593</v>
      </c>
    </row>
    <row r="58" spans="1:23" s="112" customFormat="1" ht="26">
      <c r="A58" s="350" t="s">
        <v>303</v>
      </c>
      <c r="B58" s="350" t="s">
        <v>3552</v>
      </c>
      <c r="C58" s="317" t="s">
        <v>2978</v>
      </c>
      <c r="D58" s="350" t="s">
        <v>1351</v>
      </c>
      <c r="E58" s="350" t="s">
        <v>1353</v>
      </c>
      <c r="F58" s="350" t="s">
        <v>1351</v>
      </c>
      <c r="G58" s="187" t="s">
        <v>2908</v>
      </c>
      <c r="H58" s="350" t="s">
        <v>3553</v>
      </c>
      <c r="I58" s="350" t="s">
        <v>3554</v>
      </c>
      <c r="J58" s="350" t="s">
        <v>2824</v>
      </c>
      <c r="K58" s="350" t="s">
        <v>3555</v>
      </c>
      <c r="L58" s="197" t="s">
        <v>2909</v>
      </c>
      <c r="M58" s="350" t="s">
        <v>2910</v>
      </c>
      <c r="N58" s="202">
        <v>557961</v>
      </c>
      <c r="O58" s="205">
        <v>24263</v>
      </c>
      <c r="P58" s="205">
        <v>46</v>
      </c>
      <c r="Q58" s="361">
        <v>24309</v>
      </c>
      <c r="R58" s="362">
        <v>727</v>
      </c>
      <c r="S58" s="362">
        <v>0</v>
      </c>
      <c r="T58" s="362">
        <v>727</v>
      </c>
      <c r="U58" s="363">
        <v>2</v>
      </c>
      <c r="V58" s="205">
        <v>0</v>
      </c>
      <c r="W58" s="205">
        <v>2</v>
      </c>
    </row>
    <row r="59" spans="1:23" s="112" customFormat="1" ht="26">
      <c r="A59" s="350" t="s">
        <v>990</v>
      </c>
      <c r="B59" s="350" t="s">
        <v>3552</v>
      </c>
      <c r="C59" s="317" t="s">
        <v>2978</v>
      </c>
      <c r="D59" s="350" t="s">
        <v>1351</v>
      </c>
      <c r="E59" s="350" t="s">
        <v>1353</v>
      </c>
      <c r="F59" s="350" t="s">
        <v>1351</v>
      </c>
      <c r="G59" s="187" t="s">
        <v>2908</v>
      </c>
      <c r="H59" s="350" t="s">
        <v>3553</v>
      </c>
      <c r="I59" s="350" t="s">
        <v>3554</v>
      </c>
      <c r="J59" s="350" t="s">
        <v>2824</v>
      </c>
      <c r="K59" s="350" t="s">
        <v>3555</v>
      </c>
      <c r="L59" s="197" t="s">
        <v>2909</v>
      </c>
      <c r="M59" s="350" t="s">
        <v>2910</v>
      </c>
      <c r="N59" s="202">
        <v>557961</v>
      </c>
      <c r="O59" s="350" t="s">
        <v>3593</v>
      </c>
      <c r="P59" s="350" t="s">
        <v>3593</v>
      </c>
      <c r="Q59" s="350" t="s">
        <v>3593</v>
      </c>
      <c r="R59" s="349">
        <v>212</v>
      </c>
      <c r="S59" s="349">
        <v>0</v>
      </c>
      <c r="T59" s="349">
        <v>212</v>
      </c>
      <c r="U59" s="350" t="s">
        <v>3593</v>
      </c>
      <c r="V59" s="350" t="s">
        <v>3593</v>
      </c>
      <c r="W59" s="350" t="s">
        <v>3593</v>
      </c>
    </row>
    <row r="60" spans="1:23" ht="26">
      <c r="A60" s="350" t="s">
        <v>303</v>
      </c>
      <c r="B60" s="350" t="s">
        <v>1775</v>
      </c>
      <c r="C60" s="202" t="s">
        <v>2975</v>
      </c>
      <c r="D60" s="350" t="s">
        <v>1351</v>
      </c>
      <c r="E60" s="350" t="s">
        <v>471</v>
      </c>
      <c r="F60" s="350" t="s">
        <v>1351</v>
      </c>
      <c r="G60" s="350" t="s">
        <v>3632</v>
      </c>
      <c r="H60" s="350" t="s">
        <v>1776</v>
      </c>
      <c r="I60" s="350" t="s">
        <v>102</v>
      </c>
      <c r="J60" s="350" t="s">
        <v>2824</v>
      </c>
      <c r="K60" s="350" t="s">
        <v>1777</v>
      </c>
      <c r="L60" s="112" t="s">
        <v>3640</v>
      </c>
      <c r="M60" s="350" t="s">
        <v>3556</v>
      </c>
      <c r="N60" s="202" t="s">
        <v>2975</v>
      </c>
      <c r="O60" s="350" t="s">
        <v>3593</v>
      </c>
      <c r="P60" s="350" t="s">
        <v>3593</v>
      </c>
      <c r="Q60" s="350" t="s">
        <v>3593</v>
      </c>
      <c r="R60" s="349">
        <v>0</v>
      </c>
      <c r="S60" s="349">
        <v>106</v>
      </c>
      <c r="T60" s="349">
        <v>106</v>
      </c>
      <c r="U60" s="350" t="s">
        <v>3593</v>
      </c>
      <c r="V60" s="350" t="s">
        <v>3593</v>
      </c>
      <c r="W60" s="350" t="s">
        <v>3593</v>
      </c>
    </row>
    <row r="61" spans="1:23" ht="26">
      <c r="A61" s="350" t="s">
        <v>303</v>
      </c>
      <c r="B61" s="350" t="s">
        <v>3557</v>
      </c>
      <c r="C61" s="302" t="s">
        <v>2977</v>
      </c>
      <c r="D61" s="350" t="s">
        <v>1351</v>
      </c>
      <c r="E61" s="350" t="s">
        <v>1379</v>
      </c>
      <c r="F61" s="350" t="s">
        <v>1351</v>
      </c>
      <c r="G61" s="290" t="s">
        <v>2808</v>
      </c>
      <c r="H61" s="350" t="s">
        <v>3558</v>
      </c>
      <c r="I61" s="350" t="s">
        <v>3559</v>
      </c>
      <c r="J61" s="350" t="s">
        <v>2824</v>
      </c>
      <c r="K61" s="350" t="s">
        <v>1778</v>
      </c>
      <c r="L61" s="290" t="s">
        <v>2809</v>
      </c>
      <c r="M61" s="350" t="s">
        <v>3560</v>
      </c>
      <c r="N61" s="302">
        <v>288490</v>
      </c>
      <c r="O61" s="302">
        <v>9</v>
      </c>
      <c r="P61" s="302">
        <v>14015</v>
      </c>
      <c r="Q61" s="303">
        <v>14024</v>
      </c>
      <c r="R61" s="349">
        <v>0</v>
      </c>
      <c r="S61" s="349">
        <v>11</v>
      </c>
      <c r="T61" s="349">
        <v>11</v>
      </c>
      <c r="U61" s="304">
        <v>0</v>
      </c>
      <c r="V61" s="302">
        <v>0</v>
      </c>
      <c r="W61" s="302">
        <v>0</v>
      </c>
    </row>
    <row r="62" spans="1:23" ht="26">
      <c r="A62" s="350" t="s">
        <v>303</v>
      </c>
      <c r="B62" s="350" t="s">
        <v>1779</v>
      </c>
      <c r="C62" s="202" t="s">
        <v>2621</v>
      </c>
      <c r="D62" s="350" t="s">
        <v>1351</v>
      </c>
      <c r="E62" s="350" t="s">
        <v>1379</v>
      </c>
      <c r="F62" s="350" t="s">
        <v>1351</v>
      </c>
      <c r="G62" s="187" t="s">
        <v>2622</v>
      </c>
      <c r="H62" s="350" t="s">
        <v>1737</v>
      </c>
      <c r="I62" s="350" t="s">
        <v>1780</v>
      </c>
      <c r="J62" s="350" t="s">
        <v>2824</v>
      </c>
      <c r="K62" s="350" t="s">
        <v>1781</v>
      </c>
      <c r="L62" s="199" t="s">
        <v>2623</v>
      </c>
      <c r="M62" s="350" t="s">
        <v>2624</v>
      </c>
      <c r="N62" s="202" t="s">
        <v>2625</v>
      </c>
      <c r="O62" s="187">
        <v>1522</v>
      </c>
      <c r="P62" s="187">
        <v>4666</v>
      </c>
      <c r="Q62" s="203">
        <v>6188</v>
      </c>
      <c r="R62" s="349">
        <v>159</v>
      </c>
      <c r="S62" s="349">
        <v>49</v>
      </c>
      <c r="T62" s="349">
        <v>208</v>
      </c>
      <c r="U62" s="196">
        <v>1</v>
      </c>
      <c r="V62" s="187">
        <v>0</v>
      </c>
      <c r="W62" s="187">
        <v>1</v>
      </c>
    </row>
    <row r="63" spans="1:23" ht="26">
      <c r="A63" s="350" t="s">
        <v>303</v>
      </c>
      <c r="B63" s="350" t="s">
        <v>3561</v>
      </c>
      <c r="C63" s="112">
        <v>16441803</v>
      </c>
      <c r="D63" s="350" t="s">
        <v>1351</v>
      </c>
      <c r="E63" s="350" t="s">
        <v>1379</v>
      </c>
      <c r="F63" s="350" t="s">
        <v>1351</v>
      </c>
      <c r="G63" s="350" t="s">
        <v>3633</v>
      </c>
      <c r="H63" s="350" t="s">
        <v>3562</v>
      </c>
      <c r="I63" s="350" t="s">
        <v>3563</v>
      </c>
      <c r="J63" s="350" t="s">
        <v>2824</v>
      </c>
      <c r="K63" s="350" t="s">
        <v>3564</v>
      </c>
      <c r="L63" s="112" t="s">
        <v>3641</v>
      </c>
      <c r="M63" s="350" t="s">
        <v>3565</v>
      </c>
      <c r="N63" s="112">
        <v>16441803</v>
      </c>
      <c r="O63" s="350" t="s">
        <v>3593</v>
      </c>
      <c r="P63" s="350" t="s">
        <v>3593</v>
      </c>
      <c r="Q63" s="350" t="s">
        <v>3593</v>
      </c>
      <c r="R63" s="349">
        <v>0</v>
      </c>
      <c r="S63" s="349">
        <v>2</v>
      </c>
      <c r="T63" s="349">
        <v>2</v>
      </c>
      <c r="U63" s="350" t="s">
        <v>3593</v>
      </c>
      <c r="V63" s="350" t="s">
        <v>3593</v>
      </c>
      <c r="W63" s="350" t="s">
        <v>3593</v>
      </c>
    </row>
    <row r="64" spans="1:23" ht="26">
      <c r="A64" s="350" t="s">
        <v>303</v>
      </c>
      <c r="B64" s="350" t="s">
        <v>1782</v>
      </c>
      <c r="C64" s="202" t="s">
        <v>2822</v>
      </c>
      <c r="D64" s="350" t="s">
        <v>1351</v>
      </c>
      <c r="E64" s="350" t="s">
        <v>1379</v>
      </c>
      <c r="F64" s="350" t="s">
        <v>1351</v>
      </c>
      <c r="G64" s="202" t="s">
        <v>2823</v>
      </c>
      <c r="H64" s="350" t="s">
        <v>3566</v>
      </c>
      <c r="I64" s="350" t="s">
        <v>1783</v>
      </c>
      <c r="J64" s="350" t="s">
        <v>2824</v>
      </c>
      <c r="K64" s="350" t="s">
        <v>3567</v>
      </c>
      <c r="L64" s="197" t="s">
        <v>2825</v>
      </c>
      <c r="M64" s="350" t="s">
        <v>2826</v>
      </c>
      <c r="N64" s="187">
        <v>12103423</v>
      </c>
      <c r="O64" s="187">
        <v>26</v>
      </c>
      <c r="P64" s="187">
        <v>7950</v>
      </c>
      <c r="Q64" s="203">
        <f>O64+P64</f>
        <v>7976</v>
      </c>
      <c r="R64" s="349">
        <v>1</v>
      </c>
      <c r="S64" s="349">
        <v>89</v>
      </c>
      <c r="T64" s="349">
        <v>90</v>
      </c>
      <c r="U64" s="196">
        <v>0</v>
      </c>
      <c r="V64" s="187">
        <v>0</v>
      </c>
      <c r="W64" s="187">
        <v>0</v>
      </c>
    </row>
    <row r="65" spans="1:23" ht="26">
      <c r="A65" s="350" t="s">
        <v>303</v>
      </c>
      <c r="B65" s="350" t="s">
        <v>3568</v>
      </c>
      <c r="C65" s="112">
        <v>11035381</v>
      </c>
      <c r="D65" s="350" t="s">
        <v>1351</v>
      </c>
      <c r="E65" s="350" t="s">
        <v>1379</v>
      </c>
      <c r="F65" s="350" t="s">
        <v>1351</v>
      </c>
      <c r="G65" s="350" t="s">
        <v>2622</v>
      </c>
      <c r="H65" s="350" t="s">
        <v>1737</v>
      </c>
      <c r="I65" s="350" t="s">
        <v>3569</v>
      </c>
      <c r="J65" s="350" t="s">
        <v>2824</v>
      </c>
      <c r="K65" s="350" t="s">
        <v>3570</v>
      </c>
      <c r="L65" s="350" t="s">
        <v>3634</v>
      </c>
      <c r="M65" s="350" t="s">
        <v>2922</v>
      </c>
      <c r="N65" s="112">
        <v>11035381</v>
      </c>
      <c r="O65" s="350" t="s">
        <v>3593</v>
      </c>
      <c r="P65" s="350" t="s">
        <v>3593</v>
      </c>
      <c r="Q65" s="350" t="s">
        <v>3593</v>
      </c>
      <c r="R65" s="349">
        <v>0</v>
      </c>
      <c r="S65" s="349">
        <v>1018</v>
      </c>
      <c r="T65" s="349">
        <v>1018</v>
      </c>
      <c r="U65" s="350" t="s">
        <v>3593</v>
      </c>
      <c r="V65" s="350" t="s">
        <v>3593</v>
      </c>
      <c r="W65" s="350" t="s">
        <v>3593</v>
      </c>
    </row>
    <row r="66" spans="1:23" ht="26">
      <c r="A66" s="350" t="s">
        <v>303</v>
      </c>
      <c r="B66" s="350" t="s">
        <v>3571</v>
      </c>
      <c r="C66" s="202" t="s">
        <v>2827</v>
      </c>
      <c r="D66" s="350" t="s">
        <v>1351</v>
      </c>
      <c r="E66" s="350" t="s">
        <v>1379</v>
      </c>
      <c r="F66" s="350" t="s">
        <v>1351</v>
      </c>
      <c r="G66" s="187" t="s">
        <v>2828</v>
      </c>
      <c r="H66" s="350" t="s">
        <v>3572</v>
      </c>
      <c r="I66" s="350" t="s">
        <v>1715</v>
      </c>
      <c r="J66" s="350" t="s">
        <v>2824</v>
      </c>
      <c r="K66" s="350" t="s">
        <v>1784</v>
      </c>
      <c r="L66" s="197" t="s">
        <v>2829</v>
      </c>
      <c r="M66" s="350" t="s">
        <v>2830</v>
      </c>
      <c r="N66" s="202" t="s">
        <v>2831</v>
      </c>
      <c r="O66" s="187">
        <v>2323</v>
      </c>
      <c r="P66" s="187">
        <v>9809</v>
      </c>
      <c r="Q66" s="203">
        <f>SUM(O66+P66)</f>
        <v>12132</v>
      </c>
      <c r="R66" s="349">
        <v>0</v>
      </c>
      <c r="S66" s="349">
        <v>57</v>
      </c>
      <c r="T66" s="349">
        <v>57</v>
      </c>
      <c r="U66" s="196">
        <v>0</v>
      </c>
      <c r="V66" s="187">
        <v>0</v>
      </c>
      <c r="W66" s="187">
        <f>SUM(U66+V66)</f>
        <v>0</v>
      </c>
    </row>
    <row r="67" spans="1:23" ht="26">
      <c r="A67" s="350" t="s">
        <v>303</v>
      </c>
      <c r="B67" s="350" t="s">
        <v>1785</v>
      </c>
      <c r="C67" s="305">
        <v>1013218800000</v>
      </c>
      <c r="D67" s="350" t="s">
        <v>1351</v>
      </c>
      <c r="E67" s="350" t="s">
        <v>31</v>
      </c>
      <c r="F67" s="350" t="s">
        <v>1351</v>
      </c>
      <c r="G67" s="187" t="s">
        <v>2913</v>
      </c>
      <c r="H67" s="350" t="s">
        <v>3573</v>
      </c>
      <c r="I67" s="350" t="s">
        <v>1786</v>
      </c>
      <c r="J67" s="350" t="s">
        <v>2824</v>
      </c>
      <c r="K67" s="350" t="s">
        <v>1787</v>
      </c>
      <c r="L67" s="197" t="s">
        <v>2914</v>
      </c>
      <c r="M67" s="350" t="s">
        <v>3574</v>
      </c>
      <c r="N67" s="187">
        <v>10132188</v>
      </c>
      <c r="O67" s="187">
        <v>0</v>
      </c>
      <c r="P67" s="187">
        <v>2627</v>
      </c>
      <c r="Q67" s="203">
        <v>2627</v>
      </c>
      <c r="R67" s="349">
        <v>0</v>
      </c>
      <c r="S67" s="349">
        <v>66</v>
      </c>
      <c r="T67" s="349">
        <v>66</v>
      </c>
      <c r="U67" s="196">
        <v>0</v>
      </c>
      <c r="V67" s="187">
        <v>0</v>
      </c>
      <c r="W67" s="187">
        <v>0</v>
      </c>
    </row>
    <row r="68" spans="1:23" ht="39">
      <c r="A68" s="350" t="s">
        <v>303</v>
      </c>
      <c r="B68" s="350" t="s">
        <v>3575</v>
      </c>
      <c r="C68" s="242" t="s">
        <v>2713</v>
      </c>
      <c r="D68" s="350" t="s">
        <v>1315</v>
      </c>
      <c r="E68" s="350" t="s">
        <v>142</v>
      </c>
      <c r="F68" s="350" t="s">
        <v>1788</v>
      </c>
      <c r="G68" s="187" t="s">
        <v>2714</v>
      </c>
      <c r="H68" s="350" t="s">
        <v>3576</v>
      </c>
      <c r="I68" s="350" t="s">
        <v>3577</v>
      </c>
      <c r="J68" s="350" t="s">
        <v>3271</v>
      </c>
      <c r="K68" s="350" t="s">
        <v>3575</v>
      </c>
      <c r="L68" s="197" t="s">
        <v>2715</v>
      </c>
      <c r="M68" s="350" t="s">
        <v>2716</v>
      </c>
      <c r="N68" s="242" t="s">
        <v>2717</v>
      </c>
      <c r="O68" s="237">
        <v>15861</v>
      </c>
      <c r="P68" s="237">
        <v>231</v>
      </c>
      <c r="Q68" s="238">
        <f>O68+P68</f>
        <v>16092</v>
      </c>
      <c r="R68" s="349">
        <v>441</v>
      </c>
      <c r="S68" s="349">
        <v>3</v>
      </c>
      <c r="T68" s="349">
        <v>444</v>
      </c>
      <c r="U68" s="296">
        <v>0</v>
      </c>
      <c r="V68" s="237">
        <v>0</v>
      </c>
      <c r="W68" s="237">
        <v>0</v>
      </c>
    </row>
    <row r="69" spans="1:23" ht="26">
      <c r="A69" s="350" t="s">
        <v>303</v>
      </c>
      <c r="B69" s="350" t="s">
        <v>3578</v>
      </c>
      <c r="C69" s="187">
        <v>30462200026</v>
      </c>
      <c r="D69" s="350" t="s">
        <v>1291</v>
      </c>
      <c r="E69" s="350" t="s">
        <v>46</v>
      </c>
      <c r="F69" s="350" t="s">
        <v>46</v>
      </c>
      <c r="G69" s="197" t="s">
        <v>2642</v>
      </c>
      <c r="H69" s="350" t="s">
        <v>3450</v>
      </c>
      <c r="I69" s="350" t="s">
        <v>1789</v>
      </c>
      <c r="J69" s="350" t="s">
        <v>3178</v>
      </c>
      <c r="K69" s="350" t="s">
        <v>1790</v>
      </c>
      <c r="L69" s="197" t="s">
        <v>2643</v>
      </c>
      <c r="M69" s="350" t="s">
        <v>1791</v>
      </c>
      <c r="N69" s="187">
        <v>1433011</v>
      </c>
      <c r="O69" s="187">
        <v>1315</v>
      </c>
      <c r="P69" s="187">
        <v>8622</v>
      </c>
      <c r="Q69" s="203">
        <v>9937</v>
      </c>
      <c r="R69" s="349">
        <v>59</v>
      </c>
      <c r="S69" s="349">
        <v>1816</v>
      </c>
      <c r="T69" s="349">
        <v>1875</v>
      </c>
      <c r="U69" s="196">
        <v>0</v>
      </c>
      <c r="V69" s="187">
        <v>5</v>
      </c>
      <c r="W69" s="187">
        <v>5</v>
      </c>
    </row>
    <row r="70" spans="1:23" ht="39">
      <c r="A70" s="350" t="s">
        <v>303</v>
      </c>
      <c r="B70" s="350" t="s">
        <v>3579</v>
      </c>
      <c r="C70" s="306" t="s">
        <v>2843</v>
      </c>
      <c r="D70" s="350" t="s">
        <v>1279</v>
      </c>
      <c r="E70" s="350" t="s">
        <v>1304</v>
      </c>
      <c r="F70" s="350" t="s">
        <v>1304</v>
      </c>
      <c r="G70" s="197" t="s">
        <v>2844</v>
      </c>
      <c r="H70" s="350" t="s">
        <v>3580</v>
      </c>
      <c r="I70" s="350" t="s">
        <v>3569</v>
      </c>
      <c r="J70" s="350" t="s">
        <v>3184</v>
      </c>
      <c r="K70" s="350" t="s">
        <v>3581</v>
      </c>
      <c r="L70" s="197" t="s">
        <v>2845</v>
      </c>
      <c r="M70" s="350" t="s">
        <v>2846</v>
      </c>
      <c r="N70" s="306" t="s">
        <v>2843</v>
      </c>
      <c r="O70" s="197">
        <v>10</v>
      </c>
      <c r="P70" s="197">
        <v>2110</v>
      </c>
      <c r="Q70" s="200">
        <v>2120</v>
      </c>
      <c r="R70" s="349">
        <v>0</v>
      </c>
      <c r="S70" s="349">
        <v>456</v>
      </c>
      <c r="T70" s="349">
        <v>456</v>
      </c>
      <c r="U70" s="201">
        <v>0</v>
      </c>
      <c r="V70" s="197">
        <v>2</v>
      </c>
      <c r="W70" s="197">
        <v>2</v>
      </c>
    </row>
    <row r="71" spans="1:23" ht="26">
      <c r="A71" s="350" t="s">
        <v>303</v>
      </c>
      <c r="B71" s="350" t="s">
        <v>1792</v>
      </c>
      <c r="C71" s="202" t="s">
        <v>2735</v>
      </c>
      <c r="D71" s="350" t="s">
        <v>1279</v>
      </c>
      <c r="E71" s="350" t="s">
        <v>124</v>
      </c>
      <c r="F71" s="350" t="s">
        <v>124</v>
      </c>
      <c r="G71" s="187" t="s">
        <v>2733</v>
      </c>
      <c r="H71" s="350" t="s">
        <v>3582</v>
      </c>
      <c r="I71" s="350" t="s">
        <v>98</v>
      </c>
      <c r="J71" s="350" t="s">
        <v>3021</v>
      </c>
      <c r="K71" s="350" t="s">
        <v>1793</v>
      </c>
      <c r="L71" s="197" t="s">
        <v>2734</v>
      </c>
      <c r="M71" s="350" t="s">
        <v>3583</v>
      </c>
      <c r="N71" s="187">
        <v>142256270</v>
      </c>
      <c r="O71" s="187">
        <v>0</v>
      </c>
      <c r="P71" s="187">
        <v>6089</v>
      </c>
      <c r="Q71" s="203">
        <v>6089</v>
      </c>
      <c r="R71" s="349">
        <v>0</v>
      </c>
      <c r="S71" s="349">
        <v>1732</v>
      </c>
      <c r="T71" s="349">
        <v>1732</v>
      </c>
      <c r="U71" s="196">
        <v>0</v>
      </c>
      <c r="V71" s="187">
        <v>0</v>
      </c>
      <c r="W71" s="187">
        <v>0</v>
      </c>
    </row>
    <row r="72" spans="1:23" ht="26">
      <c r="A72" s="350" t="s">
        <v>303</v>
      </c>
      <c r="B72" s="350" t="s">
        <v>3584</v>
      </c>
      <c r="C72" s="307">
        <v>670204896</v>
      </c>
      <c r="D72" s="350" t="s">
        <v>1312</v>
      </c>
      <c r="E72" s="350" t="s">
        <v>10</v>
      </c>
      <c r="F72" s="350" t="s">
        <v>10</v>
      </c>
      <c r="G72" s="308" t="s">
        <v>2686</v>
      </c>
      <c r="H72" s="350" t="s">
        <v>3585</v>
      </c>
      <c r="I72" s="350" t="s">
        <v>3445</v>
      </c>
      <c r="J72" s="350" t="s">
        <v>3586</v>
      </c>
      <c r="K72" s="350" t="s">
        <v>3587</v>
      </c>
      <c r="L72" s="309" t="s">
        <v>2687</v>
      </c>
      <c r="M72" s="350" t="s">
        <v>1794</v>
      </c>
      <c r="N72" s="307">
        <v>670204896</v>
      </c>
      <c r="O72" s="307">
        <v>5</v>
      </c>
      <c r="P72" s="307">
        <v>2118</v>
      </c>
      <c r="Q72" s="310">
        <v>2123</v>
      </c>
      <c r="R72" s="349">
        <v>0</v>
      </c>
      <c r="S72" s="349">
        <v>613</v>
      </c>
      <c r="T72" s="349">
        <v>613</v>
      </c>
      <c r="U72" s="311">
        <v>0</v>
      </c>
      <c r="V72" s="307">
        <v>4</v>
      </c>
      <c r="W72" s="307">
        <v>4</v>
      </c>
    </row>
    <row r="73" spans="1:23" ht="26">
      <c r="A73" s="350" t="s">
        <v>303</v>
      </c>
      <c r="B73" s="350" t="s">
        <v>1795</v>
      </c>
      <c r="C73" s="202" t="s">
        <v>2976</v>
      </c>
      <c r="D73" s="350" t="s">
        <v>1330</v>
      </c>
      <c r="E73" s="350" t="s">
        <v>183</v>
      </c>
      <c r="F73" s="350" t="s">
        <v>183</v>
      </c>
      <c r="G73" s="350" t="s">
        <v>3635</v>
      </c>
      <c r="H73" s="350" t="s">
        <v>1714</v>
      </c>
      <c r="I73" s="350" t="s">
        <v>1796</v>
      </c>
      <c r="J73" s="350" t="s">
        <v>3298</v>
      </c>
      <c r="K73" s="350" t="s">
        <v>1797</v>
      </c>
      <c r="L73" s="112" t="s">
        <v>3636</v>
      </c>
      <c r="M73" s="350" t="s">
        <v>1798</v>
      </c>
      <c r="N73" s="202" t="s">
        <v>2976</v>
      </c>
      <c r="O73" s="350" t="s">
        <v>3593</v>
      </c>
      <c r="P73" s="350" t="s">
        <v>3593</v>
      </c>
      <c r="Q73" s="350" t="s">
        <v>3593</v>
      </c>
      <c r="R73" s="349">
        <v>43</v>
      </c>
      <c r="S73" s="349">
        <v>981</v>
      </c>
      <c r="T73" s="349">
        <v>1024</v>
      </c>
      <c r="U73" s="350" t="s">
        <v>3593</v>
      </c>
      <c r="V73" s="350" t="s">
        <v>3593</v>
      </c>
      <c r="W73" s="350" t="s">
        <v>3593</v>
      </c>
    </row>
    <row r="74" spans="1:23" ht="26">
      <c r="A74" s="350" t="s">
        <v>303</v>
      </c>
      <c r="B74" s="350" t="s">
        <v>3588</v>
      </c>
      <c r="C74" s="208">
        <v>14314967100056</v>
      </c>
      <c r="D74" s="350" t="s">
        <v>1317</v>
      </c>
      <c r="E74" s="350" t="s">
        <v>59</v>
      </c>
      <c r="F74" s="350" t="s">
        <v>59</v>
      </c>
      <c r="G74" s="187" t="s">
        <v>2924</v>
      </c>
      <c r="H74" s="350" t="s">
        <v>3589</v>
      </c>
      <c r="I74" s="350" t="s">
        <v>3590</v>
      </c>
      <c r="J74" s="350" t="s">
        <v>3279</v>
      </c>
      <c r="K74" s="350" t="s">
        <v>3591</v>
      </c>
      <c r="L74" s="197" t="s">
        <v>2925</v>
      </c>
      <c r="M74" s="350" t="s">
        <v>3592</v>
      </c>
      <c r="N74" s="208">
        <v>14314967100056</v>
      </c>
      <c r="O74" s="187">
        <v>451</v>
      </c>
      <c r="P74" s="187">
        <v>5456</v>
      </c>
      <c r="Q74" s="203">
        <v>5907</v>
      </c>
      <c r="R74" s="349">
        <v>59</v>
      </c>
      <c r="S74" s="349">
        <v>2192</v>
      </c>
      <c r="T74" s="349">
        <v>2251</v>
      </c>
      <c r="U74" s="196">
        <v>0</v>
      </c>
      <c r="V74" s="187">
        <v>9</v>
      </c>
      <c r="W74" s="187">
        <v>9</v>
      </c>
    </row>
  </sheetData>
  <mergeCells count="1">
    <mergeCell ref="A1:W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S7"/>
  <sheetViews>
    <sheetView topLeftCell="C1" zoomScale="50" zoomScaleNormal="50" workbookViewId="0">
      <selection activeCell="O23" sqref="O23"/>
    </sheetView>
  </sheetViews>
  <sheetFormatPr defaultRowHeight="12.5"/>
  <cols>
    <col min="1" max="1" width="20.54296875" customWidth="1"/>
    <col min="2" max="2" width="49.54296875" bestFit="1" customWidth="1"/>
    <col min="3" max="3" width="15.81640625" customWidth="1"/>
    <col min="4" max="4" width="12.453125" customWidth="1"/>
    <col min="5" max="5" width="19" customWidth="1"/>
    <col min="6" max="6" width="16.26953125" customWidth="1"/>
    <col min="8" max="8" width="18.54296875" customWidth="1"/>
    <col min="10" max="10" width="27.26953125" customWidth="1"/>
    <col min="11" max="11" width="21.54296875" customWidth="1"/>
    <col min="12" max="12" width="13.81640625" customWidth="1"/>
    <col min="13" max="13" width="18.7265625" customWidth="1"/>
    <col min="14" max="14" width="16.26953125" customWidth="1"/>
    <col min="15" max="15" width="20" customWidth="1"/>
    <col min="16" max="16" width="16.7265625" customWidth="1"/>
    <col min="17" max="17" width="16.453125" customWidth="1"/>
    <col min="18" max="18" width="15.7265625" customWidth="1"/>
    <col min="19" max="19" width="19.54296875" customWidth="1"/>
    <col min="20" max="21" width="4.1796875" customWidth="1"/>
    <col min="22" max="22" width="3.453125" customWidth="1"/>
    <col min="23" max="23" width="4.1796875" customWidth="1"/>
    <col min="24" max="24" width="3.81640625" customWidth="1"/>
    <col min="25" max="25" width="4.1796875" customWidth="1"/>
    <col min="26" max="27" width="3.54296875" customWidth="1"/>
    <col min="28" max="29" width="3.81640625" customWidth="1"/>
    <col min="30" max="30" width="4.1796875" customWidth="1"/>
    <col min="31" max="31" width="3.54296875" customWidth="1"/>
    <col min="32" max="32" width="4.1796875" customWidth="1"/>
    <col min="33" max="33" width="3.81640625" customWidth="1"/>
    <col min="34" max="34" width="3.54296875" customWidth="1"/>
    <col min="35" max="35" width="3.81640625" customWidth="1"/>
    <col min="36" max="36" width="4.1796875" customWidth="1"/>
    <col min="37" max="37" width="3.453125" customWidth="1"/>
    <col min="38" max="38" width="3.54296875" customWidth="1"/>
    <col min="39" max="39" width="4.1796875" customWidth="1"/>
    <col min="40" max="40" width="3.81640625" customWidth="1"/>
    <col min="41" max="42" width="3.54296875" customWidth="1"/>
  </cols>
  <sheetData>
    <row r="1" spans="1:19" ht="14">
      <c r="A1" s="436" t="s">
        <v>2596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8"/>
    </row>
    <row r="2" spans="1:19" ht="75">
      <c r="A2" s="87" t="s">
        <v>1154</v>
      </c>
      <c r="B2" s="87" t="s">
        <v>1155</v>
      </c>
      <c r="C2" s="137" t="s">
        <v>1103</v>
      </c>
      <c r="D2" s="137" t="s">
        <v>1156</v>
      </c>
      <c r="E2" s="137" t="s">
        <v>1157</v>
      </c>
      <c r="F2" s="137" t="s">
        <v>1158</v>
      </c>
      <c r="G2" s="137" t="s">
        <v>1159</v>
      </c>
      <c r="H2" s="137" t="s">
        <v>1160</v>
      </c>
      <c r="I2" s="137" t="s">
        <v>1161</v>
      </c>
      <c r="J2" s="137" t="s">
        <v>1171</v>
      </c>
      <c r="K2" s="137" t="s">
        <v>1162</v>
      </c>
      <c r="L2" s="137" t="s">
        <v>1163</v>
      </c>
      <c r="M2" s="137" t="s">
        <v>1176</v>
      </c>
      <c r="N2" s="137" t="s">
        <v>1164</v>
      </c>
      <c r="O2" s="137" t="s">
        <v>1177</v>
      </c>
      <c r="P2" s="137" t="s">
        <v>1178</v>
      </c>
      <c r="Q2" s="137" t="s">
        <v>1179</v>
      </c>
      <c r="R2" s="137" t="s">
        <v>1180</v>
      </c>
      <c r="S2" s="137" t="s">
        <v>1181</v>
      </c>
    </row>
    <row r="3" spans="1:19" ht="80.25" customHeight="1">
      <c r="A3" s="85" t="s">
        <v>303</v>
      </c>
      <c r="B3" s="136" t="s">
        <v>2722</v>
      </c>
      <c r="C3" s="133" t="s">
        <v>2723</v>
      </c>
      <c r="D3" s="134" t="s">
        <v>1351</v>
      </c>
      <c r="E3" s="134" t="s">
        <v>1731</v>
      </c>
      <c r="F3" s="134" t="s">
        <v>1351</v>
      </c>
      <c r="G3" s="134" t="s">
        <v>2718</v>
      </c>
      <c r="H3" s="134" t="s">
        <v>1732</v>
      </c>
      <c r="I3" s="134" t="s">
        <v>1733</v>
      </c>
      <c r="J3" s="134">
        <v>1465011</v>
      </c>
      <c r="K3" s="134" t="s">
        <v>2720</v>
      </c>
      <c r="L3" s="134" t="s">
        <v>2724</v>
      </c>
      <c r="M3" s="133" t="s">
        <v>2725</v>
      </c>
      <c r="N3" s="133" t="s">
        <v>2723</v>
      </c>
      <c r="O3" s="135">
        <v>35</v>
      </c>
      <c r="P3" s="134">
        <v>300</v>
      </c>
      <c r="Q3" s="134">
        <v>8</v>
      </c>
      <c r="R3" s="134">
        <v>94</v>
      </c>
      <c r="S3" s="134">
        <v>17</v>
      </c>
    </row>
    <row r="7" spans="1:19" ht="13">
      <c r="A7" s="111" t="s">
        <v>2597</v>
      </c>
    </row>
  </sheetData>
  <mergeCells count="1">
    <mergeCell ref="A1:S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S7"/>
  <sheetViews>
    <sheetView zoomScale="50" zoomScaleNormal="50" workbookViewId="0">
      <selection activeCell="L19" sqref="L19"/>
    </sheetView>
  </sheetViews>
  <sheetFormatPr defaultColWidth="8.7265625" defaultRowHeight="13"/>
  <cols>
    <col min="1" max="1" width="17.81640625" style="93" customWidth="1"/>
    <col min="2" max="2" width="17.54296875" style="93" customWidth="1"/>
    <col min="3" max="3" width="18.1796875" style="93" customWidth="1"/>
    <col min="4" max="4" width="15.7265625" style="93" customWidth="1"/>
    <col min="5" max="5" width="8.7265625" style="93"/>
    <col min="6" max="6" width="15.54296875" style="93" customWidth="1"/>
    <col min="7" max="7" width="12.7265625" style="93" customWidth="1"/>
    <col min="8" max="8" width="17.1796875" style="93" customWidth="1"/>
    <col min="9" max="10" width="8.7265625" style="93"/>
    <col min="11" max="11" width="23.54296875" style="93" customWidth="1"/>
    <col min="12" max="12" width="10.1796875" style="93" customWidth="1"/>
    <col min="13" max="13" width="18.54296875" style="93" customWidth="1"/>
    <col min="14" max="14" width="13.81640625" style="93" customWidth="1"/>
    <col min="15" max="15" width="21.7265625" style="93" customWidth="1"/>
    <col min="16" max="16" width="16.1796875" style="93" customWidth="1"/>
    <col min="17" max="17" width="16.453125" style="93" customWidth="1"/>
    <col min="18" max="18" width="18.26953125" style="93" customWidth="1"/>
    <col min="19" max="19" width="19" style="93" customWidth="1"/>
    <col min="20" max="16384" width="8.7265625" style="93"/>
  </cols>
  <sheetData>
    <row r="1" spans="1:19">
      <c r="A1" s="439" t="s">
        <v>2598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1"/>
    </row>
    <row r="2" spans="1:19" ht="124.5" customHeight="1">
      <c r="A2" s="99" t="s">
        <v>1154</v>
      </c>
      <c r="B2" s="99" t="s">
        <v>1155</v>
      </c>
      <c r="C2" s="99" t="s">
        <v>1103</v>
      </c>
      <c r="D2" s="99" t="s">
        <v>1156</v>
      </c>
      <c r="E2" s="99" t="s">
        <v>1157</v>
      </c>
      <c r="F2" s="99" t="s">
        <v>1158</v>
      </c>
      <c r="G2" s="99" t="s">
        <v>1159</v>
      </c>
      <c r="H2" s="99" t="s">
        <v>1160</v>
      </c>
      <c r="I2" s="99" t="s">
        <v>1161</v>
      </c>
      <c r="J2" s="99" t="s">
        <v>2590</v>
      </c>
      <c r="K2" s="99" t="s">
        <v>1162</v>
      </c>
      <c r="L2" s="99" t="s">
        <v>1163</v>
      </c>
      <c r="M2" s="99" t="s">
        <v>2599</v>
      </c>
      <c r="N2" s="99" t="s">
        <v>1164</v>
      </c>
      <c r="O2" s="99" t="s">
        <v>1182</v>
      </c>
      <c r="P2" s="99" t="s">
        <v>1183</v>
      </c>
      <c r="Q2" s="99" t="s">
        <v>1184</v>
      </c>
      <c r="R2" s="99" t="s">
        <v>1185</v>
      </c>
      <c r="S2" s="99" t="s">
        <v>1186</v>
      </c>
    </row>
    <row r="3" spans="1:19" ht="102" customHeight="1">
      <c r="A3" s="110" t="s">
        <v>990</v>
      </c>
      <c r="B3" s="129" t="s">
        <v>2649</v>
      </c>
      <c r="C3" s="130" t="s">
        <v>2653</v>
      </c>
      <c r="D3" s="131" t="s">
        <v>1351</v>
      </c>
      <c r="E3" s="131" t="s">
        <v>71</v>
      </c>
      <c r="F3" s="131" t="s">
        <v>1351</v>
      </c>
      <c r="G3" s="131" t="s">
        <v>2651</v>
      </c>
      <c r="H3" s="131" t="s">
        <v>1728</v>
      </c>
      <c r="I3" s="131" t="s">
        <v>1729</v>
      </c>
      <c r="J3" s="131">
        <v>1465011</v>
      </c>
      <c r="K3" s="131" t="s">
        <v>1730</v>
      </c>
      <c r="L3" s="131" t="s">
        <v>2654</v>
      </c>
      <c r="M3" s="132" t="s">
        <v>2655</v>
      </c>
      <c r="N3" s="130" t="s">
        <v>2656</v>
      </c>
      <c r="O3" s="131">
        <v>21</v>
      </c>
      <c r="P3" s="131">
        <v>33</v>
      </c>
      <c r="Q3" s="131" t="s">
        <v>2657</v>
      </c>
      <c r="R3" s="131">
        <v>99</v>
      </c>
      <c r="S3" s="131" t="s">
        <v>2658</v>
      </c>
    </row>
    <row r="7" spans="1:19">
      <c r="A7" s="111" t="s">
        <v>2600</v>
      </c>
    </row>
  </sheetData>
  <mergeCells count="1">
    <mergeCell ref="A1:S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S68"/>
  <sheetViews>
    <sheetView topLeftCell="C1" zoomScale="85" zoomScaleNormal="85" workbookViewId="0">
      <selection activeCell="B36" sqref="B36"/>
    </sheetView>
  </sheetViews>
  <sheetFormatPr defaultRowHeight="12.5"/>
  <cols>
    <col min="1" max="1" width="17.1796875" customWidth="1"/>
    <col min="2" max="2" width="64.453125" style="62" customWidth="1"/>
    <col min="3" max="3" width="49.1796875" customWidth="1"/>
    <col min="4" max="4" width="27.81640625" customWidth="1"/>
    <col min="5" max="5" width="42.1796875" customWidth="1"/>
    <col min="6" max="6" width="34" customWidth="1"/>
    <col min="7" max="7" width="18" customWidth="1"/>
    <col min="8" max="8" width="15.453125" customWidth="1"/>
    <col min="9" max="9" width="14.453125" customWidth="1"/>
    <col min="10" max="10" width="14.81640625" customWidth="1"/>
    <col min="11" max="11" width="16.7265625" customWidth="1"/>
  </cols>
  <sheetData>
    <row r="1" spans="1:19" ht="13">
      <c r="A1" s="442" t="s">
        <v>2601</v>
      </c>
      <c r="B1" s="443"/>
      <c r="C1" s="443"/>
      <c r="D1" s="443"/>
      <c r="E1" s="443"/>
      <c r="F1" s="443"/>
      <c r="G1" s="443"/>
      <c r="H1" s="443"/>
      <c r="I1" s="443"/>
      <c r="J1" s="443"/>
      <c r="K1" s="444"/>
    </row>
    <row r="2" spans="1:19" ht="52">
      <c r="A2" s="246" t="s">
        <v>1216</v>
      </c>
      <c r="B2" s="246" t="s">
        <v>1217</v>
      </c>
      <c r="C2" s="246" t="s">
        <v>1218</v>
      </c>
      <c r="D2" s="246" t="s">
        <v>1219</v>
      </c>
      <c r="E2" s="246" t="s">
        <v>1220</v>
      </c>
      <c r="F2" s="247" t="s">
        <v>3329</v>
      </c>
      <c r="G2" s="246" t="s">
        <v>1221</v>
      </c>
      <c r="H2" s="246" t="s">
        <v>1222</v>
      </c>
      <c r="I2" s="246" t="s">
        <v>1223</v>
      </c>
      <c r="J2" s="246" t="s">
        <v>1224</v>
      </c>
      <c r="K2" s="246" t="s">
        <v>1225</v>
      </c>
      <c r="L2" s="69"/>
      <c r="M2" s="69"/>
      <c r="N2" s="69"/>
      <c r="O2" s="69"/>
      <c r="P2" s="69"/>
      <c r="Q2" s="69"/>
      <c r="R2" s="69"/>
      <c r="S2" s="69"/>
    </row>
    <row r="3" spans="1:19" ht="25.4" customHeight="1">
      <c r="A3" s="187" t="s">
        <v>990</v>
      </c>
      <c r="B3" s="187" t="s">
        <v>1533</v>
      </c>
      <c r="C3" s="187" t="s">
        <v>1532</v>
      </c>
      <c r="D3" s="187">
        <v>7135</v>
      </c>
      <c r="E3" s="187" t="s">
        <v>1799</v>
      </c>
      <c r="F3" s="187" t="s">
        <v>2602</v>
      </c>
      <c r="G3" s="187">
        <v>6</v>
      </c>
      <c r="H3" s="187">
        <v>6</v>
      </c>
      <c r="I3" s="187">
        <v>2</v>
      </c>
      <c r="J3" s="187">
        <v>2</v>
      </c>
      <c r="K3" s="187">
        <v>63</v>
      </c>
    </row>
    <row r="4" spans="1:19" ht="25.4" customHeight="1">
      <c r="A4" s="187" t="s">
        <v>990</v>
      </c>
      <c r="B4" s="187" t="s">
        <v>1458</v>
      </c>
      <c r="C4" s="187" t="s">
        <v>1800</v>
      </c>
      <c r="D4" s="187">
        <v>24617</v>
      </c>
      <c r="E4" s="187" t="s">
        <v>1801</v>
      </c>
      <c r="F4" s="187" t="s">
        <v>2602</v>
      </c>
      <c r="G4" s="187">
        <v>2</v>
      </c>
      <c r="H4" s="187">
        <v>2</v>
      </c>
      <c r="I4" s="187">
        <v>3</v>
      </c>
      <c r="J4" s="187">
        <v>3</v>
      </c>
      <c r="K4" s="187">
        <v>37</v>
      </c>
    </row>
    <row r="5" spans="1:19" ht="25.4" customHeight="1">
      <c r="A5" s="187" t="s">
        <v>990</v>
      </c>
      <c r="B5" s="187" t="s">
        <v>1331</v>
      </c>
      <c r="C5" s="187" t="s">
        <v>1332</v>
      </c>
      <c r="D5" s="187">
        <v>9171</v>
      </c>
      <c r="E5" s="187" t="s">
        <v>746</v>
      </c>
      <c r="F5" s="187" t="s">
        <v>2602</v>
      </c>
      <c r="G5" s="187">
        <v>15</v>
      </c>
      <c r="H5" s="187">
        <v>15</v>
      </c>
      <c r="I5" s="187">
        <v>36</v>
      </c>
      <c r="J5" s="187">
        <v>36</v>
      </c>
      <c r="K5" s="187">
        <v>152</v>
      </c>
    </row>
    <row r="6" spans="1:19" ht="25.4" customHeight="1">
      <c r="A6" s="187" t="s">
        <v>990</v>
      </c>
      <c r="B6" s="187" t="s">
        <v>1528</v>
      </c>
      <c r="C6" s="187" t="s">
        <v>1527</v>
      </c>
      <c r="D6" s="187">
        <v>9125</v>
      </c>
      <c r="E6" s="187" t="s">
        <v>1802</v>
      </c>
      <c r="F6" s="187" t="s">
        <v>2602</v>
      </c>
      <c r="G6" s="187">
        <v>6</v>
      </c>
      <c r="H6" s="187">
        <v>6</v>
      </c>
      <c r="I6" s="187">
        <v>5</v>
      </c>
      <c r="J6" s="187">
        <v>5</v>
      </c>
      <c r="K6" s="187">
        <v>38</v>
      </c>
    </row>
    <row r="7" spans="1:19" ht="25.4" customHeight="1">
      <c r="A7" s="187" t="s">
        <v>990</v>
      </c>
      <c r="B7" s="187" t="s">
        <v>1541</v>
      </c>
      <c r="C7" s="187" t="s">
        <v>1544</v>
      </c>
      <c r="D7" s="187">
        <v>7478</v>
      </c>
      <c r="E7" s="187" t="s">
        <v>1803</v>
      </c>
      <c r="F7" s="187" t="s">
        <v>2602</v>
      </c>
      <c r="G7" s="187">
        <v>4</v>
      </c>
      <c r="H7" s="187">
        <v>4</v>
      </c>
      <c r="I7" s="187">
        <v>9</v>
      </c>
      <c r="J7" s="187">
        <v>9</v>
      </c>
      <c r="K7" s="187">
        <v>46</v>
      </c>
    </row>
    <row r="8" spans="1:19" ht="25.4" customHeight="1">
      <c r="A8" s="187" t="s">
        <v>990</v>
      </c>
      <c r="B8" s="187" t="s">
        <v>1524</v>
      </c>
      <c r="C8" s="187" t="s">
        <v>1550</v>
      </c>
      <c r="D8" s="187">
        <v>7481</v>
      </c>
      <c r="E8" s="187" t="s">
        <v>1804</v>
      </c>
      <c r="F8" s="187" t="s">
        <v>2602</v>
      </c>
      <c r="G8" s="187">
        <v>5</v>
      </c>
      <c r="H8" s="187">
        <v>5</v>
      </c>
      <c r="I8" s="187">
        <v>0</v>
      </c>
      <c r="J8" s="187">
        <v>0</v>
      </c>
      <c r="K8" s="187">
        <v>27</v>
      </c>
    </row>
    <row r="9" spans="1:19" ht="25.4" customHeight="1">
      <c r="A9" s="187" t="s">
        <v>990</v>
      </c>
      <c r="B9" s="187" t="s">
        <v>1446</v>
      </c>
      <c r="C9" s="187" t="s">
        <v>1445</v>
      </c>
      <c r="D9" s="187">
        <v>7323</v>
      </c>
      <c r="E9" s="187" t="s">
        <v>1805</v>
      </c>
      <c r="F9" s="187" t="s">
        <v>2602</v>
      </c>
      <c r="G9" s="187">
        <v>2</v>
      </c>
      <c r="H9" s="187">
        <v>2</v>
      </c>
      <c r="I9" s="187">
        <v>5</v>
      </c>
      <c r="J9" s="187">
        <v>5</v>
      </c>
      <c r="K9" s="187">
        <v>35</v>
      </c>
    </row>
    <row r="10" spans="1:19" ht="25.4" customHeight="1">
      <c r="A10" s="187" t="s">
        <v>990</v>
      </c>
      <c r="B10" s="187" t="s">
        <v>1399</v>
      </c>
      <c r="C10" s="187" t="s">
        <v>1806</v>
      </c>
      <c r="D10" s="187">
        <v>7325</v>
      </c>
      <c r="E10" s="187" t="s">
        <v>1807</v>
      </c>
      <c r="F10" s="187" t="s">
        <v>2602</v>
      </c>
      <c r="G10" s="187">
        <v>0</v>
      </c>
      <c r="H10" s="187">
        <v>0</v>
      </c>
      <c r="I10" s="187">
        <v>0</v>
      </c>
      <c r="J10" s="187">
        <v>0</v>
      </c>
      <c r="K10" s="187">
        <v>28</v>
      </c>
    </row>
    <row r="11" spans="1:19" ht="25.4" customHeight="1">
      <c r="A11" s="187" t="s">
        <v>990</v>
      </c>
      <c r="B11" s="187" t="s">
        <v>1405</v>
      </c>
      <c r="C11" s="187" t="s">
        <v>1808</v>
      </c>
      <c r="D11" s="187">
        <v>7518</v>
      </c>
      <c r="E11" s="187" t="s">
        <v>1810</v>
      </c>
      <c r="F11" s="187" t="s">
        <v>2602</v>
      </c>
      <c r="G11" s="187">
        <v>14</v>
      </c>
      <c r="H11" s="187">
        <v>14</v>
      </c>
      <c r="I11" s="187">
        <v>4</v>
      </c>
      <c r="J11" s="187">
        <v>4</v>
      </c>
      <c r="K11" s="187">
        <v>173</v>
      </c>
    </row>
    <row r="12" spans="1:19" ht="25.4" customHeight="1">
      <c r="A12" s="187" t="s">
        <v>990</v>
      </c>
      <c r="B12" s="187" t="s">
        <v>1386</v>
      </c>
      <c r="C12" s="187" t="s">
        <v>1811</v>
      </c>
      <c r="D12" s="187">
        <v>8557</v>
      </c>
      <c r="E12" s="187" t="s">
        <v>1813</v>
      </c>
      <c r="F12" s="187" t="s">
        <v>2602</v>
      </c>
      <c r="G12" s="187">
        <v>15</v>
      </c>
      <c r="H12" s="187">
        <v>15</v>
      </c>
      <c r="I12" s="187">
        <v>5</v>
      </c>
      <c r="J12" s="187">
        <v>5</v>
      </c>
      <c r="K12" s="187">
        <v>167</v>
      </c>
    </row>
    <row r="13" spans="1:19" ht="25.4" customHeight="1">
      <c r="A13" s="187" t="s">
        <v>990</v>
      </c>
      <c r="B13" s="187" t="s">
        <v>1384</v>
      </c>
      <c r="C13" s="187" t="s">
        <v>1815</v>
      </c>
      <c r="D13" s="187">
        <v>7322</v>
      </c>
      <c r="E13" s="187" t="s">
        <v>1816</v>
      </c>
      <c r="F13" s="187" t="s">
        <v>2602</v>
      </c>
      <c r="G13" s="187">
        <v>8</v>
      </c>
      <c r="H13" s="187">
        <v>8</v>
      </c>
      <c r="I13" s="187">
        <v>0</v>
      </c>
      <c r="J13" s="187">
        <v>0</v>
      </c>
      <c r="K13" s="187">
        <v>47</v>
      </c>
    </row>
    <row r="14" spans="1:19" ht="25.4" customHeight="1">
      <c r="A14" s="187" t="s">
        <v>990</v>
      </c>
      <c r="B14" s="187" t="s">
        <v>1433</v>
      </c>
      <c r="C14" s="187" t="s">
        <v>1817</v>
      </c>
      <c r="D14" s="187">
        <v>7321</v>
      </c>
      <c r="E14" s="187" t="s">
        <v>1818</v>
      </c>
      <c r="F14" s="187" t="s">
        <v>2602</v>
      </c>
      <c r="G14" s="187">
        <v>0</v>
      </c>
      <c r="H14" s="187">
        <v>0</v>
      </c>
      <c r="I14" s="187">
        <v>1</v>
      </c>
      <c r="J14" s="187">
        <v>1</v>
      </c>
      <c r="K14" s="187">
        <v>48</v>
      </c>
    </row>
    <row r="15" spans="1:19" ht="25.4" customHeight="1">
      <c r="A15" s="187" t="s">
        <v>990</v>
      </c>
      <c r="B15" s="187" t="s">
        <v>1454</v>
      </c>
      <c r="C15" s="187" t="s">
        <v>1819</v>
      </c>
      <c r="D15" s="187">
        <v>20318</v>
      </c>
      <c r="E15" s="187" t="s">
        <v>1821</v>
      </c>
      <c r="F15" s="187" t="s">
        <v>2602</v>
      </c>
      <c r="G15" s="187">
        <v>14</v>
      </c>
      <c r="H15" s="187">
        <v>14</v>
      </c>
      <c r="I15" s="187">
        <v>6</v>
      </c>
      <c r="J15" s="187">
        <v>6</v>
      </c>
      <c r="K15" s="187">
        <v>113</v>
      </c>
    </row>
    <row r="16" spans="1:19" ht="25.4" customHeight="1">
      <c r="A16" s="187" t="s">
        <v>990</v>
      </c>
      <c r="B16" s="187" t="s">
        <v>1460</v>
      </c>
      <c r="C16" s="187" t="s">
        <v>1482</v>
      </c>
      <c r="D16" s="187">
        <v>7201</v>
      </c>
      <c r="E16" s="187" t="s">
        <v>1822</v>
      </c>
      <c r="F16" s="187" t="s">
        <v>2602</v>
      </c>
      <c r="G16" s="187">
        <v>0</v>
      </c>
      <c r="H16" s="187">
        <v>0</v>
      </c>
      <c r="I16" s="187">
        <v>0</v>
      </c>
      <c r="J16" s="187">
        <v>0</v>
      </c>
      <c r="K16" s="187">
        <v>27</v>
      </c>
    </row>
    <row r="17" spans="1:11" ht="25.4" customHeight="1">
      <c r="A17" s="187" t="s">
        <v>990</v>
      </c>
      <c r="B17" s="187" t="s">
        <v>1442</v>
      </c>
      <c r="C17" s="187" t="s">
        <v>1441</v>
      </c>
      <c r="D17" s="187">
        <v>7242</v>
      </c>
      <c r="E17" s="187" t="s">
        <v>1824</v>
      </c>
      <c r="F17" s="187" t="s">
        <v>2602</v>
      </c>
      <c r="G17" s="187">
        <v>7</v>
      </c>
      <c r="H17" s="187">
        <v>7</v>
      </c>
      <c r="I17" s="187">
        <v>3</v>
      </c>
      <c r="J17" s="187">
        <v>3</v>
      </c>
      <c r="K17" s="187">
        <v>15</v>
      </c>
    </row>
    <row r="18" spans="1:11" ht="25.4" customHeight="1">
      <c r="A18" s="187" t="s">
        <v>990</v>
      </c>
      <c r="B18" s="187" t="s">
        <v>1463</v>
      </c>
      <c r="C18" s="187" t="s">
        <v>1825</v>
      </c>
      <c r="D18" s="187">
        <v>7316</v>
      </c>
      <c r="E18" s="187" t="s">
        <v>1826</v>
      </c>
      <c r="F18" s="187" t="s">
        <v>2602</v>
      </c>
      <c r="G18" s="187">
        <v>4</v>
      </c>
      <c r="H18" s="187">
        <v>4</v>
      </c>
      <c r="I18" s="187">
        <v>8</v>
      </c>
      <c r="J18" s="187">
        <v>8</v>
      </c>
      <c r="K18" s="187">
        <v>29</v>
      </c>
    </row>
    <row r="19" spans="1:11" ht="25.4" customHeight="1">
      <c r="A19" s="187" t="s">
        <v>990</v>
      </c>
      <c r="B19" s="187" t="s">
        <v>1472</v>
      </c>
      <c r="C19" s="187" t="s">
        <v>1827</v>
      </c>
      <c r="D19" s="187">
        <v>7200</v>
      </c>
      <c r="E19" s="187" t="s">
        <v>1828</v>
      </c>
      <c r="F19" s="187" t="s">
        <v>2602</v>
      </c>
      <c r="G19" s="187">
        <v>0</v>
      </c>
      <c r="H19" s="187">
        <v>0</v>
      </c>
      <c r="I19" s="187">
        <v>5</v>
      </c>
      <c r="J19" s="187">
        <v>5</v>
      </c>
      <c r="K19" s="187">
        <v>13</v>
      </c>
    </row>
    <row r="20" spans="1:11" ht="25.4" customHeight="1">
      <c r="A20" s="187" t="s">
        <v>990</v>
      </c>
      <c r="B20" s="187" t="s">
        <v>1481</v>
      </c>
      <c r="C20" s="187" t="s">
        <v>1829</v>
      </c>
      <c r="D20" s="187">
        <v>9274</v>
      </c>
      <c r="E20" s="187" t="s">
        <v>1830</v>
      </c>
      <c r="F20" s="187" t="s">
        <v>2602</v>
      </c>
      <c r="G20" s="187">
        <v>7</v>
      </c>
      <c r="H20" s="187">
        <v>7</v>
      </c>
      <c r="I20" s="187">
        <v>2</v>
      </c>
      <c r="J20" s="187">
        <v>2</v>
      </c>
      <c r="K20" s="187">
        <v>21</v>
      </c>
    </row>
    <row r="21" spans="1:11" ht="25.4" customHeight="1">
      <c r="A21" s="187" t="s">
        <v>990</v>
      </c>
      <c r="B21" s="187" t="s">
        <v>1502</v>
      </c>
      <c r="C21" s="187" t="s">
        <v>1831</v>
      </c>
      <c r="D21" s="187">
        <v>7210</v>
      </c>
      <c r="E21" s="187" t="s">
        <v>1833</v>
      </c>
      <c r="F21" s="187" t="s">
        <v>2602</v>
      </c>
      <c r="G21" s="187">
        <v>0</v>
      </c>
      <c r="H21" s="187">
        <v>0</v>
      </c>
      <c r="I21" s="187">
        <v>3</v>
      </c>
      <c r="J21" s="187">
        <v>3</v>
      </c>
      <c r="K21" s="187">
        <v>45</v>
      </c>
    </row>
    <row r="22" spans="1:11" ht="25.4" customHeight="1">
      <c r="A22" s="187" t="s">
        <v>990</v>
      </c>
      <c r="B22" s="187" t="s">
        <v>1467</v>
      </c>
      <c r="C22" s="187" t="s">
        <v>1834</v>
      </c>
      <c r="D22" s="187">
        <v>7188</v>
      </c>
      <c r="E22" s="187" t="s">
        <v>1835</v>
      </c>
      <c r="F22" s="187" t="s">
        <v>2602</v>
      </c>
      <c r="G22" s="187">
        <v>0</v>
      </c>
      <c r="H22" s="187">
        <v>0</v>
      </c>
      <c r="I22" s="187">
        <v>2</v>
      </c>
      <c r="J22" s="187">
        <v>2</v>
      </c>
      <c r="K22" s="187">
        <v>20</v>
      </c>
    </row>
    <row r="23" spans="1:11" ht="25.4" customHeight="1">
      <c r="A23" s="187" t="s">
        <v>990</v>
      </c>
      <c r="B23" s="187" t="s">
        <v>1451</v>
      </c>
      <c r="C23" s="187" t="s">
        <v>1517</v>
      </c>
      <c r="D23" s="187">
        <v>7484</v>
      </c>
      <c r="E23" s="187" t="s">
        <v>1837</v>
      </c>
      <c r="F23" s="187" t="s">
        <v>2602</v>
      </c>
      <c r="G23" s="187">
        <v>18</v>
      </c>
      <c r="H23" s="187">
        <v>18</v>
      </c>
      <c r="I23" s="187">
        <v>9</v>
      </c>
      <c r="J23" s="187">
        <v>9</v>
      </c>
      <c r="K23" s="187">
        <v>178</v>
      </c>
    </row>
    <row r="24" spans="1:11" ht="25.4" customHeight="1">
      <c r="A24" s="187" t="s">
        <v>990</v>
      </c>
      <c r="B24" s="187" t="s">
        <v>1487</v>
      </c>
      <c r="C24" s="187" t="s">
        <v>1838</v>
      </c>
      <c r="D24" s="187">
        <v>7211</v>
      </c>
      <c r="E24" s="187" t="s">
        <v>1839</v>
      </c>
      <c r="F24" s="187" t="s">
        <v>2602</v>
      </c>
      <c r="G24" s="187">
        <v>4</v>
      </c>
      <c r="H24" s="187">
        <v>4</v>
      </c>
      <c r="I24" s="187">
        <v>2</v>
      </c>
      <c r="J24" s="187">
        <v>2</v>
      </c>
      <c r="K24" s="187">
        <v>17</v>
      </c>
    </row>
    <row r="25" spans="1:11" ht="25.4" customHeight="1">
      <c r="A25" s="187" t="s">
        <v>990</v>
      </c>
      <c r="B25" s="187" t="s">
        <v>1336</v>
      </c>
      <c r="C25" s="187" t="s">
        <v>1369</v>
      </c>
      <c r="D25" s="187">
        <v>7144</v>
      </c>
      <c r="E25" s="187" t="s">
        <v>1841</v>
      </c>
      <c r="F25" s="187" t="s">
        <v>2602</v>
      </c>
      <c r="G25" s="187">
        <v>13</v>
      </c>
      <c r="H25" s="187">
        <v>13</v>
      </c>
      <c r="I25" s="187">
        <v>49</v>
      </c>
      <c r="J25" s="187">
        <v>49</v>
      </c>
      <c r="K25" s="187">
        <v>840</v>
      </c>
    </row>
    <row r="26" spans="1:11" ht="25.4" customHeight="1">
      <c r="A26" s="187" t="s">
        <v>990</v>
      </c>
      <c r="B26" s="187" t="s">
        <v>1391</v>
      </c>
      <c r="C26" s="187" t="s">
        <v>1842</v>
      </c>
      <c r="D26" s="187">
        <v>24735</v>
      </c>
      <c r="E26" s="187" t="s">
        <v>496</v>
      </c>
      <c r="F26" s="187" t="s">
        <v>2602</v>
      </c>
      <c r="G26" s="187">
        <v>3</v>
      </c>
      <c r="H26" s="187">
        <v>3</v>
      </c>
      <c r="I26" s="187">
        <v>2</v>
      </c>
      <c r="J26" s="187">
        <v>2</v>
      </c>
      <c r="K26" s="187">
        <v>51</v>
      </c>
    </row>
    <row r="27" spans="1:11" ht="13">
      <c r="F27" s="248"/>
    </row>
    <row r="29" spans="1:11" ht="13">
      <c r="A29" s="111" t="s">
        <v>2603</v>
      </c>
    </row>
    <row r="31" spans="1:11" ht="55.5" customHeight="1">
      <c r="A31" s="263" t="s">
        <v>1216</v>
      </c>
      <c r="B31" s="263" t="s">
        <v>3331</v>
      </c>
      <c r="C31" s="246" t="s">
        <v>3332</v>
      </c>
      <c r="D31" s="246" t="s">
        <v>3333</v>
      </c>
      <c r="E31" s="246" t="s">
        <v>3334</v>
      </c>
      <c r="F31" s="264" t="s">
        <v>3335</v>
      </c>
      <c r="G31" s="246" t="s">
        <v>1221</v>
      </c>
      <c r="H31" s="246" t="s">
        <v>1222</v>
      </c>
      <c r="I31" s="246" t="s">
        <v>1223</v>
      </c>
      <c r="J31" s="246" t="s">
        <v>1224</v>
      </c>
      <c r="K31" s="246" t="s">
        <v>1225</v>
      </c>
    </row>
    <row r="32" spans="1:11" ht="25">
      <c r="A32" s="267" t="s">
        <v>990</v>
      </c>
      <c r="B32" s="253" t="s">
        <v>2941</v>
      </c>
      <c r="C32" s="253" t="s">
        <v>3336</v>
      </c>
      <c r="D32" s="265" t="s">
        <v>2767</v>
      </c>
      <c r="E32" s="253" t="s">
        <v>3337</v>
      </c>
      <c r="F32" s="266" t="s">
        <v>2720</v>
      </c>
      <c r="G32" s="267">
        <v>8</v>
      </c>
      <c r="H32" s="267">
        <v>3</v>
      </c>
      <c r="I32" s="267">
        <v>13</v>
      </c>
      <c r="J32" s="267">
        <v>13</v>
      </c>
      <c r="K32" s="267">
        <v>17</v>
      </c>
    </row>
    <row r="33" spans="1:11" ht="25">
      <c r="A33" s="267" t="s">
        <v>990</v>
      </c>
      <c r="B33" s="253" t="s">
        <v>3338</v>
      </c>
      <c r="C33" s="253" t="s">
        <v>3339</v>
      </c>
      <c r="D33" s="268" t="s">
        <v>3340</v>
      </c>
      <c r="E33" s="253">
        <v>1420011</v>
      </c>
      <c r="F33" s="266" t="s">
        <v>2720</v>
      </c>
      <c r="G33" s="253">
        <v>7</v>
      </c>
      <c r="H33" s="253">
        <v>1</v>
      </c>
      <c r="I33" s="253">
        <v>27</v>
      </c>
      <c r="J33" s="253">
        <v>5</v>
      </c>
      <c r="K33" s="253">
        <v>3</v>
      </c>
    </row>
    <row r="34" spans="1:11" ht="46.5">
      <c r="A34" s="267" t="s">
        <v>990</v>
      </c>
      <c r="B34" s="269" t="s">
        <v>3341</v>
      </c>
      <c r="C34" s="270" t="s">
        <v>3342</v>
      </c>
      <c r="D34" s="271" t="s">
        <v>2857</v>
      </c>
      <c r="E34" s="271" t="s">
        <v>3343</v>
      </c>
      <c r="F34" s="266" t="s">
        <v>2720</v>
      </c>
      <c r="G34" s="267">
        <v>50</v>
      </c>
      <c r="H34" s="267">
        <v>36</v>
      </c>
      <c r="I34" s="267">
        <v>31</v>
      </c>
      <c r="J34" s="267">
        <v>21</v>
      </c>
      <c r="K34" s="267">
        <v>13</v>
      </c>
    </row>
    <row r="35" spans="1:11" ht="37.5">
      <c r="A35" s="267" t="s">
        <v>990</v>
      </c>
      <c r="B35" s="253" t="s">
        <v>3344</v>
      </c>
      <c r="C35" s="272" t="s">
        <v>3345</v>
      </c>
      <c r="D35" s="273">
        <v>7303</v>
      </c>
      <c r="E35" s="274">
        <v>1465011</v>
      </c>
      <c r="F35" s="266" t="s">
        <v>2720</v>
      </c>
      <c r="G35" s="267">
        <v>17</v>
      </c>
      <c r="H35" s="267">
        <v>12</v>
      </c>
      <c r="I35" s="267">
        <v>27</v>
      </c>
      <c r="J35" s="267">
        <v>24</v>
      </c>
      <c r="K35" s="267">
        <v>20</v>
      </c>
    </row>
    <row r="36" spans="1:11" ht="43.5">
      <c r="A36" s="267" t="s">
        <v>990</v>
      </c>
      <c r="B36" s="318" t="s">
        <v>3596</v>
      </c>
      <c r="C36" s="319" t="s">
        <v>3597</v>
      </c>
      <c r="D36" s="267">
        <v>19182</v>
      </c>
      <c r="E36" s="267">
        <v>1465078</v>
      </c>
      <c r="F36" s="266" t="s">
        <v>2720</v>
      </c>
      <c r="G36" s="267">
        <v>36</v>
      </c>
      <c r="H36" s="267">
        <v>17</v>
      </c>
      <c r="I36" s="267">
        <v>33</v>
      </c>
      <c r="J36" s="267">
        <v>30</v>
      </c>
      <c r="K36" s="267">
        <v>30</v>
      </c>
    </row>
    <row r="37" spans="1:11" ht="25">
      <c r="A37" s="267" t="s">
        <v>990</v>
      </c>
      <c r="B37" s="253" t="s">
        <v>2663</v>
      </c>
      <c r="C37" s="253" t="s">
        <v>3346</v>
      </c>
      <c r="D37" s="275" t="s">
        <v>1712</v>
      </c>
      <c r="E37" s="267">
        <v>1411011</v>
      </c>
      <c r="F37" s="266" t="s">
        <v>2720</v>
      </c>
      <c r="G37" s="267">
        <v>5</v>
      </c>
      <c r="H37" s="267">
        <v>5</v>
      </c>
      <c r="I37" s="267">
        <v>0</v>
      </c>
      <c r="J37" s="267">
        <v>0</v>
      </c>
      <c r="K37" s="267">
        <v>28</v>
      </c>
    </row>
    <row r="38" spans="1:11" ht="29">
      <c r="A38" s="267" t="s">
        <v>990</v>
      </c>
      <c r="B38" s="276" t="s">
        <v>3347</v>
      </c>
      <c r="C38" s="276" t="s">
        <v>3348</v>
      </c>
      <c r="D38" s="277">
        <v>7135</v>
      </c>
      <c r="E38" s="278">
        <v>1414011</v>
      </c>
      <c r="F38" s="266" t="s">
        <v>2720</v>
      </c>
      <c r="G38" s="277">
        <v>10</v>
      </c>
      <c r="H38" s="277">
        <v>8</v>
      </c>
      <c r="I38" s="277">
        <v>17</v>
      </c>
      <c r="J38" s="277">
        <v>14</v>
      </c>
      <c r="K38" s="277">
        <v>9</v>
      </c>
    </row>
    <row r="39" spans="1:11" ht="25">
      <c r="A39" s="267" t="s">
        <v>990</v>
      </c>
      <c r="B39" s="266" t="s">
        <v>3349</v>
      </c>
      <c r="C39" s="266" t="s">
        <v>3350</v>
      </c>
      <c r="D39" s="279" t="s">
        <v>2655</v>
      </c>
      <c r="E39" s="280">
        <v>1465068</v>
      </c>
      <c r="F39" s="266" t="s">
        <v>2720</v>
      </c>
      <c r="G39" s="280">
        <v>29</v>
      </c>
      <c r="H39" s="280">
        <v>29</v>
      </c>
      <c r="I39" s="280">
        <v>19</v>
      </c>
      <c r="J39" s="280">
        <v>19</v>
      </c>
      <c r="K39" s="280">
        <v>33</v>
      </c>
    </row>
    <row r="40" spans="1:11" ht="25">
      <c r="A40" s="267" t="s">
        <v>990</v>
      </c>
      <c r="B40" s="253" t="s">
        <v>3351</v>
      </c>
      <c r="C40" s="253" t="s">
        <v>3350</v>
      </c>
      <c r="D40" s="275" t="s">
        <v>2655</v>
      </c>
      <c r="E40" s="267">
        <v>1465068</v>
      </c>
      <c r="F40" s="266" t="s">
        <v>2720</v>
      </c>
      <c r="G40" s="267">
        <v>51</v>
      </c>
      <c r="H40" s="267">
        <v>50</v>
      </c>
      <c r="I40" s="267">
        <v>23</v>
      </c>
      <c r="J40" s="267">
        <v>20</v>
      </c>
      <c r="K40" s="267">
        <v>31</v>
      </c>
    </row>
    <row r="41" spans="1:11" ht="29">
      <c r="A41" s="267" t="s">
        <v>990</v>
      </c>
      <c r="B41" s="319" t="s">
        <v>3598</v>
      </c>
      <c r="C41" s="319" t="s">
        <v>3599</v>
      </c>
      <c r="D41" s="275" t="s">
        <v>3600</v>
      </c>
      <c r="E41" s="267">
        <v>143</v>
      </c>
      <c r="F41" s="266" t="s">
        <v>2720</v>
      </c>
      <c r="G41" s="267">
        <v>39</v>
      </c>
      <c r="H41" s="267">
        <v>15</v>
      </c>
      <c r="I41" s="267">
        <v>26</v>
      </c>
      <c r="J41" s="267">
        <v>16</v>
      </c>
      <c r="K41" s="267">
        <v>29</v>
      </c>
    </row>
    <row r="42" spans="1:11" ht="25">
      <c r="A42" s="267" t="s">
        <v>990</v>
      </c>
      <c r="B42" s="253" t="s">
        <v>1710</v>
      </c>
      <c r="C42" s="253" t="s">
        <v>3352</v>
      </c>
      <c r="D42" s="253">
        <v>7316</v>
      </c>
      <c r="E42" s="253" t="s">
        <v>3353</v>
      </c>
      <c r="F42" s="266" t="s">
        <v>2720</v>
      </c>
      <c r="G42" s="253">
        <v>14</v>
      </c>
      <c r="H42" s="253">
        <v>2</v>
      </c>
      <c r="I42" s="253">
        <v>19</v>
      </c>
      <c r="J42" s="253">
        <v>12</v>
      </c>
      <c r="K42" s="253">
        <v>12</v>
      </c>
    </row>
    <row r="43" spans="1:11" ht="25">
      <c r="A43" s="267" t="s">
        <v>990</v>
      </c>
      <c r="B43" s="253" t="s">
        <v>3354</v>
      </c>
      <c r="C43" s="253" t="s">
        <v>3355</v>
      </c>
      <c r="D43" s="275" t="s">
        <v>2905</v>
      </c>
      <c r="E43" s="267">
        <v>1465011</v>
      </c>
      <c r="F43" s="266" t="s">
        <v>2720</v>
      </c>
      <c r="G43" s="267">
        <v>28</v>
      </c>
      <c r="H43" s="267">
        <v>13</v>
      </c>
      <c r="I43" s="267">
        <v>14</v>
      </c>
      <c r="J43" s="267">
        <v>8</v>
      </c>
      <c r="K43" s="267">
        <v>31</v>
      </c>
    </row>
    <row r="44" spans="1:11" ht="29">
      <c r="A44" s="267" t="s">
        <v>990</v>
      </c>
      <c r="B44" s="332" t="s">
        <v>1734</v>
      </c>
      <c r="C44" s="332" t="s">
        <v>3644</v>
      </c>
      <c r="D44" s="275" t="s">
        <v>2710</v>
      </c>
      <c r="E44" s="267">
        <v>1465011</v>
      </c>
      <c r="F44" s="266" t="s">
        <v>2720</v>
      </c>
      <c r="G44" s="267">
        <v>42</v>
      </c>
      <c r="H44" s="267">
        <v>21</v>
      </c>
      <c r="I44" s="267">
        <v>8</v>
      </c>
      <c r="J44" s="267">
        <v>5</v>
      </c>
      <c r="K44" s="267">
        <v>17</v>
      </c>
    </row>
    <row r="45" spans="1:11" ht="43.5">
      <c r="A45" s="267" t="s">
        <v>990</v>
      </c>
      <c r="B45" s="281" t="s">
        <v>3356</v>
      </c>
      <c r="C45" s="281" t="s">
        <v>3357</v>
      </c>
      <c r="D45" s="281">
        <v>5589</v>
      </c>
      <c r="E45" s="281" t="s">
        <v>3358</v>
      </c>
      <c r="F45" s="266" t="s">
        <v>2720</v>
      </c>
      <c r="G45" s="281">
        <v>8</v>
      </c>
      <c r="H45" s="281">
        <v>5</v>
      </c>
      <c r="I45" s="281">
        <v>21</v>
      </c>
      <c r="J45" s="281">
        <v>21</v>
      </c>
      <c r="K45" s="281">
        <v>13</v>
      </c>
    </row>
    <row r="46" spans="1:11" ht="25">
      <c r="A46" s="267" t="s">
        <v>990</v>
      </c>
      <c r="B46" s="253" t="s">
        <v>1716</v>
      </c>
      <c r="C46" s="253" t="s">
        <v>3359</v>
      </c>
      <c r="D46" s="275" t="s">
        <v>3360</v>
      </c>
      <c r="E46" s="267">
        <v>1413011</v>
      </c>
      <c r="F46" s="266" t="s">
        <v>2720</v>
      </c>
      <c r="G46" s="267">
        <v>15</v>
      </c>
      <c r="H46" s="267">
        <v>13</v>
      </c>
      <c r="I46" s="267">
        <v>20</v>
      </c>
      <c r="J46" s="267">
        <v>17</v>
      </c>
      <c r="K46" s="267">
        <v>19</v>
      </c>
    </row>
    <row r="47" spans="1:11" ht="25">
      <c r="A47" s="267" t="s">
        <v>990</v>
      </c>
      <c r="B47" s="253" t="s">
        <v>3361</v>
      </c>
      <c r="C47" s="253" t="s">
        <v>3362</v>
      </c>
      <c r="D47" s="267">
        <v>18631</v>
      </c>
      <c r="E47" s="267">
        <v>1465011</v>
      </c>
      <c r="F47" s="266" t="s">
        <v>2720</v>
      </c>
      <c r="G47" s="267">
        <v>35</v>
      </c>
      <c r="H47" s="267">
        <v>24</v>
      </c>
      <c r="I47" s="267">
        <v>28</v>
      </c>
      <c r="J47" s="267">
        <v>13</v>
      </c>
      <c r="K47" s="267">
        <v>35</v>
      </c>
    </row>
    <row r="48" spans="1:11" ht="25">
      <c r="A48" s="267" t="s">
        <v>990</v>
      </c>
      <c r="B48" s="266" t="s">
        <v>1721</v>
      </c>
      <c r="C48" s="266" t="s">
        <v>3363</v>
      </c>
      <c r="D48" s="279" t="s">
        <v>2682</v>
      </c>
      <c r="E48" s="266" t="s">
        <v>3364</v>
      </c>
      <c r="F48" s="266" t="s">
        <v>2720</v>
      </c>
      <c r="G48" s="280">
        <v>20</v>
      </c>
      <c r="H48" s="280">
        <v>11</v>
      </c>
      <c r="I48" s="280">
        <v>12</v>
      </c>
      <c r="J48" s="280">
        <v>8</v>
      </c>
      <c r="K48" s="280">
        <v>15</v>
      </c>
    </row>
    <row r="49" spans="1:11" ht="29">
      <c r="A49" s="267" t="s">
        <v>990</v>
      </c>
      <c r="B49" s="282" t="s">
        <v>2688</v>
      </c>
      <c r="C49" s="282" t="s">
        <v>3365</v>
      </c>
      <c r="D49" s="283" t="s">
        <v>2692</v>
      </c>
      <c r="E49" s="283" t="s">
        <v>3366</v>
      </c>
      <c r="F49" s="266" t="s">
        <v>2720</v>
      </c>
      <c r="G49" s="283">
        <v>12</v>
      </c>
      <c r="H49" s="283">
        <v>8</v>
      </c>
      <c r="I49" s="283">
        <v>19</v>
      </c>
      <c r="J49" s="283">
        <v>19</v>
      </c>
      <c r="K49" s="283">
        <v>22</v>
      </c>
    </row>
    <row r="50" spans="1:11" ht="25">
      <c r="A50" s="267" t="s">
        <v>990</v>
      </c>
      <c r="B50" s="253" t="s">
        <v>3367</v>
      </c>
      <c r="C50" s="253" t="s">
        <v>3368</v>
      </c>
      <c r="D50" s="268" t="s">
        <v>2922</v>
      </c>
      <c r="E50" s="267">
        <v>1465011</v>
      </c>
      <c r="F50" s="266" t="s">
        <v>2720</v>
      </c>
      <c r="G50" s="267">
        <v>61</v>
      </c>
      <c r="H50" s="267">
        <v>36</v>
      </c>
      <c r="I50" s="267">
        <v>15</v>
      </c>
      <c r="J50" s="267">
        <v>13</v>
      </c>
      <c r="K50" s="267">
        <v>44</v>
      </c>
    </row>
    <row r="51" spans="1:11" ht="25">
      <c r="A51" s="267" t="s">
        <v>990</v>
      </c>
      <c r="B51" s="253" t="s">
        <v>3369</v>
      </c>
      <c r="C51" s="253" t="s">
        <v>3370</v>
      </c>
      <c r="D51" s="253">
        <v>7152</v>
      </c>
      <c r="E51" s="253">
        <v>1465078</v>
      </c>
      <c r="F51" s="266" t="s">
        <v>2720</v>
      </c>
      <c r="G51" s="253">
        <v>34</v>
      </c>
      <c r="H51" s="253">
        <v>33</v>
      </c>
      <c r="I51" s="253">
        <v>24</v>
      </c>
      <c r="J51" s="253">
        <v>17</v>
      </c>
      <c r="K51" s="253">
        <v>11</v>
      </c>
    </row>
    <row r="52" spans="1:11" ht="25">
      <c r="A52" s="267" t="s">
        <v>990</v>
      </c>
      <c r="B52" s="266" t="s">
        <v>3371</v>
      </c>
      <c r="C52" s="284" t="s">
        <v>3372</v>
      </c>
      <c r="D52" s="267">
        <v>7192</v>
      </c>
      <c r="E52" s="267">
        <v>1463011</v>
      </c>
      <c r="F52" s="266" t="s">
        <v>2720</v>
      </c>
      <c r="G52" s="267">
        <v>19</v>
      </c>
      <c r="H52" s="267">
        <v>12</v>
      </c>
      <c r="I52" s="267">
        <v>49</v>
      </c>
      <c r="J52" s="267">
        <v>29</v>
      </c>
      <c r="K52" s="267">
        <v>56</v>
      </c>
    </row>
    <row r="53" spans="1:11" ht="29">
      <c r="A53" s="267" t="s">
        <v>990</v>
      </c>
      <c r="B53" s="320" t="s">
        <v>3601</v>
      </c>
      <c r="C53" s="320" t="s">
        <v>3602</v>
      </c>
      <c r="D53" s="275" t="s">
        <v>2641</v>
      </c>
      <c r="E53" s="267">
        <v>1412011</v>
      </c>
      <c r="F53" s="266" t="s">
        <v>2720</v>
      </c>
      <c r="G53" s="267">
        <v>23</v>
      </c>
      <c r="H53" s="267">
        <v>1</v>
      </c>
      <c r="I53" s="267">
        <v>21</v>
      </c>
      <c r="J53" s="267">
        <v>17</v>
      </c>
      <c r="K53" s="267">
        <v>19</v>
      </c>
    </row>
    <row r="54" spans="1:11" ht="37.5">
      <c r="A54" s="267" t="s">
        <v>990</v>
      </c>
      <c r="B54" s="253" t="s">
        <v>1722</v>
      </c>
      <c r="C54" s="253" t="s">
        <v>3373</v>
      </c>
      <c r="D54" s="268" t="s">
        <v>3374</v>
      </c>
      <c r="E54" s="268" t="s">
        <v>3375</v>
      </c>
      <c r="F54" s="266" t="s">
        <v>2720</v>
      </c>
      <c r="G54" s="267">
        <v>17</v>
      </c>
      <c r="H54" s="267">
        <v>13</v>
      </c>
      <c r="I54" s="267">
        <v>53</v>
      </c>
      <c r="J54" s="267">
        <v>50</v>
      </c>
      <c r="K54" s="267">
        <v>6</v>
      </c>
    </row>
    <row r="55" spans="1:11" ht="25">
      <c r="A55" s="267" t="s">
        <v>990</v>
      </c>
      <c r="B55" s="253" t="s">
        <v>3376</v>
      </c>
      <c r="C55" s="253" t="s">
        <v>3377</v>
      </c>
      <c r="D55" s="267" t="s">
        <v>3378</v>
      </c>
      <c r="E55" s="267">
        <v>1404014</v>
      </c>
      <c r="F55" s="266" t="s">
        <v>2720</v>
      </c>
      <c r="G55" s="267">
        <v>12</v>
      </c>
      <c r="H55" s="267">
        <v>6</v>
      </c>
      <c r="I55" s="267">
        <v>18</v>
      </c>
      <c r="J55" s="267">
        <v>4</v>
      </c>
      <c r="K55" s="267">
        <v>21</v>
      </c>
    </row>
    <row r="56" spans="1:11" ht="25">
      <c r="A56" s="267" t="s">
        <v>990</v>
      </c>
      <c r="B56" s="253" t="s">
        <v>1446</v>
      </c>
      <c r="C56" s="253" t="s">
        <v>3379</v>
      </c>
      <c r="D56" s="275" t="s">
        <v>1705</v>
      </c>
      <c r="E56" s="267">
        <v>1402011</v>
      </c>
      <c r="F56" s="266" t="s">
        <v>2720</v>
      </c>
      <c r="G56" s="267">
        <v>12</v>
      </c>
      <c r="H56" s="267">
        <v>9</v>
      </c>
      <c r="I56" s="267">
        <v>24</v>
      </c>
      <c r="J56" s="267">
        <v>21</v>
      </c>
      <c r="K56" s="267">
        <v>7</v>
      </c>
    </row>
    <row r="57" spans="1:11" ht="29">
      <c r="A57" s="267" t="s">
        <v>990</v>
      </c>
      <c r="B57" s="320" t="s">
        <v>3603</v>
      </c>
      <c r="C57" s="320" t="s">
        <v>3604</v>
      </c>
      <c r="D57" s="321" t="s">
        <v>2865</v>
      </c>
      <c r="E57" s="267">
        <v>1465011</v>
      </c>
      <c r="F57" s="267" t="s">
        <v>2720</v>
      </c>
      <c r="G57" s="267">
        <v>31</v>
      </c>
      <c r="H57" s="267">
        <v>24</v>
      </c>
      <c r="I57" s="267">
        <v>27</v>
      </c>
      <c r="J57" s="267">
        <v>14</v>
      </c>
      <c r="K57" s="267">
        <v>41</v>
      </c>
    </row>
    <row r="58" spans="1:11" ht="25">
      <c r="A58" s="267" t="s">
        <v>990</v>
      </c>
      <c r="B58" s="266" t="s">
        <v>3380</v>
      </c>
      <c r="C58" s="266" t="s">
        <v>3381</v>
      </c>
      <c r="D58" s="285" t="s">
        <v>2801</v>
      </c>
      <c r="E58" s="286" t="s">
        <v>3382</v>
      </c>
      <c r="F58" s="266" t="s">
        <v>2720</v>
      </c>
      <c r="G58" s="266">
        <v>30</v>
      </c>
      <c r="H58" s="266">
        <v>26</v>
      </c>
      <c r="I58" s="266">
        <v>47</v>
      </c>
      <c r="J58" s="266">
        <v>27</v>
      </c>
      <c r="K58" s="266">
        <v>31</v>
      </c>
    </row>
    <row r="59" spans="1:11">
      <c r="A59" s="267" t="s">
        <v>990</v>
      </c>
      <c r="B59" s="253" t="s">
        <v>1739</v>
      </c>
      <c r="C59" s="253" t="s">
        <v>3383</v>
      </c>
      <c r="D59" s="267">
        <v>7252</v>
      </c>
      <c r="E59" s="267">
        <v>1435054</v>
      </c>
      <c r="F59" s="266" t="s">
        <v>2720</v>
      </c>
      <c r="G59" s="267">
        <v>17</v>
      </c>
      <c r="H59" s="267">
        <v>9</v>
      </c>
      <c r="I59" s="267">
        <v>15</v>
      </c>
      <c r="J59" s="267">
        <v>15</v>
      </c>
      <c r="K59" s="267">
        <v>14</v>
      </c>
    </row>
    <row r="60" spans="1:11" ht="25">
      <c r="A60" s="267" t="s">
        <v>990</v>
      </c>
      <c r="B60" s="253" t="s">
        <v>3384</v>
      </c>
      <c r="C60" s="253" t="s">
        <v>3385</v>
      </c>
      <c r="D60" s="253" t="s">
        <v>2731</v>
      </c>
      <c r="E60" s="253">
        <v>1461011</v>
      </c>
      <c r="F60" s="266" t="s">
        <v>2720</v>
      </c>
      <c r="G60" s="267">
        <v>26</v>
      </c>
      <c r="H60" s="267">
        <v>7</v>
      </c>
      <c r="I60" s="267">
        <v>21</v>
      </c>
      <c r="J60" s="267">
        <v>20</v>
      </c>
      <c r="K60" s="267">
        <v>18</v>
      </c>
    </row>
    <row r="61" spans="1:11" ht="25">
      <c r="A61" s="267" t="s">
        <v>990</v>
      </c>
      <c r="B61" s="253" t="s">
        <v>2871</v>
      </c>
      <c r="C61" s="253" t="s">
        <v>3386</v>
      </c>
      <c r="D61" s="287">
        <v>7203</v>
      </c>
      <c r="E61" s="288" t="s">
        <v>3387</v>
      </c>
      <c r="F61" s="266" t="s">
        <v>2720</v>
      </c>
      <c r="G61" s="287">
        <v>38</v>
      </c>
      <c r="H61" s="287">
        <v>15</v>
      </c>
      <c r="I61" s="287">
        <v>43</v>
      </c>
      <c r="J61" s="287">
        <v>20</v>
      </c>
      <c r="K61" s="287">
        <v>12</v>
      </c>
    </row>
    <row r="62" spans="1:11" ht="25">
      <c r="A62" s="267" t="s">
        <v>990</v>
      </c>
      <c r="B62" s="253" t="s">
        <v>1706</v>
      </c>
      <c r="C62" s="253" t="s">
        <v>3388</v>
      </c>
      <c r="D62" s="280">
        <v>7322</v>
      </c>
      <c r="E62" s="266" t="s">
        <v>3389</v>
      </c>
      <c r="F62" s="266" t="s">
        <v>2720</v>
      </c>
      <c r="G62" s="266">
        <v>14</v>
      </c>
      <c r="H62" s="266">
        <v>9</v>
      </c>
      <c r="I62" s="266">
        <v>9</v>
      </c>
      <c r="J62" s="266">
        <v>8</v>
      </c>
      <c r="K62" s="266">
        <v>10</v>
      </c>
    </row>
    <row r="63" spans="1:11" ht="29">
      <c r="A63" s="267" t="s">
        <v>990</v>
      </c>
      <c r="B63" s="320" t="s">
        <v>3605</v>
      </c>
      <c r="C63" s="320" t="s">
        <v>3606</v>
      </c>
      <c r="D63" s="275" t="s">
        <v>2631</v>
      </c>
      <c r="E63" s="267">
        <v>1465048</v>
      </c>
      <c r="F63" s="266" t="s">
        <v>2720</v>
      </c>
      <c r="G63" s="267">
        <v>43</v>
      </c>
      <c r="H63" s="267">
        <v>25</v>
      </c>
      <c r="I63" s="267">
        <v>29</v>
      </c>
      <c r="J63" s="267">
        <v>18</v>
      </c>
      <c r="K63" s="267">
        <v>29</v>
      </c>
    </row>
    <row r="64" spans="1:11" ht="14.5">
      <c r="A64" s="267" t="s">
        <v>990</v>
      </c>
      <c r="B64" s="318" t="s">
        <v>3643</v>
      </c>
      <c r="C64" s="313" t="s">
        <v>3595</v>
      </c>
      <c r="D64" s="313">
        <v>7174</v>
      </c>
      <c r="E64" s="313">
        <v>1465058</v>
      </c>
      <c r="F64" s="266" t="s">
        <v>2720</v>
      </c>
      <c r="G64" s="331">
        <v>43</v>
      </c>
      <c r="H64" s="331">
        <v>31</v>
      </c>
      <c r="I64" s="331">
        <v>43</v>
      </c>
      <c r="J64" s="331">
        <v>40</v>
      </c>
      <c r="K64" s="331">
        <v>13</v>
      </c>
    </row>
    <row r="65" spans="1:11" ht="29">
      <c r="A65" s="267" t="s">
        <v>990</v>
      </c>
      <c r="B65" s="320" t="s">
        <v>3607</v>
      </c>
      <c r="C65" s="320" t="s">
        <v>3608</v>
      </c>
      <c r="D65" s="267">
        <v>19182</v>
      </c>
      <c r="E65" s="267" t="s">
        <v>3609</v>
      </c>
      <c r="F65" s="266" t="s">
        <v>2720</v>
      </c>
      <c r="G65" s="267">
        <v>35</v>
      </c>
      <c r="H65" s="267">
        <v>21</v>
      </c>
      <c r="I65" s="267">
        <v>14</v>
      </c>
      <c r="J65" s="267">
        <v>14</v>
      </c>
      <c r="K65" s="267">
        <v>17</v>
      </c>
    </row>
    <row r="66" spans="1:11" ht="28">
      <c r="A66" s="333" t="s">
        <v>990</v>
      </c>
      <c r="B66" s="334" t="s">
        <v>3645</v>
      </c>
      <c r="C66" s="334" t="s">
        <v>3646</v>
      </c>
      <c r="D66" s="335" t="s">
        <v>3647</v>
      </c>
      <c r="E66" s="336">
        <v>1465028</v>
      </c>
      <c r="F66" s="333" t="s">
        <v>3648</v>
      </c>
      <c r="G66" s="333">
        <v>10</v>
      </c>
      <c r="H66" s="333">
        <v>10</v>
      </c>
      <c r="I66" s="333">
        <v>0</v>
      </c>
      <c r="J66" s="333">
        <v>0</v>
      </c>
      <c r="K66" s="333">
        <v>10</v>
      </c>
    </row>
    <row r="67" spans="1:11" ht="28">
      <c r="A67" s="333" t="s">
        <v>990</v>
      </c>
      <c r="B67" s="334" t="s">
        <v>3649</v>
      </c>
      <c r="C67" s="334" t="s">
        <v>3650</v>
      </c>
      <c r="D67" s="335" t="s">
        <v>3647</v>
      </c>
      <c r="E67" s="333">
        <v>1462011</v>
      </c>
      <c r="F67" s="333" t="s">
        <v>3651</v>
      </c>
      <c r="G67" s="333">
        <v>5</v>
      </c>
      <c r="H67" s="333">
        <v>5</v>
      </c>
      <c r="I67" s="333">
        <v>1</v>
      </c>
      <c r="J67" s="333">
        <v>1</v>
      </c>
      <c r="K67" s="333">
        <v>3</v>
      </c>
    </row>
    <row r="68" spans="1:11" ht="28">
      <c r="A68" s="333" t="s">
        <v>990</v>
      </c>
      <c r="B68" s="334" t="s">
        <v>3652</v>
      </c>
      <c r="C68" s="334" t="s">
        <v>3653</v>
      </c>
      <c r="D68" s="335" t="s">
        <v>3647</v>
      </c>
      <c r="E68" s="333">
        <v>1429011</v>
      </c>
      <c r="F68" s="333" t="s">
        <v>3654</v>
      </c>
      <c r="G68" s="333">
        <v>5</v>
      </c>
      <c r="H68" s="333">
        <v>5</v>
      </c>
      <c r="I68" s="333">
        <v>1</v>
      </c>
      <c r="J68" s="333">
        <v>1</v>
      </c>
      <c r="K68" s="333">
        <v>3</v>
      </c>
    </row>
  </sheetData>
  <mergeCells count="1">
    <mergeCell ref="A1:K1"/>
  </mergeCells>
  <pageMargins left="0.7" right="0.7" top="0.75" bottom="0.75" header="0.3" footer="0.3"/>
  <pageSetup paperSize="9" scale="2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L16"/>
  <sheetViews>
    <sheetView zoomScale="80" zoomScaleNormal="80" workbookViewId="0">
      <selection activeCell="D16" sqref="D16"/>
    </sheetView>
  </sheetViews>
  <sheetFormatPr defaultRowHeight="12.5"/>
  <cols>
    <col min="1" max="1" width="26.1796875" customWidth="1"/>
    <col min="2" max="2" width="31.54296875" customWidth="1"/>
    <col min="3" max="3" width="29.1796875" customWidth="1"/>
    <col min="4" max="4" width="23.1796875" customWidth="1"/>
    <col min="5" max="5" width="24.7265625" customWidth="1"/>
    <col min="6" max="6" width="25.81640625" customWidth="1"/>
    <col min="7" max="7" width="32.1796875" customWidth="1"/>
  </cols>
  <sheetData>
    <row r="1" spans="1:12" ht="13">
      <c r="A1" s="445" t="s">
        <v>2611</v>
      </c>
      <c r="B1" s="446"/>
      <c r="C1" s="446"/>
      <c r="D1" s="446"/>
      <c r="E1" s="446"/>
      <c r="F1" s="446"/>
      <c r="G1" s="447"/>
    </row>
    <row r="2" spans="1:12" ht="75">
      <c r="A2" s="140" t="s">
        <v>1226</v>
      </c>
      <c r="B2" s="140" t="s">
        <v>1227</v>
      </c>
      <c r="C2" s="140" t="s">
        <v>1228</v>
      </c>
      <c r="D2" s="140" t="s">
        <v>1229</v>
      </c>
      <c r="E2" s="140" t="s">
        <v>1230</v>
      </c>
      <c r="F2" s="140" t="s">
        <v>1231</v>
      </c>
      <c r="G2" s="140" t="s">
        <v>1232</v>
      </c>
      <c r="H2" s="69"/>
      <c r="I2" s="69"/>
      <c r="J2" s="69"/>
      <c r="K2" s="69"/>
      <c r="L2" s="69"/>
    </row>
    <row r="3" spans="1:12" ht="25.4" customHeight="1">
      <c r="A3" s="139" t="s">
        <v>305</v>
      </c>
      <c r="B3" s="141" t="s">
        <v>2964</v>
      </c>
      <c r="C3" s="141" t="s">
        <v>2965</v>
      </c>
      <c r="D3" s="337">
        <v>14</v>
      </c>
      <c r="E3" s="337">
        <v>17</v>
      </c>
      <c r="F3" s="337">
        <v>42</v>
      </c>
      <c r="G3" s="337">
        <v>3</v>
      </c>
      <c r="H3" s="69"/>
      <c r="I3" s="69"/>
      <c r="J3" s="69"/>
      <c r="K3" s="69"/>
      <c r="L3" s="69"/>
    </row>
    <row r="4" spans="1:12" ht="25.4" customHeight="1">
      <c r="A4" s="138" t="s">
        <v>306</v>
      </c>
      <c r="B4" s="142" t="s">
        <v>2964</v>
      </c>
      <c r="C4" s="142" t="s">
        <v>2965</v>
      </c>
      <c r="D4" s="337">
        <v>8</v>
      </c>
      <c r="E4" s="337">
        <v>17</v>
      </c>
      <c r="F4" s="337">
        <v>27</v>
      </c>
      <c r="G4" s="337">
        <v>0</v>
      </c>
      <c r="H4" s="69"/>
      <c r="I4" s="69"/>
      <c r="J4" s="69"/>
      <c r="K4" s="69"/>
      <c r="L4" s="69"/>
    </row>
    <row r="5" spans="1:12" ht="25.4" customHeight="1">
      <c r="A5" s="138" t="s">
        <v>307</v>
      </c>
      <c r="B5" s="142" t="s">
        <v>2964</v>
      </c>
      <c r="C5" s="142" t="s">
        <v>2965</v>
      </c>
      <c r="D5" s="337">
        <v>10</v>
      </c>
      <c r="E5" s="337">
        <v>12</v>
      </c>
      <c r="F5" s="337">
        <v>30</v>
      </c>
      <c r="G5" s="337">
        <v>3</v>
      </c>
      <c r="H5" s="69"/>
      <c r="I5" s="69"/>
      <c r="J5" s="69"/>
      <c r="K5" s="69"/>
      <c r="L5" s="69"/>
    </row>
    <row r="6" spans="1:12" ht="13">
      <c r="A6" s="448" t="s">
        <v>1153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69"/>
    </row>
    <row r="12" spans="1:12">
      <c r="C12" s="79"/>
      <c r="D12" s="79"/>
    </row>
    <row r="13" spans="1:12">
      <c r="C13" s="79"/>
      <c r="D13" s="79"/>
    </row>
    <row r="14" spans="1:12">
      <c r="C14" s="79"/>
      <c r="D14" s="79"/>
    </row>
    <row r="15" spans="1:12">
      <c r="C15" s="79"/>
      <c r="D15" s="79"/>
    </row>
    <row r="16" spans="1:12">
      <c r="C16" s="79"/>
      <c r="D16" s="79"/>
    </row>
  </sheetData>
  <mergeCells count="2">
    <mergeCell ref="A1:G1"/>
    <mergeCell ref="A6:K6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T58"/>
  <sheetViews>
    <sheetView topLeftCell="A49" zoomScale="85" zoomScaleNormal="85" workbookViewId="0">
      <selection activeCell="M11" sqref="M11"/>
    </sheetView>
  </sheetViews>
  <sheetFormatPr defaultRowHeight="12.5"/>
  <cols>
    <col min="1" max="1" width="12.26953125" customWidth="1"/>
    <col min="2" max="2" width="10.1796875" customWidth="1"/>
    <col min="4" max="4" width="12.7265625" customWidth="1"/>
    <col min="5" max="5" width="15.453125" customWidth="1"/>
    <col min="6" max="6" width="19.81640625" customWidth="1"/>
    <col min="7" max="7" width="16.81640625" customWidth="1"/>
    <col min="8" max="8" width="23.1796875" customWidth="1"/>
    <col min="9" max="9" width="20.7265625" customWidth="1"/>
    <col min="10" max="10" width="27.1796875" customWidth="1"/>
    <col min="11" max="11" width="20.453125" customWidth="1"/>
    <col min="12" max="12" width="24.1796875" customWidth="1"/>
    <col min="13" max="13" width="30.453125" customWidth="1"/>
    <col min="14" max="14" width="22.1796875" customWidth="1"/>
    <col min="15" max="15" width="34.81640625" customWidth="1"/>
    <col min="17" max="17" width="24.26953125" customWidth="1"/>
    <col min="19" max="19" width="25.81640625" customWidth="1"/>
    <col min="20" max="20" width="19.7265625" customWidth="1"/>
  </cols>
  <sheetData>
    <row r="1" spans="1:20" s="72" customFormat="1" ht="13">
      <c r="A1" s="450" t="s">
        <v>2604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</row>
    <row r="2" spans="1:20" s="72" customFormat="1" ht="153.75" customHeight="1">
      <c r="A2" s="246" t="s">
        <v>1187</v>
      </c>
      <c r="B2" s="246" t="s">
        <v>1188</v>
      </c>
      <c r="C2" s="246" t="s">
        <v>1189</v>
      </c>
      <c r="D2" s="246" t="s">
        <v>1190</v>
      </c>
      <c r="E2" s="246" t="s">
        <v>1191</v>
      </c>
      <c r="F2" s="246" t="s">
        <v>1192</v>
      </c>
      <c r="G2" s="246" t="s">
        <v>1193</v>
      </c>
      <c r="H2" s="246" t="s">
        <v>1194</v>
      </c>
      <c r="I2" s="246" t="s">
        <v>1195</v>
      </c>
      <c r="J2" s="246" t="s">
        <v>1196</v>
      </c>
      <c r="K2" s="246" t="s">
        <v>1197</v>
      </c>
      <c r="L2" s="246" t="s">
        <v>1198</v>
      </c>
      <c r="M2" s="246" t="s">
        <v>1199</v>
      </c>
      <c r="N2" s="246" t="s">
        <v>1200</v>
      </c>
      <c r="O2" s="246" t="s">
        <v>1201</v>
      </c>
      <c r="Q2" s="249"/>
      <c r="R2" s="250"/>
      <c r="S2" s="251"/>
      <c r="T2" s="252"/>
    </row>
    <row r="3" spans="1:20" ht="25.4" customHeight="1">
      <c r="A3" s="253" t="s">
        <v>1202</v>
      </c>
      <c r="B3" s="253">
        <v>12511</v>
      </c>
      <c r="C3" s="253">
        <v>23967</v>
      </c>
      <c r="D3" s="253">
        <v>36478</v>
      </c>
      <c r="E3" s="253">
        <v>1049</v>
      </c>
      <c r="F3" s="253">
        <v>142</v>
      </c>
      <c r="G3" s="253">
        <v>1191</v>
      </c>
      <c r="H3" s="254">
        <v>2.7777777777777779E-3</v>
      </c>
      <c r="I3" s="254">
        <v>2.7777777777777779E-3</v>
      </c>
      <c r="J3" s="254">
        <v>7.7083333333333337E-2</v>
      </c>
      <c r="K3" s="254">
        <v>5.5555555555555558E-3</v>
      </c>
      <c r="L3" s="254">
        <v>6.7361111111111108E-2</v>
      </c>
      <c r="M3" s="254">
        <v>6.2499999999999995E-3</v>
      </c>
      <c r="N3" s="254">
        <v>8.3333333333333332E-3</v>
      </c>
      <c r="O3" s="254">
        <v>0.18194444444444444</v>
      </c>
      <c r="Q3" s="255"/>
      <c r="R3" s="256"/>
      <c r="S3" s="257"/>
      <c r="T3" s="256"/>
    </row>
    <row r="4" spans="1:20" ht="25.4" customHeight="1">
      <c r="A4" s="253" t="s">
        <v>1203</v>
      </c>
      <c r="B4" s="253">
        <v>10272</v>
      </c>
      <c r="C4" s="253">
        <v>19372</v>
      </c>
      <c r="D4" s="253">
        <v>29644</v>
      </c>
      <c r="E4" s="253">
        <v>994</v>
      </c>
      <c r="F4" s="253">
        <v>143</v>
      </c>
      <c r="G4" s="253">
        <v>1137</v>
      </c>
      <c r="H4" s="254">
        <v>2.7777777777777779E-3</v>
      </c>
      <c r="I4" s="254">
        <v>2.7777777777777779E-3</v>
      </c>
      <c r="J4" s="254">
        <v>7.5694444444444439E-2</v>
      </c>
      <c r="K4" s="254">
        <v>5.6481481481481478E-3</v>
      </c>
      <c r="L4" s="254">
        <v>6.6666666666666666E-2</v>
      </c>
      <c r="M4" s="254">
        <v>6.2499999999999995E-3</v>
      </c>
      <c r="N4" s="254">
        <v>7.6388888888888886E-3</v>
      </c>
      <c r="O4" s="254">
        <v>0.18055555555555555</v>
      </c>
      <c r="Q4" s="255"/>
      <c r="R4" s="256"/>
      <c r="S4" s="257"/>
      <c r="T4" s="256"/>
    </row>
    <row r="5" spans="1:20" ht="25.4" customHeight="1">
      <c r="A5" s="253" t="s">
        <v>1204</v>
      </c>
      <c r="B5" s="253">
        <v>11473</v>
      </c>
      <c r="C5" s="253">
        <v>21632</v>
      </c>
      <c r="D5" s="253">
        <v>33105</v>
      </c>
      <c r="E5" s="253">
        <v>1419</v>
      </c>
      <c r="F5" s="253">
        <v>148</v>
      </c>
      <c r="G5" s="253">
        <v>1567</v>
      </c>
      <c r="H5" s="254">
        <v>2.7777777777777779E-3</v>
      </c>
      <c r="I5" s="254">
        <v>2.7777777777777779E-3</v>
      </c>
      <c r="J5" s="254">
        <v>6.458333333333334E-2</v>
      </c>
      <c r="K5" s="254">
        <v>6.2499999999999995E-3</v>
      </c>
      <c r="L5" s="254">
        <v>6.6666666666666666E-2</v>
      </c>
      <c r="M5" s="254">
        <v>6.2499999999999995E-3</v>
      </c>
      <c r="N5" s="254">
        <v>7.6388888888888886E-3</v>
      </c>
      <c r="O5" s="254">
        <v>0.17777777777777778</v>
      </c>
      <c r="Q5" s="255"/>
      <c r="R5" s="256"/>
      <c r="S5" s="257"/>
      <c r="T5" s="256"/>
    </row>
    <row r="6" spans="1:20" ht="25.4" customHeight="1">
      <c r="A6" s="253" t="s">
        <v>1205</v>
      </c>
      <c r="B6" s="253">
        <v>11213</v>
      </c>
      <c r="C6" s="253">
        <v>20384</v>
      </c>
      <c r="D6" s="253">
        <v>31597</v>
      </c>
      <c r="E6" s="253">
        <v>1332</v>
      </c>
      <c r="F6" s="253">
        <v>125</v>
      </c>
      <c r="G6" s="253">
        <v>1457</v>
      </c>
      <c r="H6" s="254">
        <v>2.7777777777777779E-3</v>
      </c>
      <c r="I6" s="254">
        <v>2.7777777777777779E-3</v>
      </c>
      <c r="J6" s="254">
        <v>5.5555555555555552E-2</v>
      </c>
      <c r="K6" s="254">
        <v>6.2499999999999995E-3</v>
      </c>
      <c r="L6" s="254">
        <v>6.8749999999999992E-2</v>
      </c>
      <c r="M6" s="254">
        <v>6.2499999999999995E-3</v>
      </c>
      <c r="N6" s="254">
        <v>8.3333333333333332E-3</v>
      </c>
      <c r="O6" s="254">
        <v>0.17986111111111111</v>
      </c>
      <c r="Q6" s="255"/>
      <c r="R6" s="256"/>
      <c r="S6" s="257"/>
      <c r="T6" s="256"/>
    </row>
    <row r="7" spans="1:20" ht="25.4" customHeight="1">
      <c r="A7" s="253" t="s">
        <v>1206</v>
      </c>
      <c r="B7" s="253">
        <v>11314</v>
      </c>
      <c r="C7" s="253">
        <v>20724</v>
      </c>
      <c r="D7" s="253">
        <v>32038</v>
      </c>
      <c r="E7" s="253">
        <v>1172</v>
      </c>
      <c r="F7" s="253">
        <v>119</v>
      </c>
      <c r="G7" s="253">
        <v>1291</v>
      </c>
      <c r="H7" s="254">
        <v>2.0833333333333333E-3</v>
      </c>
      <c r="I7" s="254">
        <v>2.0833333333333333E-3</v>
      </c>
      <c r="J7" s="254">
        <v>5.5555555555555552E-2</v>
      </c>
      <c r="K7" s="254">
        <v>5.5555555555555558E-3</v>
      </c>
      <c r="L7" s="254">
        <v>6.9444444444444434E-2</v>
      </c>
      <c r="M7" s="254">
        <v>6.9444444444444441E-3</v>
      </c>
      <c r="N7" s="254">
        <v>8.3333333333333332E-3</v>
      </c>
      <c r="O7" s="254">
        <v>0.17777777777777778</v>
      </c>
      <c r="Q7" s="255"/>
      <c r="R7" s="256"/>
      <c r="S7" s="257"/>
      <c r="T7" s="256"/>
    </row>
    <row r="8" spans="1:20" ht="25.4" customHeight="1">
      <c r="A8" s="253" t="s">
        <v>1207</v>
      </c>
      <c r="B8" s="253">
        <v>12799</v>
      </c>
      <c r="C8" s="253">
        <v>22069</v>
      </c>
      <c r="D8" s="253">
        <v>34868</v>
      </c>
      <c r="E8" s="253">
        <v>1283</v>
      </c>
      <c r="F8" s="253">
        <v>165</v>
      </c>
      <c r="G8" s="253">
        <v>1448</v>
      </c>
      <c r="H8" s="254">
        <v>2.7777777777777779E-3</v>
      </c>
      <c r="I8" s="254">
        <v>2.7777777777777779E-3</v>
      </c>
      <c r="J8" s="254">
        <v>5.1388888888888894E-2</v>
      </c>
      <c r="K8" s="254">
        <v>6.2499999999999995E-3</v>
      </c>
      <c r="L8" s="254">
        <v>7.0833333333333331E-2</v>
      </c>
      <c r="M8" s="254">
        <v>6.2499999999999995E-3</v>
      </c>
      <c r="N8" s="254">
        <v>8.3333333333333332E-3</v>
      </c>
      <c r="O8" s="254">
        <v>0.18402777777777779</v>
      </c>
      <c r="Q8" s="255"/>
      <c r="R8" s="256"/>
      <c r="S8" s="257"/>
      <c r="T8" s="256"/>
    </row>
    <row r="9" spans="1:20" ht="25.4" customHeight="1">
      <c r="A9" s="253" t="s">
        <v>1208</v>
      </c>
      <c r="B9" s="253">
        <v>12508</v>
      </c>
      <c r="C9" s="253">
        <v>21701</v>
      </c>
      <c r="D9" s="253">
        <v>34209</v>
      </c>
      <c r="E9" s="253">
        <v>1245</v>
      </c>
      <c r="F9" s="253">
        <v>118</v>
      </c>
      <c r="G9" s="253">
        <v>1363</v>
      </c>
      <c r="H9" s="254">
        <v>2.0833333333333333E-3</v>
      </c>
      <c r="I9" s="254">
        <v>2.0833333333333333E-3</v>
      </c>
      <c r="J9" s="254">
        <v>5.0694444444444452E-2</v>
      </c>
      <c r="K9" s="254">
        <v>6.2499999999999995E-3</v>
      </c>
      <c r="L9" s="254">
        <v>7.1527777777777787E-2</v>
      </c>
      <c r="M9" s="254">
        <v>6.2499999999999995E-3</v>
      </c>
      <c r="N9" s="254">
        <v>8.3333333333333332E-3</v>
      </c>
      <c r="O9" s="254">
        <v>0.18611111111111112</v>
      </c>
      <c r="Q9" s="255"/>
      <c r="R9" s="256"/>
      <c r="S9" s="257"/>
      <c r="T9" s="256"/>
    </row>
    <row r="10" spans="1:20" ht="25.4" customHeight="1">
      <c r="A10" s="253" t="s">
        <v>1209</v>
      </c>
      <c r="B10" s="253">
        <v>12499</v>
      </c>
      <c r="C10" s="253">
        <v>22300</v>
      </c>
      <c r="D10" s="253">
        <v>34799</v>
      </c>
      <c r="E10" s="253">
        <v>1138</v>
      </c>
      <c r="F10" s="253">
        <v>166</v>
      </c>
      <c r="G10" s="253">
        <v>1304</v>
      </c>
      <c r="H10" s="254">
        <v>2.0833333333333333E-3</v>
      </c>
      <c r="I10" s="254">
        <v>2.0833333333333333E-3</v>
      </c>
      <c r="J10" s="254">
        <v>5.7638888888888885E-2</v>
      </c>
      <c r="K10" s="254">
        <v>6.2499999999999995E-3</v>
      </c>
      <c r="L10" s="254">
        <v>7.1527777777777787E-2</v>
      </c>
      <c r="M10" s="254">
        <v>6.2499999999999995E-3</v>
      </c>
      <c r="N10" s="254">
        <v>8.3333333333333332E-3</v>
      </c>
      <c r="O10" s="254">
        <v>0.18263888888888891</v>
      </c>
      <c r="Q10" s="255"/>
      <c r="R10" s="256"/>
      <c r="S10" s="257"/>
      <c r="T10" s="256"/>
    </row>
    <row r="11" spans="1:20" ht="25.4" customHeight="1">
      <c r="A11" s="253" t="s">
        <v>1210</v>
      </c>
      <c r="B11" s="253">
        <v>12905</v>
      </c>
      <c r="C11" s="253">
        <v>21657</v>
      </c>
      <c r="D11" s="253">
        <v>34562</v>
      </c>
      <c r="E11" s="253">
        <v>1222</v>
      </c>
      <c r="F11" s="253">
        <v>146</v>
      </c>
      <c r="G11" s="253">
        <v>1368</v>
      </c>
      <c r="H11" s="254">
        <v>2.0833333333333333E-3</v>
      </c>
      <c r="I11" s="254">
        <v>2.0833333333333333E-3</v>
      </c>
      <c r="J11" s="254">
        <v>5.7638888888888885E-2</v>
      </c>
      <c r="K11" s="254">
        <v>6.2499999999999995E-3</v>
      </c>
      <c r="L11" s="254">
        <v>7.1527777777777787E-2</v>
      </c>
      <c r="M11" s="254">
        <v>6.9444444444444441E-3</v>
      </c>
      <c r="N11" s="254">
        <v>8.3333333333333332E-3</v>
      </c>
      <c r="O11" s="254">
        <v>0.18472222222222223</v>
      </c>
      <c r="Q11" s="255"/>
      <c r="R11" s="256"/>
      <c r="S11" s="257"/>
      <c r="T11" s="256"/>
    </row>
    <row r="12" spans="1:20" ht="25.4" customHeight="1">
      <c r="A12" s="253" t="s">
        <v>1211</v>
      </c>
      <c r="B12" s="253">
        <v>12939</v>
      </c>
      <c r="C12" s="253">
        <v>22175</v>
      </c>
      <c r="D12" s="253">
        <v>35114</v>
      </c>
      <c r="E12" s="253">
        <v>1288</v>
      </c>
      <c r="F12" s="253">
        <v>137</v>
      </c>
      <c r="G12" s="253">
        <v>1425</v>
      </c>
      <c r="H12" s="254">
        <v>2.0833333333333333E-3</v>
      </c>
      <c r="I12" s="254">
        <v>2.0833333333333333E-3</v>
      </c>
      <c r="J12" s="254">
        <v>6.458333333333334E-2</v>
      </c>
      <c r="K12" s="254">
        <v>6.2499999999999995E-3</v>
      </c>
      <c r="L12" s="254">
        <v>6.9444444444444434E-2</v>
      </c>
      <c r="M12" s="254">
        <v>6.2499999999999995E-3</v>
      </c>
      <c r="N12" s="254">
        <v>8.3333333333333332E-3</v>
      </c>
      <c r="O12" s="254">
        <v>0.18472222222222223</v>
      </c>
      <c r="Q12" s="255"/>
      <c r="R12" s="256"/>
      <c r="S12" s="257"/>
      <c r="T12" s="256"/>
    </row>
    <row r="13" spans="1:20" ht="25.4" customHeight="1">
      <c r="A13" s="253" t="s">
        <v>1212</v>
      </c>
      <c r="B13" s="253">
        <v>12087</v>
      </c>
      <c r="C13" s="253">
        <v>21266</v>
      </c>
      <c r="D13" s="253">
        <v>33353</v>
      </c>
      <c r="E13" s="253">
        <v>1280</v>
      </c>
      <c r="F13" s="253">
        <v>156</v>
      </c>
      <c r="G13" s="253">
        <v>1436</v>
      </c>
      <c r="H13" s="254">
        <v>2.0833333333333333E-3</v>
      </c>
      <c r="I13" s="254">
        <v>2.0833333333333333E-3</v>
      </c>
      <c r="J13" s="254">
        <v>6.0416666666666667E-2</v>
      </c>
      <c r="K13" s="254">
        <v>6.2499999999999995E-3</v>
      </c>
      <c r="L13" s="254">
        <v>6.9444444444444434E-2</v>
      </c>
      <c r="M13" s="254">
        <v>5.5555555555555558E-3</v>
      </c>
      <c r="N13" s="254">
        <v>8.3333333333333332E-3</v>
      </c>
      <c r="O13" s="254">
        <v>0.18124999999999999</v>
      </c>
      <c r="Q13" s="255"/>
      <c r="R13" s="256"/>
      <c r="S13" s="257"/>
      <c r="T13" s="256"/>
    </row>
    <row r="14" spans="1:20" ht="25.4" customHeight="1">
      <c r="A14" s="253" t="s">
        <v>1213</v>
      </c>
      <c r="B14" s="253">
        <v>14363</v>
      </c>
      <c r="C14" s="253">
        <v>25314</v>
      </c>
      <c r="D14" s="253">
        <v>39677</v>
      </c>
      <c r="E14" s="253">
        <v>1327</v>
      </c>
      <c r="F14" s="253">
        <v>218</v>
      </c>
      <c r="G14" s="253">
        <v>1545</v>
      </c>
      <c r="H14" s="254">
        <v>2.7777777777777779E-3</v>
      </c>
      <c r="I14" s="254">
        <v>2.7777777777777779E-3</v>
      </c>
      <c r="J14" s="254">
        <v>6.5277777777777782E-2</v>
      </c>
      <c r="K14" s="254">
        <v>6.2499999999999995E-3</v>
      </c>
      <c r="L14" s="254">
        <v>6.9444444444444434E-2</v>
      </c>
      <c r="M14" s="254">
        <v>6.2499999999999995E-3</v>
      </c>
      <c r="N14" s="254">
        <v>8.3333333333333332E-3</v>
      </c>
      <c r="O14" s="254">
        <v>0.17569444444444446</v>
      </c>
      <c r="Q14" s="255"/>
      <c r="R14" s="256"/>
      <c r="S14" s="257"/>
      <c r="T14" s="256"/>
    </row>
    <row r="15" spans="1:20" ht="25.4" customHeight="1">
      <c r="A15" s="258" t="s">
        <v>1214</v>
      </c>
      <c r="B15" s="253">
        <v>146883</v>
      </c>
      <c r="C15" s="253">
        <v>262561</v>
      </c>
      <c r="D15" s="253">
        <v>409444</v>
      </c>
      <c r="E15" s="253">
        <v>14749</v>
      </c>
      <c r="F15" s="253">
        <v>1783</v>
      </c>
      <c r="G15" s="253">
        <v>16532</v>
      </c>
      <c r="H15" s="71"/>
      <c r="I15" s="71"/>
      <c r="J15" s="71"/>
      <c r="K15" s="338"/>
      <c r="L15" s="71"/>
      <c r="M15" s="71"/>
      <c r="N15" s="71"/>
      <c r="O15" s="71"/>
      <c r="Q15" s="255"/>
      <c r="R15" s="256"/>
      <c r="S15" s="259"/>
      <c r="T15" s="256"/>
    </row>
    <row r="16" spans="1:20" ht="25.4" customHeight="1">
      <c r="A16" s="258" t="s">
        <v>1215</v>
      </c>
      <c r="B16" s="253">
        <v>12240</v>
      </c>
      <c r="C16" s="253">
        <v>21880</v>
      </c>
      <c r="D16" s="253">
        <v>34120</v>
      </c>
      <c r="E16" s="253">
        <v>1229</v>
      </c>
      <c r="F16" s="253">
        <v>149</v>
      </c>
      <c r="G16" s="253">
        <v>1378</v>
      </c>
      <c r="H16" s="254">
        <v>2.0833333333333333E-3</v>
      </c>
      <c r="I16" s="254">
        <v>6.1111111111111116E-2</v>
      </c>
      <c r="J16" s="254">
        <v>6.3194444444444442E-2</v>
      </c>
      <c r="K16" s="329">
        <v>6.076388888888889E-3</v>
      </c>
      <c r="L16" s="254">
        <v>6.9444444444444434E-2</v>
      </c>
      <c r="M16" s="254">
        <v>6.9444444444444441E-3</v>
      </c>
      <c r="N16" s="254">
        <v>8.3333333333333332E-3</v>
      </c>
      <c r="O16" s="254">
        <v>0.18124999999999999</v>
      </c>
      <c r="Q16" s="255"/>
      <c r="R16" s="256"/>
      <c r="S16" s="257"/>
      <c r="T16" s="256"/>
    </row>
    <row r="17" spans="1:20">
      <c r="Q17" s="256"/>
      <c r="R17" s="256"/>
      <c r="S17" s="256"/>
      <c r="T17" s="256"/>
    </row>
    <row r="18" spans="1:20" ht="13">
      <c r="A18" s="448"/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Q18" s="256"/>
      <c r="R18" s="256"/>
      <c r="S18" s="256"/>
      <c r="T18" s="256"/>
    </row>
    <row r="19" spans="1:20" ht="13">
      <c r="A19" s="450" t="s">
        <v>2605</v>
      </c>
      <c r="B19" s="450"/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72"/>
      <c r="Q19" s="256"/>
      <c r="R19" s="256"/>
      <c r="S19" s="256"/>
      <c r="T19" s="256"/>
    </row>
    <row r="20" spans="1:20" ht="102">
      <c r="A20" s="246" t="s">
        <v>1187</v>
      </c>
      <c r="B20" s="246" t="s">
        <v>1188</v>
      </c>
      <c r="C20" s="246" t="s">
        <v>1189</v>
      </c>
      <c r="D20" s="246" t="s">
        <v>1190</v>
      </c>
      <c r="E20" s="246" t="s">
        <v>1191</v>
      </c>
      <c r="F20" s="246" t="s">
        <v>1192</v>
      </c>
      <c r="G20" s="246" t="s">
        <v>1193</v>
      </c>
      <c r="H20" s="246" t="s">
        <v>1194</v>
      </c>
      <c r="I20" s="246" t="s">
        <v>1195</v>
      </c>
      <c r="J20" s="246" t="s">
        <v>1196</v>
      </c>
      <c r="K20" s="246" t="s">
        <v>1197</v>
      </c>
      <c r="L20" s="246" t="s">
        <v>1198</v>
      </c>
      <c r="M20" s="246" t="s">
        <v>1199</v>
      </c>
      <c r="N20" s="246" t="s">
        <v>1200</v>
      </c>
      <c r="O20" s="246" t="s">
        <v>1201</v>
      </c>
      <c r="Q20" s="260"/>
      <c r="R20" s="256"/>
      <c r="S20" s="261"/>
      <c r="T20" s="262"/>
    </row>
    <row r="21" spans="1:20" ht="25.4" customHeight="1">
      <c r="A21" s="253" t="s">
        <v>1202</v>
      </c>
      <c r="B21" s="253">
        <v>4254</v>
      </c>
      <c r="C21" s="253">
        <v>8373</v>
      </c>
      <c r="D21" s="253">
        <v>12627</v>
      </c>
      <c r="E21" s="253">
        <v>269</v>
      </c>
      <c r="F21" s="253">
        <v>47</v>
      </c>
      <c r="G21" s="253">
        <v>316</v>
      </c>
      <c r="H21" s="254">
        <v>3.472222222222222E-3</v>
      </c>
      <c r="I21" s="254">
        <v>9.8611111111111108E-2</v>
      </c>
      <c r="J21" s="254">
        <v>0.10208333333333335</v>
      </c>
      <c r="K21" s="254">
        <v>6.2499999999999995E-3</v>
      </c>
      <c r="L21" s="254">
        <v>6.25E-2</v>
      </c>
      <c r="M21" s="254">
        <v>5.5555555555555558E-3</v>
      </c>
      <c r="N21" s="254">
        <v>6.2499999999999995E-3</v>
      </c>
      <c r="O21" s="254">
        <v>0.19652777777777777</v>
      </c>
      <c r="Q21" s="255"/>
      <c r="R21" s="256"/>
      <c r="S21" s="257"/>
      <c r="T21" s="256"/>
    </row>
    <row r="22" spans="1:20" ht="25.4" customHeight="1">
      <c r="A22" s="253" t="s">
        <v>1203</v>
      </c>
      <c r="B22" s="253">
        <v>3455</v>
      </c>
      <c r="C22" s="253">
        <v>7034</v>
      </c>
      <c r="D22" s="253">
        <v>10489</v>
      </c>
      <c r="E22" s="253">
        <v>279</v>
      </c>
      <c r="F22" s="253">
        <v>29</v>
      </c>
      <c r="G22" s="253">
        <v>308</v>
      </c>
      <c r="H22" s="254">
        <v>4.1666666666666666E-3</v>
      </c>
      <c r="I22" s="254">
        <v>9.9999999999999992E-2</v>
      </c>
      <c r="J22" s="254">
        <v>0.10416666666666667</v>
      </c>
      <c r="K22" s="254">
        <v>6.2499999999999995E-3</v>
      </c>
      <c r="L22" s="254">
        <v>6.25E-2</v>
      </c>
      <c r="M22" s="254">
        <v>5.5555555555555558E-3</v>
      </c>
      <c r="N22" s="254">
        <v>6.2499999999999995E-3</v>
      </c>
      <c r="O22" s="254">
        <v>0.20138888888888887</v>
      </c>
      <c r="Q22" s="255"/>
      <c r="R22" s="256"/>
      <c r="S22" s="257"/>
      <c r="T22" s="256"/>
    </row>
    <row r="23" spans="1:20" ht="25.4" customHeight="1">
      <c r="A23" s="253" t="s">
        <v>1204</v>
      </c>
      <c r="B23" s="253">
        <v>3820</v>
      </c>
      <c r="C23" s="253">
        <v>7919</v>
      </c>
      <c r="D23" s="253">
        <v>11739</v>
      </c>
      <c r="E23" s="253">
        <v>394</v>
      </c>
      <c r="F23" s="253">
        <v>23</v>
      </c>
      <c r="G23" s="253">
        <v>417</v>
      </c>
      <c r="H23" s="254">
        <v>4.1666666666666666E-3</v>
      </c>
      <c r="I23" s="254">
        <v>9.7222222222222224E-2</v>
      </c>
      <c r="J23" s="254">
        <v>0.1013888888888889</v>
      </c>
      <c r="K23" s="254">
        <v>6.2499999999999995E-3</v>
      </c>
      <c r="L23" s="254">
        <v>6.3194444444444442E-2</v>
      </c>
      <c r="M23" s="254">
        <v>5.5555555555555558E-3</v>
      </c>
      <c r="N23" s="254">
        <v>6.2499999999999995E-3</v>
      </c>
      <c r="O23" s="254">
        <v>0.20069444444444443</v>
      </c>
      <c r="Q23" s="255"/>
      <c r="R23" s="256"/>
      <c r="S23" s="257"/>
      <c r="T23" s="256"/>
    </row>
    <row r="24" spans="1:20" ht="25.4" customHeight="1">
      <c r="A24" s="253" t="s">
        <v>1205</v>
      </c>
      <c r="B24" s="253">
        <v>4070</v>
      </c>
      <c r="C24" s="253">
        <v>7680</v>
      </c>
      <c r="D24" s="253">
        <v>11750</v>
      </c>
      <c r="E24" s="253">
        <v>439</v>
      </c>
      <c r="F24" s="253">
        <v>37</v>
      </c>
      <c r="G24" s="253">
        <v>476</v>
      </c>
      <c r="H24" s="254">
        <v>4.1666666666666666E-3</v>
      </c>
      <c r="I24" s="254">
        <v>8.3333333333333329E-2</v>
      </c>
      <c r="J24" s="254">
        <v>8.7500000000000008E-2</v>
      </c>
      <c r="K24" s="254">
        <v>6.2500000000000003E-3</v>
      </c>
      <c r="L24" s="254">
        <v>6.3888888888888884E-2</v>
      </c>
      <c r="M24" s="254">
        <v>4.8611111111111112E-3</v>
      </c>
      <c r="N24" s="254">
        <v>6.2499999999999995E-3</v>
      </c>
      <c r="O24" s="254">
        <v>0.1986111111111111</v>
      </c>
      <c r="Q24" s="255"/>
      <c r="R24" s="256"/>
      <c r="S24" s="257"/>
      <c r="T24" s="256"/>
    </row>
    <row r="25" spans="1:20" ht="25.4" customHeight="1">
      <c r="A25" s="253" t="s">
        <v>1206</v>
      </c>
      <c r="B25" s="253">
        <v>3923</v>
      </c>
      <c r="C25" s="253">
        <v>7460</v>
      </c>
      <c r="D25" s="253">
        <v>11383</v>
      </c>
      <c r="E25" s="253">
        <v>362</v>
      </c>
      <c r="F25" s="253">
        <v>116</v>
      </c>
      <c r="G25" s="253">
        <v>478</v>
      </c>
      <c r="H25" s="254">
        <v>3.472222222222222E-3</v>
      </c>
      <c r="I25" s="254">
        <v>8.0555555555555561E-2</v>
      </c>
      <c r="J25" s="254">
        <v>8.4027777777777771E-2</v>
      </c>
      <c r="K25" s="254">
        <v>6.2500000000000003E-3</v>
      </c>
      <c r="L25" s="254">
        <v>6.3888888888888884E-2</v>
      </c>
      <c r="M25" s="254">
        <v>4.8611111111111112E-3</v>
      </c>
      <c r="N25" s="254">
        <v>6.2499999999999995E-3</v>
      </c>
      <c r="O25" s="254">
        <v>0.19930555555555554</v>
      </c>
      <c r="Q25" s="255"/>
      <c r="R25" s="256"/>
      <c r="S25" s="257"/>
      <c r="T25" s="256"/>
    </row>
    <row r="26" spans="1:20" ht="25.4" customHeight="1">
      <c r="A26" s="253" t="s">
        <v>1207</v>
      </c>
      <c r="B26" s="253">
        <v>4350</v>
      </c>
      <c r="C26" s="253">
        <v>7919</v>
      </c>
      <c r="D26" s="253">
        <v>12269</v>
      </c>
      <c r="E26" s="253">
        <v>472</v>
      </c>
      <c r="F26" s="253">
        <v>40</v>
      </c>
      <c r="G26" s="253">
        <v>512</v>
      </c>
      <c r="H26" s="254">
        <v>4.1666666666666666E-3</v>
      </c>
      <c r="I26" s="254">
        <v>6.805555555555555E-2</v>
      </c>
      <c r="J26" s="254">
        <v>7.2222222222222229E-2</v>
      </c>
      <c r="K26" s="254">
        <v>6.2500000000000003E-3</v>
      </c>
      <c r="L26" s="254">
        <v>6.458333333333334E-2</v>
      </c>
      <c r="M26" s="254">
        <v>5.5555555555555558E-3</v>
      </c>
      <c r="N26" s="254">
        <v>6.2499999999999995E-3</v>
      </c>
      <c r="O26" s="254">
        <v>0.20347222222222219</v>
      </c>
      <c r="Q26" s="255"/>
      <c r="R26" s="256"/>
      <c r="S26" s="257"/>
      <c r="T26" s="256"/>
    </row>
    <row r="27" spans="1:20" ht="25.4" customHeight="1">
      <c r="A27" s="253" t="s">
        <v>1208</v>
      </c>
      <c r="B27" s="253">
        <v>4502</v>
      </c>
      <c r="C27" s="253">
        <v>8216</v>
      </c>
      <c r="D27" s="253">
        <v>12718</v>
      </c>
      <c r="E27" s="253">
        <v>443</v>
      </c>
      <c r="F27" s="253">
        <v>36</v>
      </c>
      <c r="G27" s="253">
        <v>479</v>
      </c>
      <c r="H27" s="254">
        <v>3.472222222222222E-3</v>
      </c>
      <c r="I27" s="254">
        <v>6.6666666666666666E-2</v>
      </c>
      <c r="J27" s="254">
        <v>7.013888888888889E-2</v>
      </c>
      <c r="K27" s="254">
        <v>6.2500000000000003E-3</v>
      </c>
      <c r="L27" s="254">
        <v>6.5277777777777782E-2</v>
      </c>
      <c r="M27" s="254">
        <v>4.8611111111111112E-3</v>
      </c>
      <c r="N27" s="254">
        <v>6.2499999999999995E-3</v>
      </c>
      <c r="O27" s="254">
        <v>0.20625000000000002</v>
      </c>
      <c r="Q27" s="255"/>
      <c r="R27" s="256"/>
      <c r="S27" s="257"/>
      <c r="T27" s="256"/>
    </row>
    <row r="28" spans="1:20" ht="25.4" customHeight="1">
      <c r="A28" s="253" t="s">
        <v>1209</v>
      </c>
      <c r="B28" s="253">
        <v>4624</v>
      </c>
      <c r="C28" s="253">
        <v>8821</v>
      </c>
      <c r="D28" s="253">
        <v>13445</v>
      </c>
      <c r="E28" s="253">
        <v>473</v>
      </c>
      <c r="F28" s="253">
        <v>55</v>
      </c>
      <c r="G28" s="253">
        <v>528</v>
      </c>
      <c r="H28" s="254">
        <v>3.472222222222222E-3</v>
      </c>
      <c r="I28" s="254">
        <v>7.6388888888888895E-2</v>
      </c>
      <c r="J28" s="254">
        <v>7.9861111111111105E-2</v>
      </c>
      <c r="K28" s="254">
        <v>6.2500000000000003E-3</v>
      </c>
      <c r="L28" s="254">
        <v>6.5277777777777782E-2</v>
      </c>
      <c r="M28" s="254">
        <v>4.8611111111111112E-3</v>
      </c>
      <c r="N28" s="254">
        <v>6.2499999999999995E-3</v>
      </c>
      <c r="O28" s="254">
        <v>0.20625000000000002</v>
      </c>
      <c r="Q28" s="255"/>
      <c r="R28" s="256"/>
      <c r="S28" s="257"/>
      <c r="T28" s="256"/>
    </row>
    <row r="29" spans="1:20" ht="25.4" customHeight="1">
      <c r="A29" s="253" t="s">
        <v>1210</v>
      </c>
      <c r="B29" s="253">
        <v>4233</v>
      </c>
      <c r="C29" s="253">
        <v>7762</v>
      </c>
      <c r="D29" s="253">
        <v>11995</v>
      </c>
      <c r="E29" s="253">
        <v>427</v>
      </c>
      <c r="F29" s="253">
        <v>43</v>
      </c>
      <c r="G29" s="253">
        <v>470</v>
      </c>
      <c r="H29" s="254">
        <v>3.472222222222222E-3</v>
      </c>
      <c r="I29" s="254">
        <v>7.7777777777777779E-2</v>
      </c>
      <c r="J29" s="254">
        <v>8.1250000000000003E-2</v>
      </c>
      <c r="K29" s="254">
        <v>6.2500000000000003E-3</v>
      </c>
      <c r="L29" s="254">
        <v>6.458333333333334E-2</v>
      </c>
      <c r="M29" s="254">
        <v>5.5555555555555558E-3</v>
      </c>
      <c r="N29" s="254">
        <v>6.2499999999999995E-3</v>
      </c>
      <c r="O29" s="254">
        <v>0.20069444444444443</v>
      </c>
      <c r="Q29" s="255"/>
      <c r="R29" s="256"/>
      <c r="S29" s="257"/>
      <c r="T29" s="256"/>
    </row>
    <row r="30" spans="1:20" ht="25.4" customHeight="1">
      <c r="A30" s="253" t="s">
        <v>1211</v>
      </c>
      <c r="B30" s="253">
        <v>4078</v>
      </c>
      <c r="C30" s="253">
        <v>7911</v>
      </c>
      <c r="D30" s="253">
        <v>11989</v>
      </c>
      <c r="E30" s="253">
        <v>424</v>
      </c>
      <c r="F30" s="253">
        <v>35</v>
      </c>
      <c r="G30" s="253">
        <v>459</v>
      </c>
      <c r="H30" s="254">
        <v>4.1666666666666666E-3</v>
      </c>
      <c r="I30" s="254">
        <v>9.6527777777777768E-2</v>
      </c>
      <c r="J30" s="254">
        <v>0.10069444444444443</v>
      </c>
      <c r="K30" s="254">
        <v>6.2500000000000003E-3</v>
      </c>
      <c r="L30" s="254">
        <v>6.3888888888888884E-2</v>
      </c>
      <c r="M30" s="254">
        <v>5.5555555555555558E-3</v>
      </c>
      <c r="N30" s="254">
        <v>6.2499999999999995E-3</v>
      </c>
      <c r="O30" s="254">
        <v>0.20694444444444446</v>
      </c>
      <c r="Q30" s="255"/>
      <c r="R30" s="256"/>
      <c r="S30" s="257"/>
      <c r="T30" s="256"/>
    </row>
    <row r="31" spans="1:20" ht="25.4" customHeight="1">
      <c r="A31" s="253" t="s">
        <v>1212</v>
      </c>
      <c r="B31" s="253">
        <v>3778</v>
      </c>
      <c r="C31" s="253">
        <v>7349</v>
      </c>
      <c r="D31" s="253">
        <v>11127</v>
      </c>
      <c r="E31" s="253">
        <v>396</v>
      </c>
      <c r="F31" s="253">
        <v>25</v>
      </c>
      <c r="G31" s="253">
        <v>421</v>
      </c>
      <c r="H31" s="254">
        <v>4.1666666666666666E-3</v>
      </c>
      <c r="I31" s="254">
        <v>9.375E-2</v>
      </c>
      <c r="J31" s="254">
        <v>9.7916666666666666E-2</v>
      </c>
      <c r="K31" s="254">
        <v>6.2500000000000003E-3</v>
      </c>
      <c r="L31" s="254">
        <v>6.3888888888888884E-2</v>
      </c>
      <c r="M31" s="254">
        <v>4.8611111111111112E-3</v>
      </c>
      <c r="N31" s="254">
        <v>6.2499999999999995E-3</v>
      </c>
      <c r="O31" s="254">
        <v>0.20555555555555557</v>
      </c>
      <c r="Q31" s="255"/>
      <c r="R31" s="256"/>
      <c r="S31" s="257"/>
      <c r="T31" s="256"/>
    </row>
    <row r="32" spans="1:20" ht="25.4" customHeight="1">
      <c r="A32" s="253" t="s">
        <v>1213</v>
      </c>
      <c r="B32" s="253">
        <v>4768</v>
      </c>
      <c r="C32" s="253">
        <v>8819</v>
      </c>
      <c r="D32" s="253">
        <v>13587</v>
      </c>
      <c r="E32" s="253">
        <v>509</v>
      </c>
      <c r="F32" s="253">
        <v>35</v>
      </c>
      <c r="G32" s="253">
        <v>544</v>
      </c>
      <c r="H32" s="254">
        <v>4.1666666666666666E-3</v>
      </c>
      <c r="I32" s="254">
        <v>9.1666666666666674E-2</v>
      </c>
      <c r="J32" s="254">
        <v>9.5833333333333326E-2</v>
      </c>
      <c r="K32" s="254">
        <v>6.2500000000000003E-3</v>
      </c>
      <c r="L32" s="254">
        <v>6.25E-2</v>
      </c>
      <c r="M32" s="254">
        <v>5.5555555555555558E-3</v>
      </c>
      <c r="N32" s="254">
        <v>6.2499999999999995E-3</v>
      </c>
      <c r="O32" s="254">
        <v>0.20694444444444446</v>
      </c>
      <c r="Q32" s="255"/>
      <c r="R32" s="256"/>
      <c r="S32" s="257"/>
      <c r="T32" s="256"/>
    </row>
    <row r="33" spans="1:20" ht="25.4" customHeight="1">
      <c r="A33" s="258" t="s">
        <v>1214</v>
      </c>
      <c r="B33" s="253">
        <v>49855</v>
      </c>
      <c r="C33" s="253">
        <v>95263</v>
      </c>
      <c r="D33" s="253">
        <v>145118</v>
      </c>
      <c r="E33" s="253">
        <v>4887</v>
      </c>
      <c r="F33" s="253">
        <v>521</v>
      </c>
      <c r="G33" s="253">
        <v>5408</v>
      </c>
      <c r="H33" s="71"/>
      <c r="I33" s="71"/>
      <c r="J33" s="71"/>
      <c r="K33" s="338"/>
      <c r="L33" s="71"/>
      <c r="M33" s="71"/>
      <c r="N33" s="71"/>
      <c r="O33" s="71"/>
      <c r="Q33" s="255"/>
      <c r="R33" s="256"/>
      <c r="S33" s="259"/>
      <c r="T33" s="256"/>
    </row>
    <row r="34" spans="1:20" ht="25.4" customHeight="1">
      <c r="A34" s="258" t="s">
        <v>1215</v>
      </c>
      <c r="B34" s="253">
        <v>4155</v>
      </c>
      <c r="C34" s="253">
        <v>7939</v>
      </c>
      <c r="D34" s="253">
        <v>12093</v>
      </c>
      <c r="E34" s="253">
        <v>407</v>
      </c>
      <c r="F34" s="253">
        <v>43</v>
      </c>
      <c r="G34" s="253">
        <v>451</v>
      </c>
      <c r="H34" s="254">
        <v>3.472222222222222E-3</v>
      </c>
      <c r="I34" s="254">
        <v>8.6111111111111124E-2</v>
      </c>
      <c r="J34" s="254">
        <v>8.9583333333333334E-2</v>
      </c>
      <c r="K34" s="329">
        <v>6.5972222222222222E-3</v>
      </c>
      <c r="L34" s="254">
        <v>6.3888888888888884E-2</v>
      </c>
      <c r="M34" s="254">
        <v>5.5555555555555558E-3</v>
      </c>
      <c r="N34" s="254">
        <v>6.9444444444444441E-3</v>
      </c>
      <c r="O34" s="254">
        <v>0.20208333333333331</v>
      </c>
      <c r="Q34" s="255"/>
      <c r="R34" s="256"/>
      <c r="S34" s="257"/>
      <c r="T34" s="256"/>
    </row>
    <row r="35" spans="1:20">
      <c r="Q35" s="256"/>
      <c r="R35" s="256"/>
      <c r="S35" s="256"/>
      <c r="T35" s="256"/>
    </row>
    <row r="36" spans="1:20">
      <c r="Q36" s="256"/>
      <c r="R36" s="256"/>
      <c r="S36" s="256"/>
      <c r="T36" s="256"/>
    </row>
    <row r="37" spans="1:20">
      <c r="Q37" s="256"/>
      <c r="R37" s="256"/>
      <c r="S37" s="256"/>
      <c r="T37" s="256"/>
    </row>
    <row r="38" spans="1:20" ht="13">
      <c r="A38" s="450" t="s">
        <v>2606</v>
      </c>
      <c r="B38" s="450"/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72"/>
      <c r="Q38" s="256"/>
      <c r="R38" s="256"/>
      <c r="S38" s="256"/>
      <c r="T38" s="256"/>
    </row>
    <row r="39" spans="1:20" ht="141.75" customHeight="1">
      <c r="A39" s="246" t="s">
        <v>1187</v>
      </c>
      <c r="B39" s="246" t="s">
        <v>1188</v>
      </c>
      <c r="C39" s="246" t="s">
        <v>1189</v>
      </c>
      <c r="D39" s="246" t="s">
        <v>1190</v>
      </c>
      <c r="E39" s="246" t="s">
        <v>1191</v>
      </c>
      <c r="F39" s="246" t="s">
        <v>1192</v>
      </c>
      <c r="G39" s="246" t="s">
        <v>1193</v>
      </c>
      <c r="H39" s="246" t="s">
        <v>1194</v>
      </c>
      <c r="I39" s="246" t="s">
        <v>1195</v>
      </c>
      <c r="J39" s="246" t="s">
        <v>1196</v>
      </c>
      <c r="K39" s="246" t="s">
        <v>1197</v>
      </c>
      <c r="L39" s="246" t="s">
        <v>1198</v>
      </c>
      <c r="M39" s="246" t="s">
        <v>1199</v>
      </c>
      <c r="N39" s="246" t="s">
        <v>1200</v>
      </c>
      <c r="O39" s="246" t="s">
        <v>1201</v>
      </c>
      <c r="Q39" s="260"/>
      <c r="R39" s="256"/>
      <c r="S39" s="261"/>
      <c r="T39" s="262"/>
    </row>
    <row r="40" spans="1:20" ht="25.4" customHeight="1">
      <c r="A40" s="253" t="s">
        <v>1202</v>
      </c>
      <c r="B40" s="253">
        <v>6609</v>
      </c>
      <c r="C40" s="253">
        <v>12915</v>
      </c>
      <c r="D40" s="253">
        <v>19524</v>
      </c>
      <c r="E40" s="253">
        <v>693</v>
      </c>
      <c r="F40" s="253">
        <v>68</v>
      </c>
      <c r="G40" s="253">
        <v>761</v>
      </c>
      <c r="H40" s="254">
        <v>4.8611111111111112E-3</v>
      </c>
      <c r="I40" s="254">
        <v>7.013888888888889E-2</v>
      </c>
      <c r="J40" s="254">
        <v>7.4999999999999997E-2</v>
      </c>
      <c r="K40" s="254">
        <v>6.2500000000000003E-3</v>
      </c>
      <c r="L40" s="254">
        <v>6.25E-2</v>
      </c>
      <c r="M40" s="254">
        <v>5.5555555555555558E-3</v>
      </c>
      <c r="N40" s="254">
        <v>5.5555555555555558E-3</v>
      </c>
      <c r="O40" s="254">
        <v>0.15972222222222224</v>
      </c>
      <c r="Q40" s="255"/>
      <c r="R40" s="256"/>
      <c r="S40" s="257"/>
      <c r="T40" s="256"/>
    </row>
    <row r="41" spans="1:20" ht="25.4" customHeight="1">
      <c r="A41" s="253" t="s">
        <v>1203</v>
      </c>
      <c r="B41" s="253">
        <v>5657</v>
      </c>
      <c r="C41" s="253">
        <v>11041</v>
      </c>
      <c r="D41" s="253">
        <v>16698</v>
      </c>
      <c r="E41" s="253">
        <v>659</v>
      </c>
      <c r="F41" s="253">
        <v>75</v>
      </c>
      <c r="G41" s="253">
        <v>734</v>
      </c>
      <c r="H41" s="254">
        <v>4.8611111111111112E-3</v>
      </c>
      <c r="I41" s="254">
        <v>6.458333333333334E-2</v>
      </c>
      <c r="J41" s="254">
        <v>6.9444444444444434E-2</v>
      </c>
      <c r="K41" s="254">
        <v>6.2500000000000003E-3</v>
      </c>
      <c r="L41" s="254">
        <v>6.25E-2</v>
      </c>
      <c r="M41" s="254">
        <v>5.5555555555555558E-3</v>
      </c>
      <c r="N41" s="254">
        <v>5.5555555555555558E-3</v>
      </c>
      <c r="O41" s="254">
        <v>0.15972222222222224</v>
      </c>
      <c r="Q41" s="255"/>
      <c r="R41" s="256"/>
      <c r="S41" s="257"/>
      <c r="T41" s="256"/>
    </row>
    <row r="42" spans="1:20" ht="25.4" customHeight="1">
      <c r="A42" s="253" t="s">
        <v>1204</v>
      </c>
      <c r="B42" s="253">
        <v>6195</v>
      </c>
      <c r="C42" s="253">
        <v>11879</v>
      </c>
      <c r="D42" s="253">
        <v>18074</v>
      </c>
      <c r="E42" s="253">
        <v>743</v>
      </c>
      <c r="F42" s="253">
        <v>62</v>
      </c>
      <c r="G42" s="253">
        <v>805</v>
      </c>
      <c r="H42" s="254">
        <v>4.8611111111111112E-3</v>
      </c>
      <c r="I42" s="254">
        <v>6.1111111111111116E-2</v>
      </c>
      <c r="J42" s="254">
        <v>6.5972222222222224E-2</v>
      </c>
      <c r="K42" s="254">
        <v>6.2500000000000003E-3</v>
      </c>
      <c r="L42" s="254">
        <v>6.1805555555555558E-2</v>
      </c>
      <c r="M42" s="254">
        <v>5.5555555555555558E-3</v>
      </c>
      <c r="N42" s="254">
        <v>5.5555555555555558E-3</v>
      </c>
      <c r="O42" s="254">
        <v>0.15555555555555556</v>
      </c>
      <c r="Q42" s="255"/>
      <c r="R42" s="256"/>
      <c r="S42" s="257"/>
      <c r="T42" s="256"/>
    </row>
    <row r="43" spans="1:20" ht="25.4" customHeight="1">
      <c r="A43" s="253" t="s">
        <v>1205</v>
      </c>
      <c r="B43" s="253">
        <v>6439</v>
      </c>
      <c r="C43" s="253">
        <v>11687</v>
      </c>
      <c r="D43" s="253">
        <v>18126</v>
      </c>
      <c r="E43" s="253">
        <v>802</v>
      </c>
      <c r="F43" s="253">
        <v>69</v>
      </c>
      <c r="G43" s="253">
        <v>871</v>
      </c>
      <c r="H43" s="254">
        <v>4.8611111111111112E-3</v>
      </c>
      <c r="I43" s="254">
        <v>5.347222222222222E-2</v>
      </c>
      <c r="J43" s="254">
        <v>5.8333333333333327E-2</v>
      </c>
      <c r="K43" s="254">
        <v>6.2500000000000003E-3</v>
      </c>
      <c r="L43" s="254">
        <v>6.3194444444444442E-2</v>
      </c>
      <c r="M43" s="254">
        <v>5.5555555555555558E-3</v>
      </c>
      <c r="N43" s="254">
        <v>5.5555555555555558E-3</v>
      </c>
      <c r="O43" s="254">
        <v>0.15902777777777777</v>
      </c>
      <c r="Q43" s="255"/>
      <c r="R43" s="256"/>
      <c r="S43" s="257"/>
      <c r="T43" s="256"/>
    </row>
    <row r="44" spans="1:20" ht="25.4" customHeight="1">
      <c r="A44" s="253" t="s">
        <v>1206</v>
      </c>
      <c r="B44" s="253">
        <v>6176</v>
      </c>
      <c r="C44" s="253">
        <v>11660</v>
      </c>
      <c r="D44" s="253">
        <v>17836</v>
      </c>
      <c r="E44" s="253">
        <v>836</v>
      </c>
      <c r="F44" s="253">
        <v>65</v>
      </c>
      <c r="G44" s="253">
        <v>901</v>
      </c>
      <c r="H44" s="254">
        <v>4.8611111111111112E-3</v>
      </c>
      <c r="I44" s="254">
        <v>4.9305555555555554E-2</v>
      </c>
      <c r="J44" s="254">
        <v>5.4166666666666669E-2</v>
      </c>
      <c r="K44" s="254">
        <v>6.2500000000000003E-3</v>
      </c>
      <c r="L44" s="254">
        <v>6.3888888888888884E-2</v>
      </c>
      <c r="M44" s="254">
        <v>5.5555555555555558E-3</v>
      </c>
      <c r="N44" s="254">
        <v>5.5555555555555558E-3</v>
      </c>
      <c r="O44" s="254">
        <v>0.15486111111111112</v>
      </c>
      <c r="Q44" s="255"/>
      <c r="R44" s="256"/>
      <c r="S44" s="257"/>
      <c r="T44" s="256"/>
    </row>
    <row r="45" spans="1:20" ht="25.4" customHeight="1">
      <c r="A45" s="253" t="s">
        <v>1207</v>
      </c>
      <c r="B45" s="253">
        <v>6615</v>
      </c>
      <c r="C45" s="253">
        <v>11983</v>
      </c>
      <c r="D45" s="253">
        <v>18598</v>
      </c>
      <c r="E45" s="253">
        <v>861</v>
      </c>
      <c r="F45" s="253">
        <v>57</v>
      </c>
      <c r="G45" s="253">
        <v>918</v>
      </c>
      <c r="H45" s="254">
        <v>4.8611111111111112E-3</v>
      </c>
      <c r="I45" s="254">
        <v>4.7916666666666663E-2</v>
      </c>
      <c r="J45" s="254">
        <v>5.2777777777777778E-2</v>
      </c>
      <c r="K45" s="254">
        <v>6.2500000000000003E-3</v>
      </c>
      <c r="L45" s="254">
        <v>6.458333333333334E-2</v>
      </c>
      <c r="M45" s="254">
        <v>6.2499999999999995E-3</v>
      </c>
      <c r="N45" s="254">
        <v>5.5555555555555558E-3</v>
      </c>
      <c r="O45" s="254">
        <v>0.15625</v>
      </c>
      <c r="Q45" s="255"/>
      <c r="R45" s="256"/>
      <c r="S45" s="257"/>
      <c r="T45" s="256"/>
    </row>
    <row r="46" spans="1:20" ht="25.4" customHeight="1">
      <c r="A46" s="253" t="s">
        <v>1208</v>
      </c>
      <c r="B46" s="253">
        <v>6999</v>
      </c>
      <c r="C46" s="253">
        <v>12527</v>
      </c>
      <c r="D46" s="253">
        <v>19526</v>
      </c>
      <c r="E46" s="253">
        <v>935</v>
      </c>
      <c r="F46" s="253">
        <v>70</v>
      </c>
      <c r="G46" s="253">
        <v>1005</v>
      </c>
      <c r="H46" s="254">
        <v>4.1666666666666666E-3</v>
      </c>
      <c r="I46" s="254">
        <v>4.8611111111111112E-2</v>
      </c>
      <c r="J46" s="254">
        <v>5.2777777777777778E-2</v>
      </c>
      <c r="K46" s="254">
        <v>6.2500000000000003E-3</v>
      </c>
      <c r="L46" s="254">
        <v>6.458333333333334E-2</v>
      </c>
      <c r="M46" s="254">
        <v>6.2499999999999995E-3</v>
      </c>
      <c r="N46" s="254">
        <v>5.5555555555555558E-3</v>
      </c>
      <c r="O46" s="254">
        <v>0.16111111111111112</v>
      </c>
      <c r="Q46" s="255"/>
      <c r="R46" s="256"/>
      <c r="S46" s="257"/>
      <c r="T46" s="256"/>
    </row>
    <row r="47" spans="1:20" ht="25.4" customHeight="1">
      <c r="A47" s="253" t="s">
        <v>1209</v>
      </c>
      <c r="B47" s="253">
        <v>7168</v>
      </c>
      <c r="C47" s="253">
        <v>13044</v>
      </c>
      <c r="D47" s="253">
        <v>20212</v>
      </c>
      <c r="E47" s="253">
        <v>1061</v>
      </c>
      <c r="F47" s="253">
        <v>129</v>
      </c>
      <c r="G47" s="253">
        <v>1190</v>
      </c>
      <c r="H47" s="254">
        <v>4.1666666666666666E-3</v>
      </c>
      <c r="I47" s="254">
        <v>4.6527777777777779E-2</v>
      </c>
      <c r="J47" s="254">
        <v>5.0694444444444452E-2</v>
      </c>
      <c r="K47" s="254">
        <v>6.2500000000000003E-3</v>
      </c>
      <c r="L47" s="254">
        <v>6.458333333333334E-2</v>
      </c>
      <c r="M47" s="254">
        <v>6.2499999999999995E-3</v>
      </c>
      <c r="N47" s="254">
        <v>5.5555555555555558E-3</v>
      </c>
      <c r="O47" s="254">
        <v>0.16180555555555556</v>
      </c>
      <c r="Q47" s="255"/>
      <c r="R47" s="256"/>
      <c r="S47" s="257"/>
      <c r="T47" s="256"/>
    </row>
    <row r="48" spans="1:20" ht="25.4" customHeight="1">
      <c r="A48" s="253" t="s">
        <v>1210</v>
      </c>
      <c r="B48" s="253">
        <v>6764</v>
      </c>
      <c r="C48" s="253">
        <v>12118</v>
      </c>
      <c r="D48" s="253">
        <v>18882</v>
      </c>
      <c r="E48" s="253">
        <v>976</v>
      </c>
      <c r="F48" s="253">
        <v>73</v>
      </c>
      <c r="G48" s="253">
        <v>1049</v>
      </c>
      <c r="H48" s="254">
        <v>4.1666666666666666E-3</v>
      </c>
      <c r="I48" s="254">
        <v>4.6527777777777779E-2</v>
      </c>
      <c r="J48" s="254">
        <v>5.0694444444444452E-2</v>
      </c>
      <c r="K48" s="254">
        <v>6.2500000000000003E-3</v>
      </c>
      <c r="L48" s="254">
        <v>6.3888888888888884E-2</v>
      </c>
      <c r="M48" s="254">
        <v>6.2499999999999995E-3</v>
      </c>
      <c r="N48" s="254">
        <v>5.5555555555555558E-3</v>
      </c>
      <c r="O48" s="254">
        <v>0.15555555555555556</v>
      </c>
      <c r="Q48" s="255"/>
      <c r="R48" s="256"/>
      <c r="S48" s="257"/>
      <c r="T48" s="256"/>
    </row>
    <row r="49" spans="1:20" ht="25.4" customHeight="1">
      <c r="A49" s="253" t="s">
        <v>1211</v>
      </c>
      <c r="B49" s="253">
        <v>6519</v>
      </c>
      <c r="C49" s="253">
        <v>11916</v>
      </c>
      <c r="D49" s="253">
        <v>18435</v>
      </c>
      <c r="E49" s="253">
        <v>830</v>
      </c>
      <c r="F49" s="253">
        <v>83</v>
      </c>
      <c r="G49" s="253">
        <v>913</v>
      </c>
      <c r="H49" s="254">
        <v>4.8611111111111112E-3</v>
      </c>
      <c r="I49" s="254">
        <v>5.9722222222222225E-2</v>
      </c>
      <c r="J49" s="254">
        <v>6.458333333333334E-2</v>
      </c>
      <c r="K49" s="254">
        <v>6.2500000000000003E-3</v>
      </c>
      <c r="L49" s="254">
        <v>6.3888888888888884E-2</v>
      </c>
      <c r="M49" s="254">
        <v>6.2499999999999995E-3</v>
      </c>
      <c r="N49" s="254">
        <v>5.5555555555555558E-3</v>
      </c>
      <c r="O49" s="254">
        <v>0.15902777777777777</v>
      </c>
      <c r="Q49" s="255"/>
      <c r="R49" s="256"/>
      <c r="S49" s="257"/>
      <c r="T49" s="256"/>
    </row>
    <row r="50" spans="1:20" ht="25.4" customHeight="1">
      <c r="A50" s="253" t="s">
        <v>1212</v>
      </c>
      <c r="B50" s="253">
        <v>6220</v>
      </c>
      <c r="C50" s="253">
        <v>11218</v>
      </c>
      <c r="D50" s="253">
        <v>17438</v>
      </c>
      <c r="E50" s="253">
        <v>743</v>
      </c>
      <c r="F50" s="253">
        <v>53</v>
      </c>
      <c r="G50" s="253">
        <v>796</v>
      </c>
      <c r="H50" s="254">
        <v>4.8611111111111112E-3</v>
      </c>
      <c r="I50" s="254">
        <v>5.9027777777777783E-2</v>
      </c>
      <c r="J50" s="254">
        <v>6.3888888888888884E-2</v>
      </c>
      <c r="K50" s="254">
        <v>6.2500000000000003E-3</v>
      </c>
      <c r="L50" s="254">
        <v>6.3194444444444442E-2</v>
      </c>
      <c r="M50" s="254">
        <v>6.2499999999999995E-3</v>
      </c>
      <c r="N50" s="254">
        <v>5.5555555555555558E-3</v>
      </c>
      <c r="O50" s="254">
        <v>0.15625</v>
      </c>
      <c r="Q50" s="255"/>
      <c r="R50" s="256"/>
      <c r="S50" s="257"/>
      <c r="T50" s="256"/>
    </row>
    <row r="51" spans="1:20" ht="25.4" customHeight="1">
      <c r="A51" s="253" t="s">
        <v>1213</v>
      </c>
      <c r="B51" s="253">
        <v>7152</v>
      </c>
      <c r="C51" s="253">
        <v>13159</v>
      </c>
      <c r="D51" s="253">
        <v>20311</v>
      </c>
      <c r="E51" s="253">
        <v>721</v>
      </c>
      <c r="F51" s="253">
        <v>87</v>
      </c>
      <c r="G51" s="253">
        <v>808</v>
      </c>
      <c r="H51" s="254">
        <v>4.8611111111111112E-3</v>
      </c>
      <c r="I51" s="254">
        <v>6.3194444444444442E-2</v>
      </c>
      <c r="J51" s="254">
        <v>6.805555555555555E-2</v>
      </c>
      <c r="K51" s="254">
        <v>6.2500000000000003E-3</v>
      </c>
      <c r="L51" s="254">
        <v>6.25E-2</v>
      </c>
      <c r="M51" s="254">
        <v>6.2499999999999995E-3</v>
      </c>
      <c r="N51" s="254">
        <v>5.5555555555555558E-3</v>
      </c>
      <c r="O51" s="254">
        <v>0.16180555555555556</v>
      </c>
      <c r="Q51" s="255"/>
      <c r="R51" s="256"/>
      <c r="S51" s="257"/>
      <c r="T51" s="256"/>
    </row>
    <row r="52" spans="1:20" ht="25.4" customHeight="1">
      <c r="A52" s="258" t="s">
        <v>1214</v>
      </c>
      <c r="B52" s="253">
        <v>78513</v>
      </c>
      <c r="C52" s="253">
        <v>145147</v>
      </c>
      <c r="D52" s="253">
        <v>223660</v>
      </c>
      <c r="E52" s="253">
        <v>9860</v>
      </c>
      <c r="F52" s="253">
        <v>891</v>
      </c>
      <c r="G52" s="253">
        <v>10751</v>
      </c>
      <c r="H52" s="71"/>
      <c r="I52" s="71"/>
      <c r="J52" s="71"/>
      <c r="K52" s="338"/>
      <c r="L52" s="71"/>
      <c r="M52" s="71"/>
      <c r="N52" s="71"/>
      <c r="O52" s="71"/>
      <c r="Q52" s="255"/>
      <c r="R52" s="256"/>
      <c r="S52" s="259"/>
      <c r="T52" s="256"/>
    </row>
    <row r="53" spans="1:20" ht="25.4" customHeight="1">
      <c r="A53" s="258" t="s">
        <v>1215</v>
      </c>
      <c r="B53" s="253">
        <v>6543</v>
      </c>
      <c r="C53" s="253">
        <v>12096</v>
      </c>
      <c r="D53" s="253">
        <v>18638</v>
      </c>
      <c r="E53" s="253">
        <v>822</v>
      </c>
      <c r="F53" s="253">
        <v>74</v>
      </c>
      <c r="G53" s="253">
        <v>896</v>
      </c>
      <c r="H53" s="254">
        <v>4.1666666666666666E-3</v>
      </c>
      <c r="I53" s="254">
        <v>5.5555555555555552E-2</v>
      </c>
      <c r="J53" s="254">
        <v>6.0416666666666667E-2</v>
      </c>
      <c r="K53" s="330" t="s">
        <v>3642</v>
      </c>
      <c r="L53" s="254">
        <v>6.3888888888888884E-2</v>
      </c>
      <c r="M53" s="254">
        <v>6.2499999999999995E-3</v>
      </c>
      <c r="N53" s="254">
        <v>6.2499999999999995E-3</v>
      </c>
      <c r="O53" s="254">
        <v>0.15833333333333333</v>
      </c>
      <c r="Q53" s="255"/>
      <c r="R53" s="256"/>
      <c r="S53" s="257"/>
      <c r="T53" s="256"/>
    </row>
    <row r="56" spans="1:20" ht="13">
      <c r="A56" s="448" t="s">
        <v>1153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69"/>
    </row>
    <row r="58" spans="1:20" ht="22.5" customHeight="1">
      <c r="A58" s="449" t="s">
        <v>2607</v>
      </c>
      <c r="B58" s="449"/>
    </row>
  </sheetData>
  <mergeCells count="6">
    <mergeCell ref="A58:B58"/>
    <mergeCell ref="A1:N1"/>
    <mergeCell ref="A18:K18"/>
    <mergeCell ref="A19:N19"/>
    <mergeCell ref="A38:N38"/>
    <mergeCell ref="A56:K56"/>
  </mergeCells>
  <pageMargins left="0.7" right="0.7" top="0.75" bottom="0.75" header="0.3" footer="0.3"/>
  <pageSetup paperSize="9" orientation="portrait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R56"/>
  <sheetViews>
    <sheetView topLeftCell="A46" zoomScale="80" zoomScaleNormal="80" workbookViewId="0">
      <selection activeCell="F34" sqref="F34"/>
    </sheetView>
  </sheetViews>
  <sheetFormatPr defaultRowHeight="12.5"/>
  <cols>
    <col min="1" max="1" width="28.7265625" customWidth="1"/>
    <col min="2" max="2" width="105" customWidth="1"/>
  </cols>
  <sheetData>
    <row r="1" spans="1:18" ht="30" customHeight="1">
      <c r="A1" s="452" t="s">
        <v>2612</v>
      </c>
      <c r="B1" s="453"/>
      <c r="N1" s="68"/>
      <c r="O1" s="68"/>
      <c r="P1" s="68"/>
    </row>
    <row r="2" spans="1:18" ht="25">
      <c r="A2" s="87" t="s">
        <v>1187</v>
      </c>
      <c r="B2" s="87" t="s">
        <v>1247</v>
      </c>
      <c r="N2" s="62"/>
      <c r="O2" s="62"/>
      <c r="P2" s="62"/>
      <c r="Q2" s="62"/>
      <c r="R2" s="62"/>
    </row>
    <row r="3" spans="1:18" ht="20.149999999999999" customHeight="1">
      <c r="A3" s="88" t="s">
        <v>1202</v>
      </c>
      <c r="B3" s="114">
        <v>-834</v>
      </c>
      <c r="N3" s="62"/>
      <c r="O3" s="62"/>
      <c r="P3" s="62"/>
      <c r="Q3" s="62"/>
      <c r="R3" s="62"/>
    </row>
    <row r="4" spans="1:18" ht="20.149999999999999" customHeight="1">
      <c r="A4" s="88" t="s">
        <v>1203</v>
      </c>
      <c r="B4" s="85">
        <v>-777</v>
      </c>
    </row>
    <row r="5" spans="1:18" ht="20.149999999999999" customHeight="1">
      <c r="A5" s="88" t="s">
        <v>1204</v>
      </c>
      <c r="B5" s="85">
        <v>-350</v>
      </c>
    </row>
    <row r="6" spans="1:18" ht="20.149999999999999" customHeight="1">
      <c r="A6" s="88" t="s">
        <v>1205</v>
      </c>
      <c r="B6" s="85">
        <v>-993</v>
      </c>
    </row>
    <row r="7" spans="1:18" ht="20.149999999999999" customHeight="1">
      <c r="A7" s="88" t="s">
        <v>1206</v>
      </c>
      <c r="B7" s="85">
        <v>-1387</v>
      </c>
    </row>
    <row r="8" spans="1:18" ht="20.149999999999999" customHeight="1">
      <c r="A8" s="88" t="s">
        <v>1207</v>
      </c>
      <c r="B8" s="85">
        <v>268</v>
      </c>
    </row>
    <row r="9" spans="1:18" ht="20.149999999999999" customHeight="1">
      <c r="A9" s="88" t="s">
        <v>1208</v>
      </c>
      <c r="B9" s="85">
        <v>-816</v>
      </c>
    </row>
    <row r="10" spans="1:18" ht="20.149999999999999" customHeight="1">
      <c r="A10" s="88" t="s">
        <v>1209</v>
      </c>
      <c r="B10" s="85">
        <v>-71</v>
      </c>
    </row>
    <row r="11" spans="1:18" ht="20.149999999999999" customHeight="1">
      <c r="A11" s="88" t="s">
        <v>1210</v>
      </c>
      <c r="B11" s="85">
        <v>-1184</v>
      </c>
    </row>
    <row r="12" spans="1:18" ht="20.149999999999999" customHeight="1">
      <c r="A12" s="88" t="s">
        <v>1211</v>
      </c>
      <c r="B12" s="85">
        <v>-1469</v>
      </c>
    </row>
    <row r="13" spans="1:18" ht="20.149999999999999" customHeight="1">
      <c r="A13" s="88" t="s">
        <v>1212</v>
      </c>
      <c r="B13" s="85">
        <v>179</v>
      </c>
    </row>
    <row r="14" spans="1:18" ht="20.149999999999999" customHeight="1">
      <c r="A14" s="88" t="s">
        <v>1213</v>
      </c>
      <c r="B14" s="85">
        <v>884</v>
      </c>
    </row>
    <row r="15" spans="1:18" ht="20.149999999999999" customHeight="1">
      <c r="A15" s="115" t="s">
        <v>1248</v>
      </c>
      <c r="B15" s="85">
        <v>-6550</v>
      </c>
    </row>
    <row r="16" spans="1:18" ht="20.149999999999999" customHeight="1">
      <c r="A16" s="115" t="s">
        <v>1215</v>
      </c>
      <c r="B16" s="85">
        <v>-545.83000000000004</v>
      </c>
    </row>
    <row r="18" spans="1:11" ht="13">
      <c r="A18" s="448"/>
      <c r="B18" s="448"/>
      <c r="C18" s="448"/>
      <c r="D18" s="448"/>
      <c r="E18" s="448"/>
      <c r="F18" s="448"/>
      <c r="G18" s="448"/>
      <c r="H18" s="448"/>
      <c r="I18" s="448"/>
      <c r="J18" s="448"/>
      <c r="K18" s="448"/>
    </row>
    <row r="19" spans="1:11" ht="13">
      <c r="A19" s="452" t="s">
        <v>2613</v>
      </c>
      <c r="B19" s="453"/>
    </row>
    <row r="20" spans="1:11" ht="25">
      <c r="A20" s="87" t="s">
        <v>1187</v>
      </c>
      <c r="B20" s="87" t="s">
        <v>1247</v>
      </c>
    </row>
    <row r="21" spans="1:11" ht="25.4" customHeight="1">
      <c r="A21" s="88" t="s">
        <v>1202</v>
      </c>
      <c r="B21" s="114">
        <v>-877</v>
      </c>
    </row>
    <row r="22" spans="1:11" ht="25.4" customHeight="1">
      <c r="A22" s="88" t="s">
        <v>1203</v>
      </c>
      <c r="B22" s="85">
        <v>-342</v>
      </c>
    </row>
    <row r="23" spans="1:11" ht="25.4" customHeight="1">
      <c r="A23" s="88" t="s">
        <v>1204</v>
      </c>
      <c r="B23" s="85">
        <v>-293</v>
      </c>
    </row>
    <row r="24" spans="1:11" ht="25.4" customHeight="1">
      <c r="A24" s="88" t="s">
        <v>1205</v>
      </c>
      <c r="B24" s="85">
        <v>-367</v>
      </c>
    </row>
    <row r="25" spans="1:11" ht="25.4" customHeight="1">
      <c r="A25" s="88" t="s">
        <v>1206</v>
      </c>
      <c r="B25" s="85">
        <v>-530</v>
      </c>
    </row>
    <row r="26" spans="1:11" ht="25.4" customHeight="1">
      <c r="A26" s="88" t="s">
        <v>1207</v>
      </c>
      <c r="B26" s="85">
        <v>-699</v>
      </c>
    </row>
    <row r="27" spans="1:11" ht="25.4" customHeight="1">
      <c r="A27" s="88" t="s">
        <v>1208</v>
      </c>
      <c r="B27" s="85">
        <v>-433</v>
      </c>
    </row>
    <row r="28" spans="1:11" ht="25.4" customHeight="1">
      <c r="A28" s="88" t="s">
        <v>1209</v>
      </c>
      <c r="B28" s="85">
        <v>-131</v>
      </c>
    </row>
    <row r="29" spans="1:11" ht="25.4" customHeight="1">
      <c r="A29" s="88" t="s">
        <v>1210</v>
      </c>
      <c r="B29" s="85">
        <v>-405</v>
      </c>
    </row>
    <row r="30" spans="1:11" ht="25.4" customHeight="1">
      <c r="A30" s="88" t="s">
        <v>1211</v>
      </c>
      <c r="B30" s="85">
        <v>-130</v>
      </c>
    </row>
    <row r="31" spans="1:11" ht="25.4" customHeight="1">
      <c r="A31" s="88" t="s">
        <v>1212</v>
      </c>
      <c r="B31" s="85">
        <v>-208</v>
      </c>
    </row>
    <row r="32" spans="1:11" ht="25.4" customHeight="1">
      <c r="A32" s="88" t="s">
        <v>1213</v>
      </c>
      <c r="B32" s="85">
        <v>-44</v>
      </c>
    </row>
    <row r="33" spans="1:2" ht="25.4" customHeight="1">
      <c r="A33" s="115" t="s">
        <v>1248</v>
      </c>
      <c r="B33" s="85">
        <v>-4459</v>
      </c>
    </row>
    <row r="34" spans="1:2" ht="25.4" customHeight="1">
      <c r="A34" s="115" t="s">
        <v>1215</v>
      </c>
      <c r="B34" s="85">
        <v>-371.58</v>
      </c>
    </row>
    <row r="35" spans="1:2" ht="25.4" customHeight="1"/>
    <row r="36" spans="1:2" ht="33.75" customHeight="1">
      <c r="A36" s="452" t="s">
        <v>2614</v>
      </c>
      <c r="B36" s="453"/>
    </row>
    <row r="37" spans="1:2" ht="25">
      <c r="A37" s="87" t="s">
        <v>1187</v>
      </c>
      <c r="B37" s="87" t="s">
        <v>1247</v>
      </c>
    </row>
    <row r="38" spans="1:2" ht="25.4" customHeight="1">
      <c r="A38" s="88" t="s">
        <v>1202</v>
      </c>
      <c r="B38" s="114">
        <v>-404</v>
      </c>
    </row>
    <row r="39" spans="1:2" ht="25.4" customHeight="1">
      <c r="A39" s="88" t="s">
        <v>1203</v>
      </c>
      <c r="B39" s="85">
        <v>-478</v>
      </c>
    </row>
    <row r="40" spans="1:2" ht="25.4" customHeight="1">
      <c r="A40" s="88" t="s">
        <v>1204</v>
      </c>
      <c r="B40" s="85">
        <v>-701</v>
      </c>
    </row>
    <row r="41" spans="1:2" ht="25.4" customHeight="1">
      <c r="A41" s="88" t="s">
        <v>1205</v>
      </c>
      <c r="B41" s="85">
        <v>-652</v>
      </c>
    </row>
    <row r="42" spans="1:2" ht="25.4" customHeight="1">
      <c r="A42" s="88" t="s">
        <v>1206</v>
      </c>
      <c r="B42" s="85">
        <v>-695</v>
      </c>
    </row>
    <row r="43" spans="1:2" ht="25.4" customHeight="1">
      <c r="A43" s="88" t="s">
        <v>1207</v>
      </c>
      <c r="B43" s="85">
        <v>-751</v>
      </c>
    </row>
    <row r="44" spans="1:2" ht="25.4" customHeight="1">
      <c r="A44" s="88" t="s">
        <v>1208</v>
      </c>
      <c r="B44" s="85">
        <v>-611</v>
      </c>
    </row>
    <row r="45" spans="1:2" ht="25.4" customHeight="1">
      <c r="A45" s="88" t="s">
        <v>1209</v>
      </c>
      <c r="B45" s="85">
        <v>-399</v>
      </c>
    </row>
    <row r="46" spans="1:2" ht="25.4" customHeight="1">
      <c r="A46" s="88" t="s">
        <v>1210</v>
      </c>
      <c r="B46" s="85">
        <v>-678</v>
      </c>
    </row>
    <row r="47" spans="1:2" ht="25.4" customHeight="1">
      <c r="A47" s="88" t="s">
        <v>1211</v>
      </c>
      <c r="B47" s="85">
        <v>-666</v>
      </c>
    </row>
    <row r="48" spans="1:2" ht="25.4" customHeight="1">
      <c r="A48" s="88" t="s">
        <v>1212</v>
      </c>
      <c r="B48" s="85">
        <v>-673</v>
      </c>
    </row>
    <row r="49" spans="1:2" ht="25.4" customHeight="1">
      <c r="A49" s="88" t="s">
        <v>1213</v>
      </c>
      <c r="B49" s="85">
        <v>-688</v>
      </c>
    </row>
    <row r="50" spans="1:2" ht="25.4" customHeight="1">
      <c r="A50" s="115" t="s">
        <v>1248</v>
      </c>
      <c r="B50" s="85">
        <v>-7396</v>
      </c>
    </row>
    <row r="51" spans="1:2" ht="25.4" customHeight="1">
      <c r="A51" s="115" t="s">
        <v>1215</v>
      </c>
      <c r="B51" s="85">
        <v>-616.33000000000004</v>
      </c>
    </row>
    <row r="54" spans="1:2" s="64" customFormat="1"/>
    <row r="55" spans="1:2" s="64" customFormat="1" ht="22.5" customHeight="1">
      <c r="A55" s="451" t="s">
        <v>2608</v>
      </c>
      <c r="B55" s="451"/>
    </row>
    <row r="56" spans="1:2" s="64" customFormat="1"/>
  </sheetData>
  <mergeCells count="5">
    <mergeCell ref="A55:B55"/>
    <mergeCell ref="A1:B1"/>
    <mergeCell ref="A18:K18"/>
    <mergeCell ref="A19:B19"/>
    <mergeCell ref="A36:B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418"/>
  <sheetViews>
    <sheetView topLeftCell="A187" zoomScale="50" zoomScaleNormal="50" workbookViewId="0">
      <selection activeCell="G197" sqref="G197"/>
    </sheetView>
  </sheetViews>
  <sheetFormatPr defaultColWidth="9.1796875" defaultRowHeight="12.5"/>
  <cols>
    <col min="1" max="1" width="11.81640625" style="91" customWidth="1"/>
    <col min="2" max="2" width="16.54296875" style="91" customWidth="1"/>
    <col min="3" max="4" width="23.81640625" style="57" customWidth="1"/>
    <col min="5" max="5" width="14.54296875" style="57" customWidth="1"/>
    <col min="6" max="7" width="15.54296875" style="57" customWidth="1"/>
    <col min="8" max="8" width="14.81640625" style="57" customWidth="1"/>
    <col min="9" max="9" width="21" style="57" customWidth="1"/>
    <col min="10" max="10" width="21.1796875" style="57" customWidth="1"/>
    <col min="11" max="11" width="33.453125" style="65" customWidth="1"/>
    <col min="12" max="12" width="25.1796875" style="57" customWidth="1"/>
    <col min="13" max="13" width="19" style="57" customWidth="1"/>
    <col min="14" max="15" width="21.54296875" style="57" customWidth="1"/>
    <col min="16" max="16" width="28.453125" style="57" customWidth="1"/>
    <col min="17" max="17" width="13.453125" style="7" customWidth="1"/>
    <col min="18" max="16384" width="9.1796875" style="57"/>
  </cols>
  <sheetData>
    <row r="1" spans="1:17" ht="33.75" customHeight="1">
      <c r="A1" s="384" t="s">
        <v>1905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6"/>
    </row>
    <row r="2" spans="1:17" ht="69" customHeight="1">
      <c r="A2" s="89" t="s">
        <v>161</v>
      </c>
      <c r="B2" s="90" t="s">
        <v>1097</v>
      </c>
      <c r="C2" s="80" t="s">
        <v>174</v>
      </c>
      <c r="D2" s="80" t="s">
        <v>1119</v>
      </c>
      <c r="E2" s="80" t="s">
        <v>176</v>
      </c>
      <c r="F2" s="80" t="s">
        <v>228</v>
      </c>
      <c r="G2" s="80" t="s">
        <v>1098</v>
      </c>
      <c r="H2" s="80" t="s">
        <v>1099</v>
      </c>
      <c r="I2" s="81" t="s">
        <v>1100</v>
      </c>
      <c r="J2" s="81" t="s">
        <v>1101</v>
      </c>
      <c r="K2" s="82" t="s">
        <v>187</v>
      </c>
      <c r="L2" s="92" t="s">
        <v>188</v>
      </c>
      <c r="M2" s="83" t="s">
        <v>11</v>
      </c>
      <c r="N2" s="83" t="s">
        <v>1102</v>
      </c>
      <c r="O2" s="84" t="s">
        <v>1103</v>
      </c>
      <c r="P2" s="83" t="s">
        <v>1122</v>
      </c>
      <c r="Q2" s="83" t="s">
        <v>1123</v>
      </c>
    </row>
    <row r="3" spans="1:17" ht="30" customHeight="1">
      <c r="A3" s="158" t="s">
        <v>1273</v>
      </c>
      <c r="B3" s="159" t="s">
        <v>241</v>
      </c>
      <c r="C3" s="143" t="s">
        <v>1906</v>
      </c>
      <c r="D3" s="143" t="s">
        <v>305</v>
      </c>
      <c r="E3" s="143">
        <v>1465108401</v>
      </c>
      <c r="F3" s="143" t="s">
        <v>322</v>
      </c>
      <c r="G3" s="145" t="s">
        <v>1141</v>
      </c>
      <c r="H3" s="146">
        <v>1465108</v>
      </c>
      <c r="I3" s="160" t="s">
        <v>1275</v>
      </c>
      <c r="J3" s="160" t="s">
        <v>1275</v>
      </c>
      <c r="K3" s="161" t="s">
        <v>1369</v>
      </c>
      <c r="L3" s="162" t="s">
        <v>1936</v>
      </c>
      <c r="M3" s="161" t="s">
        <v>1369</v>
      </c>
      <c r="N3" s="163" t="s">
        <v>1840</v>
      </c>
      <c r="O3" s="163" t="s">
        <v>1937</v>
      </c>
      <c r="P3" s="163" t="s">
        <v>1938</v>
      </c>
      <c r="Q3" s="163" t="s">
        <v>1939</v>
      </c>
    </row>
    <row r="4" spans="1:17" ht="30" customHeight="1">
      <c r="A4" s="158" t="s">
        <v>1273</v>
      </c>
      <c r="B4" s="159" t="s">
        <v>241</v>
      </c>
      <c r="C4" s="143" t="s">
        <v>1906</v>
      </c>
      <c r="D4" s="143" t="s">
        <v>305</v>
      </c>
      <c r="E4" s="143">
        <v>1465108601</v>
      </c>
      <c r="F4" s="143" t="s">
        <v>323</v>
      </c>
      <c r="G4" s="145" t="s">
        <v>1142</v>
      </c>
      <c r="H4" s="146">
        <v>1465108</v>
      </c>
      <c r="I4" s="160" t="s">
        <v>1275</v>
      </c>
      <c r="J4" s="160" t="s">
        <v>1275</v>
      </c>
      <c r="K4" s="161" t="s">
        <v>1369</v>
      </c>
      <c r="L4" s="162" t="s">
        <v>1936</v>
      </c>
      <c r="M4" s="161" t="s">
        <v>1369</v>
      </c>
      <c r="N4" s="163" t="s">
        <v>1840</v>
      </c>
      <c r="O4" s="163" t="s">
        <v>1937</v>
      </c>
      <c r="P4" s="163" t="s">
        <v>1938</v>
      </c>
      <c r="Q4" s="163" t="s">
        <v>1940</v>
      </c>
    </row>
    <row r="5" spans="1:17" ht="30" customHeight="1">
      <c r="A5" s="158" t="s">
        <v>1273</v>
      </c>
      <c r="B5" s="159" t="s">
        <v>241</v>
      </c>
      <c r="C5" s="143" t="s">
        <v>1906</v>
      </c>
      <c r="D5" s="143" t="s">
        <v>305</v>
      </c>
      <c r="E5" s="143">
        <v>1465108205</v>
      </c>
      <c r="F5" s="143" t="s">
        <v>324</v>
      </c>
      <c r="G5" s="145" t="s">
        <v>1143</v>
      </c>
      <c r="H5" s="146">
        <v>1465108</v>
      </c>
      <c r="I5" s="160" t="s">
        <v>1275</v>
      </c>
      <c r="J5" s="160" t="s">
        <v>1275</v>
      </c>
      <c r="K5" s="161" t="s">
        <v>1369</v>
      </c>
      <c r="L5" s="162" t="s">
        <v>1936</v>
      </c>
      <c r="M5" s="161" t="s">
        <v>1369</v>
      </c>
      <c r="N5" s="163" t="s">
        <v>1840</v>
      </c>
      <c r="O5" s="163" t="s">
        <v>1937</v>
      </c>
      <c r="P5" s="163" t="s">
        <v>1938</v>
      </c>
      <c r="Q5" s="163" t="s">
        <v>1941</v>
      </c>
    </row>
    <row r="6" spans="1:17" ht="30" customHeight="1">
      <c r="A6" s="158" t="s">
        <v>1273</v>
      </c>
      <c r="B6" s="159" t="s">
        <v>241</v>
      </c>
      <c r="C6" s="143" t="s">
        <v>1906</v>
      </c>
      <c r="D6" s="143" t="s">
        <v>305</v>
      </c>
      <c r="E6" s="143">
        <v>1465108201</v>
      </c>
      <c r="F6" s="143" t="s">
        <v>325</v>
      </c>
      <c r="G6" s="145" t="s">
        <v>1143</v>
      </c>
      <c r="H6" s="146">
        <v>1465108</v>
      </c>
      <c r="I6" s="160" t="s">
        <v>1275</v>
      </c>
      <c r="J6" s="160" t="s">
        <v>1275</v>
      </c>
      <c r="K6" s="161" t="s">
        <v>1369</v>
      </c>
      <c r="L6" s="162" t="s">
        <v>1936</v>
      </c>
      <c r="M6" s="161" t="s">
        <v>1369</v>
      </c>
      <c r="N6" s="163" t="s">
        <v>1840</v>
      </c>
      <c r="O6" s="163" t="s">
        <v>1937</v>
      </c>
      <c r="P6" s="163" t="s">
        <v>1938</v>
      </c>
      <c r="Q6" s="163" t="s">
        <v>1942</v>
      </c>
    </row>
    <row r="7" spans="1:17" ht="30" customHeight="1">
      <c r="A7" s="158" t="s">
        <v>1273</v>
      </c>
      <c r="B7" s="159" t="s">
        <v>241</v>
      </c>
      <c r="C7" s="143" t="s">
        <v>1906</v>
      </c>
      <c r="D7" s="143" t="s">
        <v>305</v>
      </c>
      <c r="E7" s="143">
        <v>1465108202</v>
      </c>
      <c r="F7" s="143" t="s">
        <v>326</v>
      </c>
      <c r="G7" s="145" t="s">
        <v>1143</v>
      </c>
      <c r="H7" s="146">
        <v>1465108</v>
      </c>
      <c r="I7" s="160" t="s">
        <v>1275</v>
      </c>
      <c r="J7" s="160" t="s">
        <v>1275</v>
      </c>
      <c r="K7" s="161" t="s">
        <v>1369</v>
      </c>
      <c r="L7" s="162" t="s">
        <v>1936</v>
      </c>
      <c r="M7" s="161" t="s">
        <v>1369</v>
      </c>
      <c r="N7" s="163" t="s">
        <v>1840</v>
      </c>
      <c r="O7" s="163" t="s">
        <v>1937</v>
      </c>
      <c r="P7" s="163" t="s">
        <v>1938</v>
      </c>
      <c r="Q7" s="163" t="s">
        <v>1848</v>
      </c>
    </row>
    <row r="8" spans="1:17" ht="30" customHeight="1">
      <c r="A8" s="158" t="s">
        <v>1273</v>
      </c>
      <c r="B8" s="159" t="s">
        <v>241</v>
      </c>
      <c r="C8" s="143" t="s">
        <v>1906</v>
      </c>
      <c r="D8" s="143" t="s">
        <v>305</v>
      </c>
      <c r="E8" s="143">
        <v>1465108801</v>
      </c>
      <c r="F8" s="143" t="s">
        <v>1898</v>
      </c>
      <c r="G8" s="145" t="s">
        <v>1144</v>
      </c>
      <c r="H8" s="146">
        <v>1465108</v>
      </c>
      <c r="I8" s="160" t="s">
        <v>1275</v>
      </c>
      <c r="J8" s="160" t="s">
        <v>1275</v>
      </c>
      <c r="K8" s="161" t="s">
        <v>1369</v>
      </c>
      <c r="L8" s="162" t="s">
        <v>1936</v>
      </c>
      <c r="M8" s="161" t="s">
        <v>1369</v>
      </c>
      <c r="N8" s="163" t="s">
        <v>1840</v>
      </c>
      <c r="O8" s="163" t="s">
        <v>1937</v>
      </c>
      <c r="P8" s="163" t="s">
        <v>1938</v>
      </c>
      <c r="Q8" s="163" t="s">
        <v>1943</v>
      </c>
    </row>
    <row r="9" spans="1:17" ht="30" customHeight="1">
      <c r="A9" s="158" t="s">
        <v>1273</v>
      </c>
      <c r="B9" s="159" t="s">
        <v>241</v>
      </c>
      <c r="C9" s="143" t="s">
        <v>1906</v>
      </c>
      <c r="D9" s="143" t="s">
        <v>305</v>
      </c>
      <c r="E9" s="143">
        <v>1465108203</v>
      </c>
      <c r="F9" s="143" t="s">
        <v>1255</v>
      </c>
      <c r="G9" s="145" t="s">
        <v>1143</v>
      </c>
      <c r="H9" s="146">
        <v>1465108</v>
      </c>
      <c r="I9" s="160" t="s">
        <v>1275</v>
      </c>
      <c r="J9" s="160" t="s">
        <v>1275</v>
      </c>
      <c r="K9" s="161" t="s">
        <v>1372</v>
      </c>
      <c r="L9" s="162" t="s">
        <v>1936</v>
      </c>
      <c r="M9" s="161" t="s">
        <v>1369</v>
      </c>
      <c r="N9" s="163" t="s">
        <v>1840</v>
      </c>
      <c r="O9" s="163" t="s">
        <v>1937</v>
      </c>
      <c r="P9" s="163" t="s">
        <v>1938</v>
      </c>
      <c r="Q9" s="163" t="s">
        <v>1944</v>
      </c>
    </row>
    <row r="10" spans="1:17" ht="30" customHeight="1">
      <c r="A10" s="158" t="s">
        <v>1273</v>
      </c>
      <c r="B10" s="159" t="s">
        <v>241</v>
      </c>
      <c r="C10" s="143" t="s">
        <v>1906</v>
      </c>
      <c r="D10" s="143" t="s">
        <v>305</v>
      </c>
      <c r="E10" s="143">
        <v>1465108208</v>
      </c>
      <c r="F10" s="143" t="s">
        <v>1082</v>
      </c>
      <c r="G10" s="145" t="s">
        <v>1143</v>
      </c>
      <c r="H10" s="146">
        <v>1465108</v>
      </c>
      <c r="I10" s="160" t="s">
        <v>1275</v>
      </c>
      <c r="J10" s="160" t="s">
        <v>1275</v>
      </c>
      <c r="K10" s="161" t="s">
        <v>1372</v>
      </c>
      <c r="L10" s="162" t="s">
        <v>1936</v>
      </c>
      <c r="M10" s="161" t="s">
        <v>1369</v>
      </c>
      <c r="N10" s="163" t="s">
        <v>1840</v>
      </c>
      <c r="O10" s="163" t="s">
        <v>1937</v>
      </c>
      <c r="P10" s="163" t="s">
        <v>1938</v>
      </c>
      <c r="Q10" s="163" t="s">
        <v>1945</v>
      </c>
    </row>
    <row r="11" spans="1:17" ht="30" customHeight="1">
      <c r="A11" s="158" t="s">
        <v>1273</v>
      </c>
      <c r="B11" s="159" t="s">
        <v>241</v>
      </c>
      <c r="C11" s="143" t="s">
        <v>1906</v>
      </c>
      <c r="D11" s="143" t="s">
        <v>305</v>
      </c>
      <c r="E11" s="143">
        <v>1465108207</v>
      </c>
      <c r="F11" s="143" t="s">
        <v>1064</v>
      </c>
      <c r="G11" s="145" t="s">
        <v>1143</v>
      </c>
      <c r="H11" s="146">
        <v>1465108</v>
      </c>
      <c r="I11" s="160" t="s">
        <v>1275</v>
      </c>
      <c r="J11" s="160" t="s">
        <v>1275</v>
      </c>
      <c r="K11" s="161" t="s">
        <v>1372</v>
      </c>
      <c r="L11" s="162" t="s">
        <v>1936</v>
      </c>
      <c r="M11" s="161" t="s">
        <v>1369</v>
      </c>
      <c r="N11" s="163" t="s">
        <v>1840</v>
      </c>
      <c r="O11" s="163" t="s">
        <v>1937</v>
      </c>
      <c r="P11" s="163" t="s">
        <v>1938</v>
      </c>
      <c r="Q11" s="163" t="s">
        <v>1946</v>
      </c>
    </row>
    <row r="12" spans="1:17" ht="30" customHeight="1">
      <c r="A12" s="158" t="s">
        <v>1273</v>
      </c>
      <c r="B12" s="159" t="s">
        <v>241</v>
      </c>
      <c r="C12" s="143" t="s">
        <v>1906</v>
      </c>
      <c r="D12" s="143" t="s">
        <v>305</v>
      </c>
      <c r="E12" s="143">
        <v>1465108206</v>
      </c>
      <c r="F12" s="143" t="s">
        <v>1075</v>
      </c>
      <c r="G12" s="145" t="s">
        <v>1143</v>
      </c>
      <c r="H12" s="146">
        <v>1465108</v>
      </c>
      <c r="I12" s="160" t="s">
        <v>1275</v>
      </c>
      <c r="J12" s="160" t="s">
        <v>1275</v>
      </c>
      <c r="K12" s="161" t="s">
        <v>1371</v>
      </c>
      <c r="L12" s="162" t="s">
        <v>1936</v>
      </c>
      <c r="M12" s="161" t="s">
        <v>1369</v>
      </c>
      <c r="N12" s="163" t="s">
        <v>1840</v>
      </c>
      <c r="O12" s="163" t="s">
        <v>1937</v>
      </c>
      <c r="P12" s="163" t="s">
        <v>1938</v>
      </c>
      <c r="Q12" s="163" t="s">
        <v>1844</v>
      </c>
    </row>
    <row r="13" spans="1:17" ht="30" customHeight="1">
      <c r="A13" s="158" t="s">
        <v>1273</v>
      </c>
      <c r="B13" s="159" t="s">
        <v>241</v>
      </c>
      <c r="C13" s="143" t="s">
        <v>1906</v>
      </c>
      <c r="D13" s="143" t="s">
        <v>305</v>
      </c>
      <c r="E13" s="143">
        <v>1465108209</v>
      </c>
      <c r="F13" s="143" t="s">
        <v>1085</v>
      </c>
      <c r="G13" s="145" t="s">
        <v>1143</v>
      </c>
      <c r="H13" s="146">
        <v>1465108</v>
      </c>
      <c r="I13" s="160" t="s">
        <v>1275</v>
      </c>
      <c r="J13" s="160" t="s">
        <v>1275</v>
      </c>
      <c r="K13" s="161" t="s">
        <v>1947</v>
      </c>
      <c r="L13" s="162" t="s">
        <v>1936</v>
      </c>
      <c r="M13" s="161" t="s">
        <v>1369</v>
      </c>
      <c r="N13" s="163" t="s">
        <v>1840</v>
      </c>
      <c r="O13" s="163" t="s">
        <v>1937</v>
      </c>
      <c r="P13" s="163" t="s">
        <v>1938</v>
      </c>
      <c r="Q13" s="163" t="s">
        <v>1948</v>
      </c>
    </row>
    <row r="14" spans="1:17" ht="30" customHeight="1">
      <c r="A14" s="158" t="s">
        <v>1273</v>
      </c>
      <c r="B14" s="159" t="s">
        <v>241</v>
      </c>
      <c r="C14" s="143" t="s">
        <v>1906</v>
      </c>
      <c r="D14" s="143" t="s">
        <v>305</v>
      </c>
      <c r="E14" s="143">
        <v>1465078601</v>
      </c>
      <c r="F14" s="143" t="s">
        <v>328</v>
      </c>
      <c r="G14" s="145" t="s">
        <v>1142</v>
      </c>
      <c r="H14" s="146">
        <v>1465078</v>
      </c>
      <c r="I14" s="160" t="s">
        <v>1275</v>
      </c>
      <c r="J14" s="160" t="s">
        <v>1275</v>
      </c>
      <c r="K14" s="161" t="s">
        <v>1366</v>
      </c>
      <c r="L14" s="162" t="s">
        <v>1936</v>
      </c>
      <c r="M14" s="161" t="s">
        <v>1369</v>
      </c>
      <c r="N14" s="163" t="s">
        <v>1840</v>
      </c>
      <c r="O14" s="163" t="s">
        <v>1937</v>
      </c>
      <c r="P14" s="163" t="s">
        <v>1938</v>
      </c>
      <c r="Q14" s="163" t="s">
        <v>1949</v>
      </c>
    </row>
    <row r="15" spans="1:17" ht="30" customHeight="1">
      <c r="A15" s="158" t="s">
        <v>1273</v>
      </c>
      <c r="B15" s="159" t="s">
        <v>241</v>
      </c>
      <c r="C15" s="143" t="s">
        <v>1906</v>
      </c>
      <c r="D15" s="143" t="s">
        <v>305</v>
      </c>
      <c r="E15" s="143">
        <v>1465078202</v>
      </c>
      <c r="F15" s="143" t="s">
        <v>329</v>
      </c>
      <c r="G15" s="145" t="s">
        <v>1143</v>
      </c>
      <c r="H15" s="146">
        <v>1465078</v>
      </c>
      <c r="I15" s="160" t="s">
        <v>1275</v>
      </c>
      <c r="J15" s="160" t="s">
        <v>1275</v>
      </c>
      <c r="K15" s="161" t="s">
        <v>1366</v>
      </c>
      <c r="L15" s="162" t="s">
        <v>1936</v>
      </c>
      <c r="M15" s="161" t="s">
        <v>1369</v>
      </c>
      <c r="N15" s="163" t="s">
        <v>1840</v>
      </c>
      <c r="O15" s="163" t="s">
        <v>1937</v>
      </c>
      <c r="P15" s="163" t="s">
        <v>1938</v>
      </c>
      <c r="Q15" s="163" t="s">
        <v>1950</v>
      </c>
    </row>
    <row r="16" spans="1:17" ht="30" customHeight="1">
      <c r="A16" s="158" t="s">
        <v>1273</v>
      </c>
      <c r="B16" s="159" t="s">
        <v>241</v>
      </c>
      <c r="C16" s="143" t="s">
        <v>1906</v>
      </c>
      <c r="D16" s="143" t="s">
        <v>305</v>
      </c>
      <c r="E16" s="143">
        <v>1465078203</v>
      </c>
      <c r="F16" s="143" t="s">
        <v>330</v>
      </c>
      <c r="G16" s="145" t="s">
        <v>1143</v>
      </c>
      <c r="H16" s="146">
        <v>1465078</v>
      </c>
      <c r="I16" s="160" t="s">
        <v>1275</v>
      </c>
      <c r="J16" s="160" t="s">
        <v>1275</v>
      </c>
      <c r="K16" s="161" t="s">
        <v>1366</v>
      </c>
      <c r="L16" s="162" t="s">
        <v>1936</v>
      </c>
      <c r="M16" s="161" t="s">
        <v>1369</v>
      </c>
      <c r="N16" s="163" t="s">
        <v>1840</v>
      </c>
      <c r="O16" s="163" t="s">
        <v>1937</v>
      </c>
      <c r="P16" s="163" t="s">
        <v>1938</v>
      </c>
      <c r="Q16" s="163" t="s">
        <v>1951</v>
      </c>
    </row>
    <row r="17" spans="1:17" ht="30" customHeight="1">
      <c r="A17" s="158" t="s">
        <v>1273</v>
      </c>
      <c r="B17" s="159" t="s">
        <v>241</v>
      </c>
      <c r="C17" s="143" t="s">
        <v>1906</v>
      </c>
      <c r="D17" s="143" t="s">
        <v>305</v>
      </c>
      <c r="E17" s="143">
        <v>1465078204</v>
      </c>
      <c r="F17" s="143" t="s">
        <v>331</v>
      </c>
      <c r="G17" s="145" t="s">
        <v>1143</v>
      </c>
      <c r="H17" s="146">
        <v>1465078</v>
      </c>
      <c r="I17" s="160" t="s">
        <v>1275</v>
      </c>
      <c r="J17" s="160" t="s">
        <v>1275</v>
      </c>
      <c r="K17" s="161" t="s">
        <v>1366</v>
      </c>
      <c r="L17" s="162" t="s">
        <v>1936</v>
      </c>
      <c r="M17" s="161" t="s">
        <v>1369</v>
      </c>
      <c r="N17" s="163" t="s">
        <v>1840</v>
      </c>
      <c r="O17" s="163" t="s">
        <v>1937</v>
      </c>
      <c r="P17" s="163" t="s">
        <v>1938</v>
      </c>
      <c r="Q17" s="163" t="s">
        <v>1789</v>
      </c>
    </row>
    <row r="18" spans="1:17" ht="30" customHeight="1">
      <c r="A18" s="158" t="s">
        <v>1273</v>
      </c>
      <c r="B18" s="159" t="s">
        <v>241</v>
      </c>
      <c r="C18" s="143" t="s">
        <v>1906</v>
      </c>
      <c r="D18" s="143" t="s">
        <v>305</v>
      </c>
      <c r="E18" s="143">
        <v>1465078205</v>
      </c>
      <c r="F18" s="143" t="s">
        <v>332</v>
      </c>
      <c r="G18" s="145" t="s">
        <v>1143</v>
      </c>
      <c r="H18" s="146">
        <v>1465078</v>
      </c>
      <c r="I18" s="160" t="s">
        <v>1275</v>
      </c>
      <c r="J18" s="160" t="s">
        <v>1275</v>
      </c>
      <c r="K18" s="161" t="s">
        <v>1366</v>
      </c>
      <c r="L18" s="162" t="s">
        <v>1936</v>
      </c>
      <c r="M18" s="161" t="s">
        <v>1369</v>
      </c>
      <c r="N18" s="163" t="s">
        <v>1840</v>
      </c>
      <c r="O18" s="163" t="s">
        <v>1937</v>
      </c>
      <c r="P18" s="163" t="s">
        <v>1938</v>
      </c>
      <c r="Q18" s="163" t="s">
        <v>1952</v>
      </c>
    </row>
    <row r="19" spans="1:17" ht="30" customHeight="1">
      <c r="A19" s="158" t="s">
        <v>1273</v>
      </c>
      <c r="B19" s="159" t="s">
        <v>241</v>
      </c>
      <c r="C19" s="143" t="s">
        <v>1906</v>
      </c>
      <c r="D19" s="143" t="s">
        <v>305</v>
      </c>
      <c r="E19" s="143">
        <v>1465078206</v>
      </c>
      <c r="F19" s="143" t="s">
        <v>1065</v>
      </c>
      <c r="G19" s="145" t="s">
        <v>1143</v>
      </c>
      <c r="H19" s="146">
        <v>1465078</v>
      </c>
      <c r="I19" s="160" t="s">
        <v>1275</v>
      </c>
      <c r="J19" s="160" t="s">
        <v>1275</v>
      </c>
      <c r="K19" s="161" t="s">
        <v>1366</v>
      </c>
      <c r="L19" s="162" t="s">
        <v>1936</v>
      </c>
      <c r="M19" s="161" t="s">
        <v>1369</v>
      </c>
      <c r="N19" s="163" t="s">
        <v>1840</v>
      </c>
      <c r="O19" s="163" t="s">
        <v>1937</v>
      </c>
      <c r="P19" s="163" t="s">
        <v>1938</v>
      </c>
      <c r="Q19" s="163" t="s">
        <v>1953</v>
      </c>
    </row>
    <row r="20" spans="1:17" ht="30" customHeight="1">
      <c r="A20" s="158" t="s">
        <v>1273</v>
      </c>
      <c r="B20" s="159" t="s">
        <v>241</v>
      </c>
      <c r="C20" s="143" t="s">
        <v>1906</v>
      </c>
      <c r="D20" s="143" t="s">
        <v>305</v>
      </c>
      <c r="E20" s="143">
        <v>1465188401</v>
      </c>
      <c r="F20" s="143" t="s">
        <v>478</v>
      </c>
      <c r="G20" s="145" t="s">
        <v>1141</v>
      </c>
      <c r="H20" s="147">
        <v>1465188</v>
      </c>
      <c r="I20" s="160" t="s">
        <v>1275</v>
      </c>
      <c r="J20" s="160" t="s">
        <v>1275</v>
      </c>
      <c r="K20" s="161" t="s">
        <v>1380</v>
      </c>
      <c r="L20" s="162" t="s">
        <v>1936</v>
      </c>
      <c r="M20" s="161" t="s">
        <v>1369</v>
      </c>
      <c r="N20" s="163" t="s">
        <v>1840</v>
      </c>
      <c r="O20" s="163" t="s">
        <v>1937</v>
      </c>
      <c r="P20" s="163" t="s">
        <v>1938</v>
      </c>
      <c r="Q20" s="163" t="s">
        <v>1954</v>
      </c>
    </row>
    <row r="21" spans="1:17" ht="30" customHeight="1">
      <c r="A21" s="158" t="s">
        <v>1273</v>
      </c>
      <c r="B21" s="159" t="s">
        <v>241</v>
      </c>
      <c r="C21" s="143" t="s">
        <v>1906</v>
      </c>
      <c r="D21" s="143" t="s">
        <v>305</v>
      </c>
      <c r="E21" s="143">
        <v>1465188201</v>
      </c>
      <c r="F21" s="143" t="s">
        <v>333</v>
      </c>
      <c r="G21" s="145" t="s">
        <v>1143</v>
      </c>
      <c r="H21" s="147">
        <v>1465188</v>
      </c>
      <c r="I21" s="160" t="s">
        <v>1275</v>
      </c>
      <c r="J21" s="160" t="s">
        <v>1275</v>
      </c>
      <c r="K21" s="161" t="s">
        <v>1380</v>
      </c>
      <c r="L21" s="162" t="s">
        <v>1936</v>
      </c>
      <c r="M21" s="161" t="s">
        <v>1369</v>
      </c>
      <c r="N21" s="163" t="s">
        <v>1840</v>
      </c>
      <c r="O21" s="163" t="s">
        <v>1937</v>
      </c>
      <c r="P21" s="163" t="s">
        <v>1938</v>
      </c>
      <c r="Q21" s="163" t="s">
        <v>1955</v>
      </c>
    </row>
    <row r="22" spans="1:17" ht="30" customHeight="1">
      <c r="A22" s="158" t="s">
        <v>1273</v>
      </c>
      <c r="B22" s="159" t="s">
        <v>241</v>
      </c>
      <c r="C22" s="143" t="s">
        <v>1906</v>
      </c>
      <c r="D22" s="143" t="s">
        <v>305</v>
      </c>
      <c r="E22" s="143">
        <v>1465188202</v>
      </c>
      <c r="F22" s="143" t="s">
        <v>334</v>
      </c>
      <c r="G22" s="145" t="s">
        <v>1143</v>
      </c>
      <c r="H22" s="147">
        <v>1465188</v>
      </c>
      <c r="I22" s="160" t="s">
        <v>1275</v>
      </c>
      <c r="J22" s="160" t="s">
        <v>1275</v>
      </c>
      <c r="K22" s="161" t="s">
        <v>1380</v>
      </c>
      <c r="L22" s="162" t="s">
        <v>1936</v>
      </c>
      <c r="M22" s="161" t="s">
        <v>1369</v>
      </c>
      <c r="N22" s="163" t="s">
        <v>1840</v>
      </c>
      <c r="O22" s="163" t="s">
        <v>1937</v>
      </c>
      <c r="P22" s="163" t="s">
        <v>1938</v>
      </c>
      <c r="Q22" s="163" t="s">
        <v>1956</v>
      </c>
    </row>
    <row r="23" spans="1:17" ht="30" customHeight="1">
      <c r="A23" s="158" t="s">
        <v>1273</v>
      </c>
      <c r="B23" s="159" t="s">
        <v>241</v>
      </c>
      <c r="C23" s="143" t="s">
        <v>1906</v>
      </c>
      <c r="D23" s="143" t="s">
        <v>305</v>
      </c>
      <c r="E23" s="143">
        <v>1465188203</v>
      </c>
      <c r="F23" s="143" t="s">
        <v>335</v>
      </c>
      <c r="G23" s="145" t="s">
        <v>1143</v>
      </c>
      <c r="H23" s="147">
        <v>1465188</v>
      </c>
      <c r="I23" s="160" t="s">
        <v>1275</v>
      </c>
      <c r="J23" s="160" t="s">
        <v>1275</v>
      </c>
      <c r="K23" s="161" t="s">
        <v>1380</v>
      </c>
      <c r="L23" s="162" t="s">
        <v>1936</v>
      </c>
      <c r="M23" s="161" t="s">
        <v>1369</v>
      </c>
      <c r="N23" s="163" t="s">
        <v>1840</v>
      </c>
      <c r="O23" s="163" t="s">
        <v>1937</v>
      </c>
      <c r="P23" s="163" t="s">
        <v>1938</v>
      </c>
      <c r="Q23" s="163" t="s">
        <v>1814</v>
      </c>
    </row>
    <row r="24" spans="1:17" ht="30" customHeight="1">
      <c r="A24" s="158" t="s">
        <v>1273</v>
      </c>
      <c r="B24" s="159" t="s">
        <v>241</v>
      </c>
      <c r="C24" s="143" t="s">
        <v>1906</v>
      </c>
      <c r="D24" s="143" t="s">
        <v>305</v>
      </c>
      <c r="E24" s="143">
        <v>1465188204</v>
      </c>
      <c r="F24" s="143" t="s">
        <v>1066</v>
      </c>
      <c r="G24" s="145" t="s">
        <v>1143</v>
      </c>
      <c r="H24" s="147">
        <v>1465188</v>
      </c>
      <c r="I24" s="160" t="s">
        <v>1275</v>
      </c>
      <c r="J24" s="160" t="s">
        <v>1275</v>
      </c>
      <c r="K24" s="161" t="s">
        <v>1380</v>
      </c>
      <c r="L24" s="162" t="s">
        <v>1936</v>
      </c>
      <c r="M24" s="161" t="s">
        <v>1369</v>
      </c>
      <c r="N24" s="163" t="s">
        <v>1840</v>
      </c>
      <c r="O24" s="163" t="s">
        <v>1937</v>
      </c>
      <c r="P24" s="163" t="s">
        <v>1938</v>
      </c>
      <c r="Q24" s="163" t="s">
        <v>1957</v>
      </c>
    </row>
    <row r="25" spans="1:17" ht="30" customHeight="1">
      <c r="A25" s="158" t="s">
        <v>1273</v>
      </c>
      <c r="B25" s="159" t="s">
        <v>241</v>
      </c>
      <c r="C25" s="143" t="s">
        <v>1906</v>
      </c>
      <c r="D25" s="143" t="s">
        <v>305</v>
      </c>
      <c r="E25" s="143">
        <v>1465058201</v>
      </c>
      <c r="F25" s="143" t="s">
        <v>336</v>
      </c>
      <c r="G25" s="145" t="s">
        <v>1143</v>
      </c>
      <c r="H25" s="146">
        <v>1465058</v>
      </c>
      <c r="I25" s="160" t="s">
        <v>1275</v>
      </c>
      <c r="J25" s="160" t="s">
        <v>1275</v>
      </c>
      <c r="K25" s="161" t="s">
        <v>1361</v>
      </c>
      <c r="L25" s="162" t="s">
        <v>1936</v>
      </c>
      <c r="M25" s="161" t="s">
        <v>1369</v>
      </c>
      <c r="N25" s="163" t="s">
        <v>1840</v>
      </c>
      <c r="O25" s="163" t="s">
        <v>1937</v>
      </c>
      <c r="P25" s="163" t="s">
        <v>1938</v>
      </c>
      <c r="Q25" s="163" t="s">
        <v>1958</v>
      </c>
    </row>
    <row r="26" spans="1:17" ht="30" customHeight="1">
      <c r="A26" s="158" t="s">
        <v>1273</v>
      </c>
      <c r="B26" s="159" t="s">
        <v>241</v>
      </c>
      <c r="C26" s="143" t="s">
        <v>1906</v>
      </c>
      <c r="D26" s="143" t="s">
        <v>305</v>
      </c>
      <c r="E26" s="143">
        <v>1465058601</v>
      </c>
      <c r="F26" s="143" t="s">
        <v>337</v>
      </c>
      <c r="G26" s="145" t="s">
        <v>1142</v>
      </c>
      <c r="H26" s="146">
        <v>1465058</v>
      </c>
      <c r="I26" s="160" t="s">
        <v>1275</v>
      </c>
      <c r="J26" s="160" t="s">
        <v>1275</v>
      </c>
      <c r="K26" s="161" t="s">
        <v>1361</v>
      </c>
      <c r="L26" s="162" t="s">
        <v>1936</v>
      </c>
      <c r="M26" s="161" t="s">
        <v>1369</v>
      </c>
      <c r="N26" s="163" t="s">
        <v>1840</v>
      </c>
      <c r="O26" s="163" t="s">
        <v>1937</v>
      </c>
      <c r="P26" s="163" t="s">
        <v>1938</v>
      </c>
      <c r="Q26" s="163" t="s">
        <v>1959</v>
      </c>
    </row>
    <row r="27" spans="1:17" ht="30" customHeight="1">
      <c r="A27" s="158" t="s">
        <v>1273</v>
      </c>
      <c r="B27" s="159" t="s">
        <v>241</v>
      </c>
      <c r="C27" s="143" t="s">
        <v>1906</v>
      </c>
      <c r="D27" s="143" t="s">
        <v>305</v>
      </c>
      <c r="E27" s="143">
        <v>1465058203</v>
      </c>
      <c r="F27" s="143" t="s">
        <v>338</v>
      </c>
      <c r="G27" s="145" t="s">
        <v>1143</v>
      </c>
      <c r="H27" s="146">
        <v>1465058</v>
      </c>
      <c r="I27" s="160" t="s">
        <v>1275</v>
      </c>
      <c r="J27" s="160" t="s">
        <v>1275</v>
      </c>
      <c r="K27" s="161" t="s">
        <v>1361</v>
      </c>
      <c r="L27" s="162" t="s">
        <v>1936</v>
      </c>
      <c r="M27" s="161" t="s">
        <v>1369</v>
      </c>
      <c r="N27" s="163" t="s">
        <v>1840</v>
      </c>
      <c r="O27" s="163" t="s">
        <v>1937</v>
      </c>
      <c r="P27" s="163" t="s">
        <v>1938</v>
      </c>
      <c r="Q27" s="163" t="s">
        <v>1960</v>
      </c>
    </row>
    <row r="28" spans="1:17" ht="30" customHeight="1">
      <c r="A28" s="158" t="s">
        <v>1273</v>
      </c>
      <c r="B28" s="159" t="s">
        <v>241</v>
      </c>
      <c r="C28" s="143" t="s">
        <v>1906</v>
      </c>
      <c r="D28" s="143" t="s">
        <v>305</v>
      </c>
      <c r="E28" s="143">
        <v>1465058204</v>
      </c>
      <c r="F28" s="143" t="s">
        <v>339</v>
      </c>
      <c r="G28" s="145" t="s">
        <v>1143</v>
      </c>
      <c r="H28" s="146">
        <v>1465058</v>
      </c>
      <c r="I28" s="160" t="s">
        <v>1275</v>
      </c>
      <c r="J28" s="160" t="s">
        <v>1275</v>
      </c>
      <c r="K28" s="161" t="s">
        <v>1362</v>
      </c>
      <c r="L28" s="162" t="s">
        <v>1936</v>
      </c>
      <c r="M28" s="161" t="s">
        <v>1369</v>
      </c>
      <c r="N28" s="163" t="s">
        <v>1840</v>
      </c>
      <c r="O28" s="163" t="s">
        <v>1937</v>
      </c>
      <c r="P28" s="163" t="s">
        <v>1938</v>
      </c>
      <c r="Q28" s="163" t="s">
        <v>1961</v>
      </c>
    </row>
    <row r="29" spans="1:17" ht="30" customHeight="1">
      <c r="A29" s="158" t="s">
        <v>1273</v>
      </c>
      <c r="B29" s="159" t="s">
        <v>241</v>
      </c>
      <c r="C29" s="143" t="s">
        <v>1906</v>
      </c>
      <c r="D29" s="143" t="s">
        <v>305</v>
      </c>
      <c r="E29" s="156">
        <v>1465058206</v>
      </c>
      <c r="F29" s="148" t="s">
        <v>1256</v>
      </c>
      <c r="G29" s="145" t="s">
        <v>1143</v>
      </c>
      <c r="H29" s="146">
        <v>1465058</v>
      </c>
      <c r="I29" s="160" t="s">
        <v>1275</v>
      </c>
      <c r="J29" s="160" t="s">
        <v>1275</v>
      </c>
      <c r="K29" s="161" t="s">
        <v>1362</v>
      </c>
      <c r="L29" s="162" t="s">
        <v>1936</v>
      </c>
      <c r="M29" s="161" t="s">
        <v>1369</v>
      </c>
      <c r="N29" s="163" t="s">
        <v>1840</v>
      </c>
      <c r="O29" s="163" t="s">
        <v>1937</v>
      </c>
      <c r="P29" s="163" t="s">
        <v>1938</v>
      </c>
      <c r="Q29" s="163" t="s">
        <v>1962</v>
      </c>
    </row>
    <row r="30" spans="1:17" ht="30" customHeight="1">
      <c r="A30" s="158" t="s">
        <v>1273</v>
      </c>
      <c r="B30" s="159" t="s">
        <v>241</v>
      </c>
      <c r="C30" s="143" t="s">
        <v>1906</v>
      </c>
      <c r="D30" s="143" t="s">
        <v>305</v>
      </c>
      <c r="E30" s="143">
        <v>1465058205</v>
      </c>
      <c r="F30" s="143" t="s">
        <v>340</v>
      </c>
      <c r="G30" s="145" t="s">
        <v>1143</v>
      </c>
      <c r="H30" s="146">
        <v>1465058</v>
      </c>
      <c r="I30" s="160" t="s">
        <v>1275</v>
      </c>
      <c r="J30" s="160" t="s">
        <v>1275</v>
      </c>
      <c r="K30" s="161" t="s">
        <v>1363</v>
      </c>
      <c r="L30" s="162" t="s">
        <v>1936</v>
      </c>
      <c r="M30" s="161" t="s">
        <v>1369</v>
      </c>
      <c r="N30" s="163" t="s">
        <v>1840</v>
      </c>
      <c r="O30" s="163" t="s">
        <v>1937</v>
      </c>
      <c r="P30" s="163" t="s">
        <v>1938</v>
      </c>
      <c r="Q30" s="163" t="s">
        <v>1963</v>
      </c>
    </row>
    <row r="31" spans="1:17" ht="30" customHeight="1">
      <c r="A31" s="158" t="s">
        <v>1273</v>
      </c>
      <c r="B31" s="159" t="s">
        <v>241</v>
      </c>
      <c r="C31" s="143" t="s">
        <v>1906</v>
      </c>
      <c r="D31" s="143" t="s">
        <v>305</v>
      </c>
      <c r="E31" s="143">
        <v>1465048204</v>
      </c>
      <c r="F31" s="143" t="s">
        <v>1083</v>
      </c>
      <c r="G31" s="145" t="s">
        <v>1143</v>
      </c>
      <c r="H31" s="146">
        <v>1465048</v>
      </c>
      <c r="I31" s="160" t="s">
        <v>1275</v>
      </c>
      <c r="J31" s="160" t="s">
        <v>1275</v>
      </c>
      <c r="K31" s="161" t="s">
        <v>1359</v>
      </c>
      <c r="L31" s="162" t="s">
        <v>1936</v>
      </c>
      <c r="M31" s="161" t="s">
        <v>1369</v>
      </c>
      <c r="N31" s="163" t="s">
        <v>1840</v>
      </c>
      <c r="O31" s="163" t="s">
        <v>1937</v>
      </c>
      <c r="P31" s="163" t="s">
        <v>1938</v>
      </c>
      <c r="Q31" s="163" t="s">
        <v>1964</v>
      </c>
    </row>
    <row r="32" spans="1:17" ht="30" customHeight="1">
      <c r="A32" s="158" t="s">
        <v>1273</v>
      </c>
      <c r="B32" s="159" t="s">
        <v>241</v>
      </c>
      <c r="C32" s="143" t="s">
        <v>1906</v>
      </c>
      <c r="D32" s="143" t="s">
        <v>305</v>
      </c>
      <c r="E32" s="143">
        <v>1465048201</v>
      </c>
      <c r="F32" s="143" t="s">
        <v>342</v>
      </c>
      <c r="G32" s="145" t="s">
        <v>1143</v>
      </c>
      <c r="H32" s="146">
        <v>1465048</v>
      </c>
      <c r="I32" s="160" t="s">
        <v>1275</v>
      </c>
      <c r="J32" s="160" t="s">
        <v>1275</v>
      </c>
      <c r="K32" s="161" t="s">
        <v>1359</v>
      </c>
      <c r="L32" s="162" t="s">
        <v>1936</v>
      </c>
      <c r="M32" s="161" t="s">
        <v>1369</v>
      </c>
      <c r="N32" s="163" t="s">
        <v>1840</v>
      </c>
      <c r="O32" s="163" t="s">
        <v>1937</v>
      </c>
      <c r="P32" s="163" t="s">
        <v>1938</v>
      </c>
      <c r="Q32" s="163" t="s">
        <v>1965</v>
      </c>
    </row>
    <row r="33" spans="1:17" ht="30" customHeight="1">
      <c r="A33" s="158" t="s">
        <v>1273</v>
      </c>
      <c r="B33" s="159" t="s">
        <v>241</v>
      </c>
      <c r="C33" s="143" t="s">
        <v>1906</v>
      </c>
      <c r="D33" s="143" t="s">
        <v>305</v>
      </c>
      <c r="E33" s="143">
        <v>1465048202</v>
      </c>
      <c r="F33" s="143" t="s">
        <v>343</v>
      </c>
      <c r="G33" s="145" t="s">
        <v>1143</v>
      </c>
      <c r="H33" s="146">
        <v>1465048</v>
      </c>
      <c r="I33" s="160" t="s">
        <v>1275</v>
      </c>
      <c r="J33" s="160" t="s">
        <v>1275</v>
      </c>
      <c r="K33" s="161" t="s">
        <v>1359</v>
      </c>
      <c r="L33" s="162" t="s">
        <v>1936</v>
      </c>
      <c r="M33" s="161" t="s">
        <v>1369</v>
      </c>
      <c r="N33" s="163" t="s">
        <v>1840</v>
      </c>
      <c r="O33" s="163" t="s">
        <v>1937</v>
      </c>
      <c r="P33" s="163" t="s">
        <v>1938</v>
      </c>
      <c r="Q33" s="163" t="s">
        <v>1966</v>
      </c>
    </row>
    <row r="34" spans="1:17" ht="30" customHeight="1">
      <c r="A34" s="158" t="s">
        <v>1273</v>
      </c>
      <c r="B34" s="159" t="s">
        <v>241</v>
      </c>
      <c r="C34" s="143" t="s">
        <v>1906</v>
      </c>
      <c r="D34" s="143" t="s">
        <v>305</v>
      </c>
      <c r="E34" s="143">
        <v>1465048601</v>
      </c>
      <c r="F34" s="143" t="s">
        <v>344</v>
      </c>
      <c r="G34" s="145" t="s">
        <v>1142</v>
      </c>
      <c r="H34" s="146">
        <v>1465048</v>
      </c>
      <c r="I34" s="160" t="s">
        <v>1275</v>
      </c>
      <c r="J34" s="160" t="s">
        <v>1275</v>
      </c>
      <c r="K34" s="161" t="s">
        <v>1359</v>
      </c>
      <c r="L34" s="162" t="s">
        <v>1936</v>
      </c>
      <c r="M34" s="161" t="s">
        <v>1369</v>
      </c>
      <c r="N34" s="163" t="s">
        <v>1840</v>
      </c>
      <c r="O34" s="163" t="s">
        <v>1937</v>
      </c>
      <c r="P34" s="163" t="s">
        <v>1938</v>
      </c>
      <c r="Q34" s="163" t="s">
        <v>1967</v>
      </c>
    </row>
    <row r="35" spans="1:17" ht="30" customHeight="1">
      <c r="A35" s="158" t="s">
        <v>1273</v>
      </c>
      <c r="B35" s="159" t="s">
        <v>241</v>
      </c>
      <c r="C35" s="143" t="s">
        <v>1906</v>
      </c>
      <c r="D35" s="143" t="s">
        <v>305</v>
      </c>
      <c r="E35" s="143">
        <v>1465198201</v>
      </c>
      <c r="F35" s="143" t="s">
        <v>345</v>
      </c>
      <c r="G35" s="145" t="s">
        <v>1143</v>
      </c>
      <c r="H35" s="146">
        <v>1465198</v>
      </c>
      <c r="I35" s="160" t="s">
        <v>1275</v>
      </c>
      <c r="J35" s="160" t="s">
        <v>1275</v>
      </c>
      <c r="K35" s="161" t="s">
        <v>1381</v>
      </c>
      <c r="L35" s="162" t="s">
        <v>1936</v>
      </c>
      <c r="M35" s="161" t="s">
        <v>1369</v>
      </c>
      <c r="N35" s="163" t="s">
        <v>1840</v>
      </c>
      <c r="O35" s="163" t="s">
        <v>1937</v>
      </c>
      <c r="P35" s="163" t="s">
        <v>1938</v>
      </c>
      <c r="Q35" s="163" t="s">
        <v>1968</v>
      </c>
    </row>
    <row r="36" spans="1:17" ht="30" customHeight="1">
      <c r="A36" s="158" t="s">
        <v>1273</v>
      </c>
      <c r="B36" s="159" t="s">
        <v>241</v>
      </c>
      <c r="C36" s="143" t="s">
        <v>1906</v>
      </c>
      <c r="D36" s="143" t="s">
        <v>305</v>
      </c>
      <c r="E36" s="143">
        <v>1465198202</v>
      </c>
      <c r="F36" s="148" t="s">
        <v>1257</v>
      </c>
      <c r="G36" s="145" t="s">
        <v>1143</v>
      </c>
      <c r="H36" s="146">
        <v>1465198</v>
      </c>
      <c r="I36" s="160" t="s">
        <v>1275</v>
      </c>
      <c r="J36" s="160" t="s">
        <v>1275</v>
      </c>
      <c r="K36" s="161" t="s">
        <v>1381</v>
      </c>
      <c r="L36" s="162" t="s">
        <v>1936</v>
      </c>
      <c r="M36" s="161" t="s">
        <v>1369</v>
      </c>
      <c r="N36" s="163" t="s">
        <v>1840</v>
      </c>
      <c r="O36" s="163" t="s">
        <v>1937</v>
      </c>
      <c r="P36" s="163" t="s">
        <v>1938</v>
      </c>
      <c r="Q36" s="163" t="s">
        <v>1969</v>
      </c>
    </row>
    <row r="37" spans="1:17" ht="30" customHeight="1">
      <c r="A37" s="158" t="s">
        <v>1273</v>
      </c>
      <c r="B37" s="159" t="s">
        <v>241</v>
      </c>
      <c r="C37" s="143" t="s">
        <v>1906</v>
      </c>
      <c r="D37" s="143" t="s">
        <v>305</v>
      </c>
      <c r="E37" s="143">
        <v>1465088204</v>
      </c>
      <c r="F37" s="143" t="s">
        <v>1084</v>
      </c>
      <c r="G37" s="145" t="s">
        <v>1143</v>
      </c>
      <c r="H37" s="146">
        <v>1465088</v>
      </c>
      <c r="I37" s="160" t="s">
        <v>1275</v>
      </c>
      <c r="J37" s="160" t="s">
        <v>1275</v>
      </c>
      <c r="K37" s="161" t="s">
        <v>1367</v>
      </c>
      <c r="L37" s="162" t="s">
        <v>1936</v>
      </c>
      <c r="M37" s="161" t="s">
        <v>1369</v>
      </c>
      <c r="N37" s="163" t="s">
        <v>1840</v>
      </c>
      <c r="O37" s="163" t="s">
        <v>1937</v>
      </c>
      <c r="P37" s="163" t="s">
        <v>1938</v>
      </c>
      <c r="Q37" s="163" t="s">
        <v>1970</v>
      </c>
    </row>
    <row r="38" spans="1:17" ht="30" customHeight="1">
      <c r="A38" s="158" t="s">
        <v>1273</v>
      </c>
      <c r="B38" s="159" t="s">
        <v>241</v>
      </c>
      <c r="C38" s="143" t="s">
        <v>1906</v>
      </c>
      <c r="D38" s="143" t="s">
        <v>305</v>
      </c>
      <c r="E38" s="143">
        <v>1465088201</v>
      </c>
      <c r="F38" s="143" t="s">
        <v>347</v>
      </c>
      <c r="G38" s="145" t="s">
        <v>1143</v>
      </c>
      <c r="H38" s="146">
        <v>1465088</v>
      </c>
      <c r="I38" s="160" t="s">
        <v>1275</v>
      </c>
      <c r="J38" s="160" t="s">
        <v>1275</v>
      </c>
      <c r="K38" s="161" t="s">
        <v>1367</v>
      </c>
      <c r="L38" s="162" t="s">
        <v>1936</v>
      </c>
      <c r="M38" s="161" t="s">
        <v>1369</v>
      </c>
      <c r="N38" s="163" t="s">
        <v>1840</v>
      </c>
      <c r="O38" s="163" t="s">
        <v>1937</v>
      </c>
      <c r="P38" s="163" t="s">
        <v>1938</v>
      </c>
      <c r="Q38" s="163" t="s">
        <v>1971</v>
      </c>
    </row>
    <row r="39" spans="1:17" ht="30" customHeight="1">
      <c r="A39" s="158" t="s">
        <v>1273</v>
      </c>
      <c r="B39" s="159" t="s">
        <v>241</v>
      </c>
      <c r="C39" s="143" t="s">
        <v>1906</v>
      </c>
      <c r="D39" s="143" t="s">
        <v>305</v>
      </c>
      <c r="E39" s="143">
        <v>1465088202</v>
      </c>
      <c r="F39" s="143" t="s">
        <v>348</v>
      </c>
      <c r="G39" s="145" t="s">
        <v>1143</v>
      </c>
      <c r="H39" s="146">
        <v>1465088</v>
      </c>
      <c r="I39" s="160" t="s">
        <v>1275</v>
      </c>
      <c r="J39" s="160" t="s">
        <v>1275</v>
      </c>
      <c r="K39" s="161" t="s">
        <v>1367</v>
      </c>
      <c r="L39" s="162" t="s">
        <v>1936</v>
      </c>
      <c r="M39" s="161" t="s">
        <v>1369</v>
      </c>
      <c r="N39" s="163" t="s">
        <v>1840</v>
      </c>
      <c r="O39" s="163" t="s">
        <v>1937</v>
      </c>
      <c r="P39" s="163" t="s">
        <v>1938</v>
      </c>
      <c r="Q39" s="163" t="s">
        <v>1972</v>
      </c>
    </row>
    <row r="40" spans="1:17" ht="30" customHeight="1">
      <c r="A40" s="158" t="s">
        <v>1273</v>
      </c>
      <c r="B40" s="159" t="s">
        <v>241</v>
      </c>
      <c r="C40" s="143" t="s">
        <v>1906</v>
      </c>
      <c r="D40" s="143" t="s">
        <v>305</v>
      </c>
      <c r="E40" s="143">
        <v>1465088203</v>
      </c>
      <c r="F40" s="143" t="s">
        <v>349</v>
      </c>
      <c r="G40" s="145" t="s">
        <v>1143</v>
      </c>
      <c r="H40" s="146">
        <v>1465088</v>
      </c>
      <c r="I40" s="160" t="s">
        <v>1275</v>
      </c>
      <c r="J40" s="160" t="s">
        <v>1275</v>
      </c>
      <c r="K40" s="161" t="s">
        <v>1367</v>
      </c>
      <c r="L40" s="162" t="s">
        <v>1936</v>
      </c>
      <c r="M40" s="161" t="s">
        <v>1369</v>
      </c>
      <c r="N40" s="163" t="s">
        <v>1840</v>
      </c>
      <c r="O40" s="163" t="s">
        <v>1937</v>
      </c>
      <c r="P40" s="163" t="s">
        <v>1938</v>
      </c>
      <c r="Q40" s="163" t="s">
        <v>1973</v>
      </c>
    </row>
    <row r="41" spans="1:17" ht="30" customHeight="1">
      <c r="A41" s="158" t="s">
        <v>1273</v>
      </c>
      <c r="B41" s="159" t="s">
        <v>241</v>
      </c>
      <c r="C41" s="143" t="s">
        <v>1906</v>
      </c>
      <c r="D41" s="143" t="s">
        <v>305</v>
      </c>
      <c r="E41" s="143">
        <v>1465088601</v>
      </c>
      <c r="F41" s="148" t="s">
        <v>1258</v>
      </c>
      <c r="G41" s="145" t="s">
        <v>1142</v>
      </c>
      <c r="H41" s="146">
        <v>1465088</v>
      </c>
      <c r="I41" s="160" t="s">
        <v>1275</v>
      </c>
      <c r="J41" s="160" t="s">
        <v>1275</v>
      </c>
      <c r="K41" s="161" t="s">
        <v>1367</v>
      </c>
      <c r="L41" s="162" t="s">
        <v>1936</v>
      </c>
      <c r="M41" s="161" t="s">
        <v>1369</v>
      </c>
      <c r="N41" s="163" t="s">
        <v>1840</v>
      </c>
      <c r="O41" s="163" t="s">
        <v>1937</v>
      </c>
      <c r="P41" s="163" t="s">
        <v>1938</v>
      </c>
      <c r="Q41" s="163" t="s">
        <v>1974</v>
      </c>
    </row>
    <row r="42" spans="1:17" ht="30" customHeight="1">
      <c r="A42" s="158" t="s">
        <v>1273</v>
      </c>
      <c r="B42" s="159" t="s">
        <v>241</v>
      </c>
      <c r="C42" s="143" t="s">
        <v>1906</v>
      </c>
      <c r="D42" s="143" t="s">
        <v>305</v>
      </c>
      <c r="E42" s="143">
        <v>1465068201</v>
      </c>
      <c r="F42" s="143" t="s">
        <v>350</v>
      </c>
      <c r="G42" s="145" t="s">
        <v>1143</v>
      </c>
      <c r="H42" s="146">
        <v>1465068</v>
      </c>
      <c r="I42" s="160" t="s">
        <v>1275</v>
      </c>
      <c r="J42" s="160" t="s">
        <v>1275</v>
      </c>
      <c r="K42" s="161" t="s">
        <v>1975</v>
      </c>
      <c r="L42" s="162" t="s">
        <v>1936</v>
      </c>
      <c r="M42" s="161" t="s">
        <v>1369</v>
      </c>
      <c r="N42" s="163" t="s">
        <v>1840</v>
      </c>
      <c r="O42" s="163" t="s">
        <v>1937</v>
      </c>
      <c r="P42" s="163" t="s">
        <v>1938</v>
      </c>
      <c r="Q42" s="163" t="s">
        <v>1976</v>
      </c>
    </row>
    <row r="43" spans="1:17" ht="30" customHeight="1">
      <c r="A43" s="158" t="s">
        <v>1273</v>
      </c>
      <c r="B43" s="159" t="s">
        <v>241</v>
      </c>
      <c r="C43" s="143" t="s">
        <v>1906</v>
      </c>
      <c r="D43" s="143" t="s">
        <v>305</v>
      </c>
      <c r="E43" s="143">
        <v>1465068202</v>
      </c>
      <c r="F43" s="143" t="s">
        <v>351</v>
      </c>
      <c r="G43" s="145" t="s">
        <v>1143</v>
      </c>
      <c r="H43" s="146">
        <v>1465068</v>
      </c>
      <c r="I43" s="160" t="s">
        <v>1275</v>
      </c>
      <c r="J43" s="160" t="s">
        <v>1275</v>
      </c>
      <c r="K43" s="161" t="s">
        <v>1975</v>
      </c>
      <c r="L43" s="162" t="s">
        <v>1936</v>
      </c>
      <c r="M43" s="161" t="s">
        <v>1369</v>
      </c>
      <c r="N43" s="163" t="s">
        <v>1840</v>
      </c>
      <c r="O43" s="163" t="s">
        <v>1937</v>
      </c>
      <c r="P43" s="163" t="s">
        <v>1938</v>
      </c>
      <c r="Q43" s="163" t="s">
        <v>1977</v>
      </c>
    </row>
    <row r="44" spans="1:17" ht="30" customHeight="1">
      <c r="A44" s="158" t="s">
        <v>1273</v>
      </c>
      <c r="B44" s="159" t="s">
        <v>241</v>
      </c>
      <c r="C44" s="143" t="s">
        <v>1906</v>
      </c>
      <c r="D44" s="143" t="s">
        <v>305</v>
      </c>
      <c r="E44" s="143">
        <v>1465068203</v>
      </c>
      <c r="F44" s="143" t="s">
        <v>352</v>
      </c>
      <c r="G44" s="145" t="s">
        <v>1143</v>
      </c>
      <c r="H44" s="146">
        <v>1465068</v>
      </c>
      <c r="I44" s="160" t="s">
        <v>1275</v>
      </c>
      <c r="J44" s="160" t="s">
        <v>1275</v>
      </c>
      <c r="K44" s="161" t="s">
        <v>1975</v>
      </c>
      <c r="L44" s="162" t="s">
        <v>1936</v>
      </c>
      <c r="M44" s="161" t="s">
        <v>1369</v>
      </c>
      <c r="N44" s="163" t="s">
        <v>1840</v>
      </c>
      <c r="O44" s="163" t="s">
        <v>1937</v>
      </c>
      <c r="P44" s="163" t="s">
        <v>1938</v>
      </c>
      <c r="Q44" s="163" t="s">
        <v>1978</v>
      </c>
    </row>
    <row r="45" spans="1:17" ht="30" customHeight="1">
      <c r="A45" s="158" t="s">
        <v>1273</v>
      </c>
      <c r="B45" s="159" t="s">
        <v>241</v>
      </c>
      <c r="C45" s="143" t="s">
        <v>1906</v>
      </c>
      <c r="D45" s="143" t="s">
        <v>305</v>
      </c>
      <c r="E45" s="164">
        <v>1465068204</v>
      </c>
      <c r="F45" s="148" t="s">
        <v>362</v>
      </c>
      <c r="G45" s="145" t="s">
        <v>1143</v>
      </c>
      <c r="H45" s="146">
        <v>1465068</v>
      </c>
      <c r="I45" s="160" t="s">
        <v>1275</v>
      </c>
      <c r="J45" s="160" t="s">
        <v>1275</v>
      </c>
      <c r="K45" s="161" t="s">
        <v>1975</v>
      </c>
      <c r="L45" s="162" t="s">
        <v>1936</v>
      </c>
      <c r="M45" s="161" t="s">
        <v>1369</v>
      </c>
      <c r="N45" s="163" t="s">
        <v>1840</v>
      </c>
      <c r="O45" s="163" t="s">
        <v>1937</v>
      </c>
      <c r="P45" s="163" t="s">
        <v>1938</v>
      </c>
      <c r="Q45" s="163" t="s">
        <v>1979</v>
      </c>
    </row>
    <row r="46" spans="1:17" ht="30" customHeight="1">
      <c r="A46" s="158" t="s">
        <v>1273</v>
      </c>
      <c r="B46" s="159" t="s">
        <v>241</v>
      </c>
      <c r="C46" s="143" t="s">
        <v>1906</v>
      </c>
      <c r="D46" s="143" t="s">
        <v>305</v>
      </c>
      <c r="E46" s="143">
        <v>1465138401</v>
      </c>
      <c r="F46" s="143" t="s">
        <v>353</v>
      </c>
      <c r="G46" s="145" t="s">
        <v>1141</v>
      </c>
      <c r="H46" s="146">
        <v>1465138</v>
      </c>
      <c r="I46" s="160" t="s">
        <v>1275</v>
      </c>
      <c r="J46" s="160" t="s">
        <v>1275</v>
      </c>
      <c r="K46" s="161" t="s">
        <v>1376</v>
      </c>
      <c r="L46" s="162" t="s">
        <v>1936</v>
      </c>
      <c r="M46" s="161" t="s">
        <v>1369</v>
      </c>
      <c r="N46" s="163" t="s">
        <v>1840</v>
      </c>
      <c r="O46" s="163" t="s">
        <v>1937</v>
      </c>
      <c r="P46" s="163" t="s">
        <v>1938</v>
      </c>
      <c r="Q46" s="163" t="s">
        <v>1980</v>
      </c>
    </row>
    <row r="47" spans="1:17" ht="30" customHeight="1">
      <c r="A47" s="158" t="s">
        <v>1273</v>
      </c>
      <c r="B47" s="159" t="s">
        <v>241</v>
      </c>
      <c r="C47" s="143" t="s">
        <v>1906</v>
      </c>
      <c r="D47" s="143" t="s">
        <v>305</v>
      </c>
      <c r="E47" s="143">
        <v>1465138201</v>
      </c>
      <c r="F47" s="143" t="s">
        <v>354</v>
      </c>
      <c r="G47" s="149" t="s">
        <v>1143</v>
      </c>
      <c r="H47" s="146">
        <v>1465138</v>
      </c>
      <c r="I47" s="160" t="s">
        <v>1275</v>
      </c>
      <c r="J47" s="160" t="s">
        <v>1275</v>
      </c>
      <c r="K47" s="161" t="s">
        <v>1376</v>
      </c>
      <c r="L47" s="162" t="s">
        <v>1936</v>
      </c>
      <c r="M47" s="161" t="s">
        <v>1369</v>
      </c>
      <c r="N47" s="163" t="s">
        <v>1840</v>
      </c>
      <c r="O47" s="163" t="s">
        <v>1937</v>
      </c>
      <c r="P47" s="163" t="s">
        <v>1938</v>
      </c>
      <c r="Q47" s="163" t="s">
        <v>1981</v>
      </c>
    </row>
    <row r="48" spans="1:17" ht="30" customHeight="1">
      <c r="A48" s="158" t="s">
        <v>1273</v>
      </c>
      <c r="B48" s="159" t="s">
        <v>241</v>
      </c>
      <c r="C48" s="143" t="s">
        <v>1906</v>
      </c>
      <c r="D48" s="143" t="s">
        <v>305</v>
      </c>
      <c r="E48" s="143">
        <v>1465138202</v>
      </c>
      <c r="F48" s="143" t="s">
        <v>355</v>
      </c>
      <c r="G48" s="145" t="s">
        <v>1143</v>
      </c>
      <c r="H48" s="146">
        <v>1465138</v>
      </c>
      <c r="I48" s="160" t="s">
        <v>1275</v>
      </c>
      <c r="J48" s="160" t="s">
        <v>1275</v>
      </c>
      <c r="K48" s="161" t="s">
        <v>1376</v>
      </c>
      <c r="L48" s="162" t="s">
        <v>1936</v>
      </c>
      <c r="M48" s="161" t="s">
        <v>1369</v>
      </c>
      <c r="N48" s="163" t="s">
        <v>1840</v>
      </c>
      <c r="O48" s="163" t="s">
        <v>1937</v>
      </c>
      <c r="P48" s="163" t="s">
        <v>1938</v>
      </c>
      <c r="Q48" s="163" t="s">
        <v>1982</v>
      </c>
    </row>
    <row r="49" spans="1:17" ht="30" customHeight="1">
      <c r="A49" s="158" t="s">
        <v>1273</v>
      </c>
      <c r="B49" s="159" t="s">
        <v>241</v>
      </c>
      <c r="C49" s="143" t="s">
        <v>1906</v>
      </c>
      <c r="D49" s="143" t="s">
        <v>305</v>
      </c>
      <c r="E49" s="143">
        <v>1465138203</v>
      </c>
      <c r="F49" s="143" t="s">
        <v>356</v>
      </c>
      <c r="G49" s="145" t="s">
        <v>1143</v>
      </c>
      <c r="H49" s="146">
        <v>1465138</v>
      </c>
      <c r="I49" s="160" t="s">
        <v>1275</v>
      </c>
      <c r="J49" s="160" t="s">
        <v>1275</v>
      </c>
      <c r="K49" s="161" t="s">
        <v>1983</v>
      </c>
      <c r="L49" s="162" t="s">
        <v>1936</v>
      </c>
      <c r="M49" s="161" t="s">
        <v>1369</v>
      </c>
      <c r="N49" s="163" t="s">
        <v>1840</v>
      </c>
      <c r="O49" s="163" t="s">
        <v>1937</v>
      </c>
      <c r="P49" s="163" t="s">
        <v>1938</v>
      </c>
      <c r="Q49" s="163" t="s">
        <v>1984</v>
      </c>
    </row>
    <row r="50" spans="1:17" ht="30" customHeight="1">
      <c r="A50" s="158" t="s">
        <v>1273</v>
      </c>
      <c r="B50" s="159" t="s">
        <v>241</v>
      </c>
      <c r="C50" s="143" t="s">
        <v>1906</v>
      </c>
      <c r="D50" s="143" t="s">
        <v>305</v>
      </c>
      <c r="E50" s="143">
        <v>1465138204</v>
      </c>
      <c r="F50" s="143" t="s">
        <v>1086</v>
      </c>
      <c r="G50" s="145" t="s">
        <v>1143</v>
      </c>
      <c r="H50" s="146">
        <v>1465138</v>
      </c>
      <c r="I50" s="160" t="s">
        <v>1275</v>
      </c>
      <c r="J50" s="160" t="s">
        <v>1275</v>
      </c>
      <c r="K50" s="161" t="s">
        <v>1983</v>
      </c>
      <c r="L50" s="162" t="s">
        <v>1936</v>
      </c>
      <c r="M50" s="161" t="s">
        <v>1369</v>
      </c>
      <c r="N50" s="163" t="s">
        <v>1840</v>
      </c>
      <c r="O50" s="163" t="s">
        <v>1937</v>
      </c>
      <c r="P50" s="163" t="s">
        <v>1938</v>
      </c>
      <c r="Q50" s="163" t="s">
        <v>1985</v>
      </c>
    </row>
    <row r="51" spans="1:17" ht="30" customHeight="1">
      <c r="A51" s="158" t="s">
        <v>1273</v>
      </c>
      <c r="B51" s="159" t="s">
        <v>241</v>
      </c>
      <c r="C51" s="143" t="s">
        <v>1906</v>
      </c>
      <c r="D51" s="143" t="s">
        <v>305</v>
      </c>
      <c r="E51" s="143">
        <v>1465168201</v>
      </c>
      <c r="F51" s="143" t="s">
        <v>321</v>
      </c>
      <c r="G51" s="145" t="s">
        <v>1143</v>
      </c>
      <c r="H51" s="150">
        <v>1465168</v>
      </c>
      <c r="I51" s="160" t="s">
        <v>1275</v>
      </c>
      <c r="J51" s="160" t="s">
        <v>1275</v>
      </c>
      <c r="K51" s="161" t="s">
        <v>1378</v>
      </c>
      <c r="L51" s="162" t="s">
        <v>1936</v>
      </c>
      <c r="M51" s="161" t="s">
        <v>1369</v>
      </c>
      <c r="N51" s="163" t="s">
        <v>1840</v>
      </c>
      <c r="O51" s="163" t="s">
        <v>1937</v>
      </c>
      <c r="P51" s="163" t="s">
        <v>1938</v>
      </c>
      <c r="Q51" s="163" t="s">
        <v>1986</v>
      </c>
    </row>
    <row r="52" spans="1:17" ht="30" customHeight="1">
      <c r="A52" s="158" t="s">
        <v>1273</v>
      </c>
      <c r="B52" s="159" t="s">
        <v>241</v>
      </c>
      <c r="C52" s="143" t="s">
        <v>1906</v>
      </c>
      <c r="D52" s="143" t="s">
        <v>305</v>
      </c>
      <c r="E52" s="143">
        <v>1465128201</v>
      </c>
      <c r="F52" s="143" t="s">
        <v>357</v>
      </c>
      <c r="G52" s="145" t="s">
        <v>1143</v>
      </c>
      <c r="H52" s="146">
        <v>1465128</v>
      </c>
      <c r="I52" s="160" t="s">
        <v>1275</v>
      </c>
      <c r="J52" s="160" t="s">
        <v>1275</v>
      </c>
      <c r="K52" s="161" t="s">
        <v>1375</v>
      </c>
      <c r="L52" s="162" t="s">
        <v>1936</v>
      </c>
      <c r="M52" s="161" t="s">
        <v>1369</v>
      </c>
      <c r="N52" s="163" t="s">
        <v>1840</v>
      </c>
      <c r="O52" s="163" t="s">
        <v>1937</v>
      </c>
      <c r="P52" s="163" t="s">
        <v>1938</v>
      </c>
      <c r="Q52" s="163" t="s">
        <v>1987</v>
      </c>
    </row>
    <row r="53" spans="1:17" ht="30" customHeight="1">
      <c r="A53" s="158" t="s">
        <v>1273</v>
      </c>
      <c r="B53" s="159" t="s">
        <v>241</v>
      </c>
      <c r="C53" s="143" t="s">
        <v>1906</v>
      </c>
      <c r="D53" s="143" t="s">
        <v>305</v>
      </c>
      <c r="E53" s="143">
        <v>1465128202</v>
      </c>
      <c r="F53" s="143" t="s">
        <v>358</v>
      </c>
      <c r="G53" s="145" t="s">
        <v>1143</v>
      </c>
      <c r="H53" s="146">
        <v>1465128</v>
      </c>
      <c r="I53" s="160" t="s">
        <v>1275</v>
      </c>
      <c r="J53" s="160" t="s">
        <v>1275</v>
      </c>
      <c r="K53" s="161" t="s">
        <v>1375</v>
      </c>
      <c r="L53" s="162" t="s">
        <v>1936</v>
      </c>
      <c r="M53" s="161" t="s">
        <v>1369</v>
      </c>
      <c r="N53" s="163" t="s">
        <v>1840</v>
      </c>
      <c r="O53" s="163" t="s">
        <v>1937</v>
      </c>
      <c r="P53" s="163" t="s">
        <v>1938</v>
      </c>
      <c r="Q53" s="163" t="s">
        <v>1988</v>
      </c>
    </row>
    <row r="54" spans="1:17" ht="30" customHeight="1">
      <c r="A54" s="158" t="s">
        <v>1273</v>
      </c>
      <c r="B54" s="159" t="s">
        <v>241</v>
      </c>
      <c r="C54" s="143" t="s">
        <v>1906</v>
      </c>
      <c r="D54" s="143" t="s">
        <v>305</v>
      </c>
      <c r="E54" s="143">
        <v>1465128203</v>
      </c>
      <c r="F54" s="143" t="s">
        <v>359</v>
      </c>
      <c r="G54" s="145" t="s">
        <v>1143</v>
      </c>
      <c r="H54" s="146">
        <v>1465128</v>
      </c>
      <c r="I54" s="160" t="s">
        <v>1275</v>
      </c>
      <c r="J54" s="160" t="s">
        <v>1275</v>
      </c>
      <c r="K54" s="161" t="s">
        <v>1375</v>
      </c>
      <c r="L54" s="162" t="s">
        <v>1936</v>
      </c>
      <c r="M54" s="161" t="s">
        <v>1369</v>
      </c>
      <c r="N54" s="163" t="s">
        <v>1840</v>
      </c>
      <c r="O54" s="163" t="s">
        <v>1937</v>
      </c>
      <c r="P54" s="163" t="s">
        <v>1938</v>
      </c>
      <c r="Q54" s="163" t="s">
        <v>1989</v>
      </c>
    </row>
    <row r="55" spans="1:17" ht="30" customHeight="1">
      <c r="A55" s="158" t="s">
        <v>1273</v>
      </c>
      <c r="B55" s="159" t="s">
        <v>241</v>
      </c>
      <c r="C55" s="143" t="s">
        <v>1906</v>
      </c>
      <c r="D55" s="143" t="s">
        <v>305</v>
      </c>
      <c r="E55" s="143">
        <v>1465028201</v>
      </c>
      <c r="F55" s="143" t="s">
        <v>360</v>
      </c>
      <c r="G55" s="145" t="s">
        <v>1143</v>
      </c>
      <c r="H55" s="146">
        <v>1465028</v>
      </c>
      <c r="I55" s="160" t="s">
        <v>1275</v>
      </c>
      <c r="J55" s="160" t="s">
        <v>1275</v>
      </c>
      <c r="K55" s="161" t="s">
        <v>1352</v>
      </c>
      <c r="L55" s="162" t="s">
        <v>1936</v>
      </c>
      <c r="M55" s="161" t="s">
        <v>1369</v>
      </c>
      <c r="N55" s="163" t="s">
        <v>1840</v>
      </c>
      <c r="O55" s="163" t="s">
        <v>1937</v>
      </c>
      <c r="P55" s="163" t="s">
        <v>1938</v>
      </c>
      <c r="Q55" s="163" t="s">
        <v>1990</v>
      </c>
    </row>
    <row r="56" spans="1:17" ht="30" customHeight="1">
      <c r="A56" s="158" t="s">
        <v>1273</v>
      </c>
      <c r="B56" s="159" t="s">
        <v>241</v>
      </c>
      <c r="C56" s="143" t="s">
        <v>1906</v>
      </c>
      <c r="D56" s="143" t="s">
        <v>305</v>
      </c>
      <c r="E56" s="143">
        <v>1465028202</v>
      </c>
      <c r="F56" s="143" t="s">
        <v>361</v>
      </c>
      <c r="G56" s="145" t="s">
        <v>1143</v>
      </c>
      <c r="H56" s="146">
        <v>1465028</v>
      </c>
      <c r="I56" s="160" t="s">
        <v>1275</v>
      </c>
      <c r="J56" s="160" t="s">
        <v>1275</v>
      </c>
      <c r="K56" s="161" t="s">
        <v>1352</v>
      </c>
      <c r="L56" s="162" t="s">
        <v>1936</v>
      </c>
      <c r="M56" s="161" t="s">
        <v>1369</v>
      </c>
      <c r="N56" s="163" t="s">
        <v>1840</v>
      </c>
      <c r="O56" s="163" t="s">
        <v>1937</v>
      </c>
      <c r="P56" s="163" t="s">
        <v>1938</v>
      </c>
      <c r="Q56" s="163" t="s">
        <v>1991</v>
      </c>
    </row>
    <row r="57" spans="1:17" ht="30" customHeight="1">
      <c r="A57" s="158" t="s">
        <v>1273</v>
      </c>
      <c r="B57" s="159" t="s">
        <v>241</v>
      </c>
      <c r="C57" s="143" t="s">
        <v>1906</v>
      </c>
      <c r="D57" s="143" t="s">
        <v>305</v>
      </c>
      <c r="E57" s="143">
        <v>1465028203</v>
      </c>
      <c r="F57" s="143" t="s">
        <v>400</v>
      </c>
      <c r="G57" s="145" t="s">
        <v>1143</v>
      </c>
      <c r="H57" s="146">
        <v>1465028</v>
      </c>
      <c r="I57" s="160" t="s">
        <v>1275</v>
      </c>
      <c r="J57" s="160" t="s">
        <v>1275</v>
      </c>
      <c r="K57" s="161" t="s">
        <v>1352</v>
      </c>
      <c r="L57" s="162" t="s">
        <v>1936</v>
      </c>
      <c r="M57" s="161" t="s">
        <v>1369</v>
      </c>
      <c r="N57" s="163" t="s">
        <v>1840</v>
      </c>
      <c r="O57" s="163" t="s">
        <v>1937</v>
      </c>
      <c r="P57" s="163" t="s">
        <v>1938</v>
      </c>
      <c r="Q57" s="163" t="s">
        <v>1992</v>
      </c>
    </row>
    <row r="58" spans="1:17" ht="30" customHeight="1">
      <c r="A58" s="158" t="s">
        <v>1273</v>
      </c>
      <c r="B58" s="159" t="s">
        <v>241</v>
      </c>
      <c r="C58" s="143" t="s">
        <v>1906</v>
      </c>
      <c r="D58" s="143" t="s">
        <v>305</v>
      </c>
      <c r="E58" s="143">
        <v>1465028204</v>
      </c>
      <c r="F58" s="143" t="s">
        <v>1087</v>
      </c>
      <c r="G58" s="145" t="s">
        <v>1143</v>
      </c>
      <c r="H58" s="146">
        <v>1465028</v>
      </c>
      <c r="I58" s="160" t="s">
        <v>1275</v>
      </c>
      <c r="J58" s="160" t="s">
        <v>1275</v>
      </c>
      <c r="K58" s="161" t="s">
        <v>1352</v>
      </c>
      <c r="L58" s="162" t="s">
        <v>1936</v>
      </c>
      <c r="M58" s="161" t="s">
        <v>1369</v>
      </c>
      <c r="N58" s="163" t="s">
        <v>1840</v>
      </c>
      <c r="O58" s="163" t="s">
        <v>1937</v>
      </c>
      <c r="P58" s="163" t="s">
        <v>1938</v>
      </c>
      <c r="Q58" s="163" t="s">
        <v>1993</v>
      </c>
    </row>
    <row r="59" spans="1:17" ht="30" customHeight="1">
      <c r="A59" s="158" t="s">
        <v>1273</v>
      </c>
      <c r="B59" s="159" t="s">
        <v>241</v>
      </c>
      <c r="C59" s="143" t="s">
        <v>1906</v>
      </c>
      <c r="D59" s="143" t="s">
        <v>305</v>
      </c>
      <c r="E59" s="143">
        <v>1465038201</v>
      </c>
      <c r="F59" s="143" t="s">
        <v>248</v>
      </c>
      <c r="G59" s="145" t="s">
        <v>1143</v>
      </c>
      <c r="H59" s="146">
        <v>1465038</v>
      </c>
      <c r="I59" s="160" t="s">
        <v>1275</v>
      </c>
      <c r="J59" s="160" t="s">
        <v>1275</v>
      </c>
      <c r="K59" s="161" t="s">
        <v>1355</v>
      </c>
      <c r="L59" s="162" t="s">
        <v>1936</v>
      </c>
      <c r="M59" s="161" t="s">
        <v>1369</v>
      </c>
      <c r="N59" s="163" t="s">
        <v>1840</v>
      </c>
      <c r="O59" s="163" t="s">
        <v>1937</v>
      </c>
      <c r="P59" s="163" t="s">
        <v>1938</v>
      </c>
      <c r="Q59" s="163" t="s">
        <v>1994</v>
      </c>
    </row>
    <row r="60" spans="1:17" ht="30" customHeight="1">
      <c r="A60" s="158" t="s">
        <v>1273</v>
      </c>
      <c r="B60" s="159" t="s">
        <v>241</v>
      </c>
      <c r="C60" s="143" t="s">
        <v>1906</v>
      </c>
      <c r="D60" s="143" t="s">
        <v>305</v>
      </c>
      <c r="E60" s="143">
        <v>1465038202</v>
      </c>
      <c r="F60" s="143" t="s">
        <v>249</v>
      </c>
      <c r="G60" s="145" t="s">
        <v>1143</v>
      </c>
      <c r="H60" s="146">
        <v>1465038</v>
      </c>
      <c r="I60" s="160" t="s">
        <v>1275</v>
      </c>
      <c r="J60" s="160" t="s">
        <v>1275</v>
      </c>
      <c r="K60" s="161" t="s">
        <v>1355</v>
      </c>
      <c r="L60" s="162" t="s">
        <v>1936</v>
      </c>
      <c r="M60" s="161" t="s">
        <v>1369</v>
      </c>
      <c r="N60" s="163" t="s">
        <v>1840</v>
      </c>
      <c r="O60" s="163" t="s">
        <v>1937</v>
      </c>
      <c r="P60" s="163" t="s">
        <v>1938</v>
      </c>
      <c r="Q60" s="163" t="s">
        <v>1995</v>
      </c>
    </row>
    <row r="61" spans="1:17" ht="30" customHeight="1">
      <c r="A61" s="158" t="s">
        <v>1273</v>
      </c>
      <c r="B61" s="159" t="s">
        <v>241</v>
      </c>
      <c r="C61" s="143" t="s">
        <v>1906</v>
      </c>
      <c r="D61" s="143" t="s">
        <v>305</v>
      </c>
      <c r="E61" s="143">
        <v>1465038203</v>
      </c>
      <c r="F61" s="143" t="s">
        <v>285</v>
      </c>
      <c r="G61" s="145" t="s">
        <v>1143</v>
      </c>
      <c r="H61" s="146">
        <v>1465038</v>
      </c>
      <c r="I61" s="160" t="s">
        <v>1275</v>
      </c>
      <c r="J61" s="160" t="s">
        <v>1275</v>
      </c>
      <c r="K61" s="161" t="s">
        <v>1357</v>
      </c>
      <c r="L61" s="162" t="s">
        <v>1936</v>
      </c>
      <c r="M61" s="161" t="s">
        <v>1369</v>
      </c>
      <c r="N61" s="163" t="s">
        <v>1840</v>
      </c>
      <c r="O61" s="163" t="s">
        <v>1937</v>
      </c>
      <c r="P61" s="163" t="s">
        <v>1938</v>
      </c>
      <c r="Q61" s="163" t="s">
        <v>1996</v>
      </c>
    </row>
    <row r="62" spans="1:17" ht="30" customHeight="1">
      <c r="A62" s="158" t="s">
        <v>1273</v>
      </c>
      <c r="B62" s="159" t="s">
        <v>241</v>
      </c>
      <c r="C62" s="143" t="s">
        <v>1906</v>
      </c>
      <c r="D62" s="143" t="s">
        <v>305</v>
      </c>
      <c r="E62" s="143">
        <v>1465118201</v>
      </c>
      <c r="F62" s="143" t="s">
        <v>250</v>
      </c>
      <c r="G62" s="145" t="s">
        <v>1143</v>
      </c>
      <c r="H62" s="146">
        <v>1465118</v>
      </c>
      <c r="I62" s="160" t="s">
        <v>1275</v>
      </c>
      <c r="J62" s="160" t="s">
        <v>1275</v>
      </c>
      <c r="K62" s="161" t="s">
        <v>1374</v>
      </c>
      <c r="L62" s="162" t="s">
        <v>1936</v>
      </c>
      <c r="M62" s="161" t="s">
        <v>1369</v>
      </c>
      <c r="N62" s="163" t="s">
        <v>1840</v>
      </c>
      <c r="O62" s="163" t="s">
        <v>1937</v>
      </c>
      <c r="P62" s="163" t="s">
        <v>1938</v>
      </c>
      <c r="Q62" s="163" t="s">
        <v>1845</v>
      </c>
    </row>
    <row r="63" spans="1:17" ht="30" customHeight="1">
      <c r="A63" s="158" t="s">
        <v>1273</v>
      </c>
      <c r="B63" s="159" t="s">
        <v>241</v>
      </c>
      <c r="C63" s="143" t="s">
        <v>1906</v>
      </c>
      <c r="D63" s="143" t="s">
        <v>305</v>
      </c>
      <c r="E63" s="143">
        <v>1465118202</v>
      </c>
      <c r="F63" s="143" t="s">
        <v>410</v>
      </c>
      <c r="G63" s="145" t="s">
        <v>1143</v>
      </c>
      <c r="H63" s="146">
        <v>1465118</v>
      </c>
      <c r="I63" s="160" t="s">
        <v>1275</v>
      </c>
      <c r="J63" s="160" t="s">
        <v>1275</v>
      </c>
      <c r="K63" s="161" t="s">
        <v>1374</v>
      </c>
      <c r="L63" s="162" t="s">
        <v>1936</v>
      </c>
      <c r="M63" s="161" t="s">
        <v>1369</v>
      </c>
      <c r="N63" s="163" t="s">
        <v>1840</v>
      </c>
      <c r="O63" s="163" t="s">
        <v>1937</v>
      </c>
      <c r="P63" s="163" t="s">
        <v>1938</v>
      </c>
      <c r="Q63" s="163" t="s">
        <v>1997</v>
      </c>
    </row>
    <row r="64" spans="1:17" ht="30" customHeight="1">
      <c r="A64" s="158" t="s">
        <v>1273</v>
      </c>
      <c r="B64" s="159" t="s">
        <v>241</v>
      </c>
      <c r="C64" s="143" t="s">
        <v>1906</v>
      </c>
      <c r="D64" s="143" t="s">
        <v>305</v>
      </c>
      <c r="E64" s="143">
        <v>1465118203</v>
      </c>
      <c r="F64" s="148" t="s">
        <v>1260</v>
      </c>
      <c r="G64" s="145" t="s">
        <v>1143</v>
      </c>
      <c r="H64" s="146">
        <v>1465118</v>
      </c>
      <c r="I64" s="160" t="s">
        <v>1275</v>
      </c>
      <c r="J64" s="160" t="s">
        <v>1275</v>
      </c>
      <c r="K64" s="161" t="s">
        <v>1374</v>
      </c>
      <c r="L64" s="162" t="s">
        <v>1936</v>
      </c>
      <c r="M64" s="161" t="s">
        <v>1369</v>
      </c>
      <c r="N64" s="163" t="s">
        <v>1840</v>
      </c>
      <c r="O64" s="163" t="s">
        <v>1937</v>
      </c>
      <c r="P64" s="163" t="s">
        <v>1938</v>
      </c>
      <c r="Q64" s="163" t="s">
        <v>1998</v>
      </c>
    </row>
    <row r="65" spans="1:17" ht="30" customHeight="1">
      <c r="A65" s="158" t="s">
        <v>1273</v>
      </c>
      <c r="B65" s="159" t="s">
        <v>241</v>
      </c>
      <c r="C65" s="143" t="s">
        <v>1906</v>
      </c>
      <c r="D65" s="143" t="s">
        <v>305</v>
      </c>
      <c r="E65" s="143">
        <v>1465148202</v>
      </c>
      <c r="F65" s="143" t="s">
        <v>1261</v>
      </c>
      <c r="G65" s="149" t="s">
        <v>1143</v>
      </c>
      <c r="H65" s="146">
        <v>1465148</v>
      </c>
      <c r="I65" s="160" t="s">
        <v>1275</v>
      </c>
      <c r="J65" s="160" t="s">
        <v>1275</v>
      </c>
      <c r="K65" s="161" t="s">
        <v>1354</v>
      </c>
      <c r="L65" s="162" t="s">
        <v>1936</v>
      </c>
      <c r="M65" s="161" t="s">
        <v>1369</v>
      </c>
      <c r="N65" s="163" t="s">
        <v>1840</v>
      </c>
      <c r="O65" s="163" t="s">
        <v>1937</v>
      </c>
      <c r="P65" s="163" t="s">
        <v>1938</v>
      </c>
      <c r="Q65" s="163" t="s">
        <v>1999</v>
      </c>
    </row>
    <row r="66" spans="1:17" ht="30" customHeight="1">
      <c r="A66" s="158" t="s">
        <v>1273</v>
      </c>
      <c r="B66" s="159" t="s">
        <v>241</v>
      </c>
      <c r="C66" s="143" t="s">
        <v>1906</v>
      </c>
      <c r="D66" s="143" t="s">
        <v>305</v>
      </c>
      <c r="E66" s="146">
        <v>1465148201</v>
      </c>
      <c r="F66" s="143" t="s">
        <v>252</v>
      </c>
      <c r="G66" s="145" t="s">
        <v>1143</v>
      </c>
      <c r="H66" s="146">
        <v>1465148</v>
      </c>
      <c r="I66" s="160" t="s">
        <v>1275</v>
      </c>
      <c r="J66" s="160" t="s">
        <v>1275</v>
      </c>
      <c r="K66" s="161" t="s">
        <v>1354</v>
      </c>
      <c r="L66" s="162" t="s">
        <v>1936</v>
      </c>
      <c r="M66" s="161" t="s">
        <v>1369</v>
      </c>
      <c r="N66" s="163" t="s">
        <v>1840</v>
      </c>
      <c r="O66" s="163" t="s">
        <v>1937</v>
      </c>
      <c r="P66" s="163" t="s">
        <v>1938</v>
      </c>
      <c r="Q66" s="163" t="s">
        <v>2000</v>
      </c>
    </row>
    <row r="67" spans="1:17" ht="30" customHeight="1">
      <c r="A67" s="158" t="s">
        <v>1273</v>
      </c>
      <c r="B67" s="159" t="s">
        <v>241</v>
      </c>
      <c r="C67" s="143" t="s">
        <v>1906</v>
      </c>
      <c r="D67" s="143" t="s">
        <v>305</v>
      </c>
      <c r="E67" s="143">
        <v>1465148203</v>
      </c>
      <c r="F67" s="148" t="s">
        <v>1262</v>
      </c>
      <c r="G67" s="145" t="s">
        <v>1143</v>
      </c>
      <c r="H67" s="146">
        <v>1465148</v>
      </c>
      <c r="I67" s="160" t="s">
        <v>1275</v>
      </c>
      <c r="J67" s="160" t="s">
        <v>1275</v>
      </c>
      <c r="K67" s="161" t="s">
        <v>1354</v>
      </c>
      <c r="L67" s="162" t="s">
        <v>1936</v>
      </c>
      <c r="M67" s="161" t="s">
        <v>1369</v>
      </c>
      <c r="N67" s="163" t="s">
        <v>1840</v>
      </c>
      <c r="O67" s="163" t="s">
        <v>1937</v>
      </c>
      <c r="P67" s="163" t="s">
        <v>1938</v>
      </c>
      <c r="Q67" s="163" t="s">
        <v>2001</v>
      </c>
    </row>
    <row r="68" spans="1:17" ht="30" customHeight="1">
      <c r="A68" s="158" t="s">
        <v>1273</v>
      </c>
      <c r="B68" s="159" t="s">
        <v>241</v>
      </c>
      <c r="C68" s="143" t="s">
        <v>1906</v>
      </c>
      <c r="D68" s="143" t="s">
        <v>305</v>
      </c>
      <c r="E68" s="143">
        <v>1417011201</v>
      </c>
      <c r="F68" s="143" t="s">
        <v>1090</v>
      </c>
      <c r="G68" s="145" t="s">
        <v>1143</v>
      </c>
      <c r="H68" s="143">
        <v>1417011</v>
      </c>
      <c r="I68" s="165" t="s">
        <v>1276</v>
      </c>
      <c r="J68" s="165" t="s">
        <v>1080</v>
      </c>
      <c r="K68" s="161" t="s">
        <v>2002</v>
      </c>
      <c r="L68" s="162" t="s">
        <v>1936</v>
      </c>
      <c r="M68" s="161" t="s">
        <v>1369</v>
      </c>
      <c r="N68" s="163" t="s">
        <v>1840</v>
      </c>
      <c r="O68" s="163" t="s">
        <v>1937</v>
      </c>
      <c r="P68" s="163" t="s">
        <v>1938</v>
      </c>
      <c r="Q68" s="163" t="s">
        <v>2003</v>
      </c>
    </row>
    <row r="69" spans="1:17" ht="30" customHeight="1">
      <c r="A69" s="158" t="s">
        <v>1273</v>
      </c>
      <c r="B69" s="159" t="s">
        <v>241</v>
      </c>
      <c r="C69" s="143" t="s">
        <v>1906</v>
      </c>
      <c r="D69" s="143" t="s">
        <v>305</v>
      </c>
      <c r="E69" s="143">
        <v>1465098201</v>
      </c>
      <c r="F69" s="143" t="s">
        <v>310</v>
      </c>
      <c r="G69" s="145" t="s">
        <v>1143</v>
      </c>
      <c r="H69" s="143">
        <v>1465098</v>
      </c>
      <c r="I69" s="165" t="s">
        <v>1275</v>
      </c>
      <c r="J69" s="165" t="s">
        <v>1275</v>
      </c>
      <c r="K69" s="161" t="s">
        <v>2004</v>
      </c>
      <c r="L69" s="162" t="s">
        <v>1936</v>
      </c>
      <c r="M69" s="161" t="s">
        <v>1369</v>
      </c>
      <c r="N69" s="163" t="s">
        <v>1840</v>
      </c>
      <c r="O69" s="163" t="s">
        <v>1937</v>
      </c>
      <c r="P69" s="163" t="s">
        <v>1938</v>
      </c>
      <c r="Q69" s="163" t="s">
        <v>2005</v>
      </c>
    </row>
    <row r="70" spans="1:17" ht="30" customHeight="1">
      <c r="A70" s="158" t="s">
        <v>1273</v>
      </c>
      <c r="B70" s="159" t="s">
        <v>241</v>
      </c>
      <c r="C70" s="143" t="s">
        <v>1906</v>
      </c>
      <c r="D70" s="143" t="s">
        <v>305</v>
      </c>
      <c r="E70" s="143">
        <v>1421062201</v>
      </c>
      <c r="F70" s="143" t="s">
        <v>1264</v>
      </c>
      <c r="G70" s="145" t="s">
        <v>1143</v>
      </c>
      <c r="H70" s="143">
        <v>1421062</v>
      </c>
      <c r="I70" s="165" t="s">
        <v>1277</v>
      </c>
      <c r="J70" s="165" t="s">
        <v>1278</v>
      </c>
      <c r="K70" s="161" t="s">
        <v>1346</v>
      </c>
      <c r="L70" s="162" t="s">
        <v>1936</v>
      </c>
      <c r="M70" s="161" t="s">
        <v>1369</v>
      </c>
      <c r="N70" s="163" t="s">
        <v>1840</v>
      </c>
      <c r="O70" s="163" t="s">
        <v>1937</v>
      </c>
      <c r="P70" s="163" t="s">
        <v>1938</v>
      </c>
      <c r="Q70" s="163" t="s">
        <v>2006</v>
      </c>
    </row>
    <row r="71" spans="1:17" ht="30" customHeight="1">
      <c r="A71" s="158" t="s">
        <v>1273</v>
      </c>
      <c r="B71" s="159" t="s">
        <v>241</v>
      </c>
      <c r="C71" s="143" t="s">
        <v>1906</v>
      </c>
      <c r="D71" s="143" t="s">
        <v>305</v>
      </c>
      <c r="E71" s="143">
        <v>1434021201</v>
      </c>
      <c r="F71" s="143" t="s">
        <v>286</v>
      </c>
      <c r="G71" s="145" t="s">
        <v>1143</v>
      </c>
      <c r="H71" s="143">
        <v>1434021</v>
      </c>
      <c r="I71" s="165" t="s">
        <v>1279</v>
      </c>
      <c r="J71" s="165" t="s">
        <v>14</v>
      </c>
      <c r="K71" s="161" t="s">
        <v>1349</v>
      </c>
      <c r="L71" s="162" t="s">
        <v>1936</v>
      </c>
      <c r="M71" s="161" t="s">
        <v>1369</v>
      </c>
      <c r="N71" s="163" t="s">
        <v>1840</v>
      </c>
      <c r="O71" s="163" t="s">
        <v>1937</v>
      </c>
      <c r="P71" s="163" t="s">
        <v>1938</v>
      </c>
      <c r="Q71" s="163" t="s">
        <v>2007</v>
      </c>
    </row>
    <row r="72" spans="1:17" ht="30" customHeight="1">
      <c r="A72" s="158" t="s">
        <v>1273</v>
      </c>
      <c r="B72" s="159" t="s">
        <v>241</v>
      </c>
      <c r="C72" s="143" t="s">
        <v>1906</v>
      </c>
      <c r="D72" s="143" t="s">
        <v>305</v>
      </c>
      <c r="E72" s="143">
        <v>1434031201</v>
      </c>
      <c r="F72" s="143" t="s">
        <v>287</v>
      </c>
      <c r="G72" s="145" t="s">
        <v>1143</v>
      </c>
      <c r="H72" s="146">
        <v>1434031</v>
      </c>
      <c r="I72" s="165" t="s">
        <v>1279</v>
      </c>
      <c r="J72" s="165" t="s">
        <v>124</v>
      </c>
      <c r="K72" s="161" t="s">
        <v>1350</v>
      </c>
      <c r="L72" s="162" t="s">
        <v>1936</v>
      </c>
      <c r="M72" s="161" t="s">
        <v>1369</v>
      </c>
      <c r="N72" s="163" t="s">
        <v>1840</v>
      </c>
      <c r="O72" s="163" t="s">
        <v>1937</v>
      </c>
      <c r="P72" s="163" t="s">
        <v>1938</v>
      </c>
      <c r="Q72" s="163" t="s">
        <v>1846</v>
      </c>
    </row>
    <row r="73" spans="1:17" ht="30" customHeight="1">
      <c r="A73" s="158" t="s">
        <v>1273</v>
      </c>
      <c r="B73" s="159" t="s">
        <v>241</v>
      </c>
      <c r="C73" s="143" t="s">
        <v>1906</v>
      </c>
      <c r="D73" s="143" t="s">
        <v>305</v>
      </c>
      <c r="E73" s="143">
        <v>1434031202</v>
      </c>
      <c r="F73" s="148" t="s">
        <v>1263</v>
      </c>
      <c r="G73" s="145" t="s">
        <v>1143</v>
      </c>
      <c r="H73" s="146">
        <v>1434031</v>
      </c>
      <c r="I73" s="165" t="s">
        <v>1279</v>
      </c>
      <c r="J73" s="165" t="s">
        <v>124</v>
      </c>
      <c r="K73" s="161" t="s">
        <v>1350</v>
      </c>
      <c r="L73" s="162" t="s">
        <v>1936</v>
      </c>
      <c r="M73" s="161" t="s">
        <v>1369</v>
      </c>
      <c r="N73" s="163" t="s">
        <v>1840</v>
      </c>
      <c r="O73" s="163" t="s">
        <v>1937</v>
      </c>
      <c r="P73" s="163" t="s">
        <v>1938</v>
      </c>
      <c r="Q73" s="163" t="s">
        <v>2008</v>
      </c>
    </row>
    <row r="74" spans="1:17" ht="30" customHeight="1">
      <c r="A74" s="158" t="s">
        <v>1273</v>
      </c>
      <c r="B74" s="159" t="s">
        <v>241</v>
      </c>
      <c r="C74" s="143" t="s">
        <v>1906</v>
      </c>
      <c r="D74" s="143" t="s">
        <v>305</v>
      </c>
      <c r="E74" s="143">
        <v>1412151401</v>
      </c>
      <c r="F74" s="143" t="s">
        <v>256</v>
      </c>
      <c r="G74" s="145" t="s">
        <v>1141</v>
      </c>
      <c r="H74" s="146">
        <v>1412151</v>
      </c>
      <c r="I74" s="165" t="s">
        <v>1280</v>
      </c>
      <c r="J74" s="165" t="s">
        <v>16</v>
      </c>
      <c r="K74" s="161" t="s">
        <v>2009</v>
      </c>
      <c r="L74" s="162" t="s">
        <v>1936</v>
      </c>
      <c r="M74" s="161" t="s">
        <v>1369</v>
      </c>
      <c r="N74" s="163" t="s">
        <v>1840</v>
      </c>
      <c r="O74" s="163" t="s">
        <v>1937</v>
      </c>
      <c r="P74" s="163" t="s">
        <v>1938</v>
      </c>
      <c r="Q74" s="163" t="s">
        <v>2010</v>
      </c>
    </row>
    <row r="75" spans="1:17" ht="30" customHeight="1">
      <c r="A75" s="158" t="s">
        <v>1273</v>
      </c>
      <c r="B75" s="159" t="s">
        <v>241</v>
      </c>
      <c r="C75" s="143" t="s">
        <v>1906</v>
      </c>
      <c r="D75" s="143" t="s">
        <v>305</v>
      </c>
      <c r="E75" s="143">
        <v>1412151201</v>
      </c>
      <c r="F75" s="143" t="s">
        <v>257</v>
      </c>
      <c r="G75" s="145" t="s">
        <v>1143</v>
      </c>
      <c r="H75" s="146">
        <v>1412151</v>
      </c>
      <c r="I75" s="165" t="s">
        <v>1280</v>
      </c>
      <c r="J75" s="165" t="s">
        <v>16</v>
      </c>
      <c r="K75" s="161" t="s">
        <v>2009</v>
      </c>
      <c r="L75" s="162" t="s">
        <v>1936</v>
      </c>
      <c r="M75" s="161" t="s">
        <v>1369</v>
      </c>
      <c r="N75" s="163" t="s">
        <v>1840</v>
      </c>
      <c r="O75" s="163" t="s">
        <v>1937</v>
      </c>
      <c r="P75" s="163" t="s">
        <v>1938</v>
      </c>
      <c r="Q75" s="163" t="s">
        <v>2011</v>
      </c>
    </row>
    <row r="76" spans="1:17" ht="30" customHeight="1">
      <c r="A76" s="158" t="s">
        <v>1273</v>
      </c>
      <c r="B76" s="159" t="s">
        <v>241</v>
      </c>
      <c r="C76" s="143" t="s">
        <v>1906</v>
      </c>
      <c r="D76" s="143" t="s">
        <v>305</v>
      </c>
      <c r="E76" s="143">
        <v>1434124601</v>
      </c>
      <c r="F76" s="143" t="s">
        <v>1265</v>
      </c>
      <c r="G76" s="146" t="s">
        <v>1142</v>
      </c>
      <c r="H76" s="146">
        <v>1434124</v>
      </c>
      <c r="I76" s="165" t="s">
        <v>1279</v>
      </c>
      <c r="J76" s="165" t="s">
        <v>17</v>
      </c>
      <c r="K76" s="161" t="s">
        <v>2012</v>
      </c>
      <c r="L76" s="162" t="s">
        <v>1936</v>
      </c>
      <c r="M76" s="161" t="s">
        <v>1369</v>
      </c>
      <c r="N76" s="163" t="s">
        <v>1840</v>
      </c>
      <c r="O76" s="163" t="s">
        <v>1937</v>
      </c>
      <c r="P76" s="163" t="s">
        <v>1938</v>
      </c>
      <c r="Q76" s="163" t="s">
        <v>2013</v>
      </c>
    </row>
    <row r="77" spans="1:17" ht="30" customHeight="1">
      <c r="A77" s="158" t="s">
        <v>1273</v>
      </c>
      <c r="B77" s="159" t="s">
        <v>241</v>
      </c>
      <c r="C77" s="143" t="s">
        <v>1906</v>
      </c>
      <c r="D77" s="143" t="s">
        <v>305</v>
      </c>
      <c r="E77" s="143">
        <v>1434124201</v>
      </c>
      <c r="F77" s="143" t="s">
        <v>265</v>
      </c>
      <c r="G77" s="145" t="s">
        <v>1143</v>
      </c>
      <c r="H77" s="146">
        <v>1434124</v>
      </c>
      <c r="I77" s="165" t="s">
        <v>1279</v>
      </c>
      <c r="J77" s="165" t="s">
        <v>17</v>
      </c>
      <c r="K77" s="161" t="s">
        <v>2012</v>
      </c>
      <c r="L77" s="162" t="s">
        <v>1936</v>
      </c>
      <c r="M77" s="161" t="s">
        <v>1369</v>
      </c>
      <c r="N77" s="163" t="s">
        <v>1840</v>
      </c>
      <c r="O77" s="163" t="s">
        <v>1937</v>
      </c>
      <c r="P77" s="163" t="s">
        <v>1938</v>
      </c>
      <c r="Q77" s="163" t="s">
        <v>1847</v>
      </c>
    </row>
    <row r="78" spans="1:17" ht="30" customHeight="1">
      <c r="A78" s="158" t="s">
        <v>1273</v>
      </c>
      <c r="B78" s="159" t="s">
        <v>241</v>
      </c>
      <c r="C78" s="143" t="s">
        <v>1906</v>
      </c>
      <c r="D78" s="143" t="s">
        <v>305</v>
      </c>
      <c r="E78" s="143">
        <v>1421021601</v>
      </c>
      <c r="F78" s="144" t="s">
        <v>1266</v>
      </c>
      <c r="G78" s="145" t="s">
        <v>1142</v>
      </c>
      <c r="H78" s="146">
        <v>1421021</v>
      </c>
      <c r="I78" s="165" t="s">
        <v>1277</v>
      </c>
      <c r="J78" s="165" t="s">
        <v>158</v>
      </c>
      <c r="K78" s="161" t="s">
        <v>1345</v>
      </c>
      <c r="L78" s="162" t="s">
        <v>1936</v>
      </c>
      <c r="M78" s="161" t="s">
        <v>1369</v>
      </c>
      <c r="N78" s="163" t="s">
        <v>1840</v>
      </c>
      <c r="O78" s="163" t="s">
        <v>1937</v>
      </c>
      <c r="P78" s="163" t="s">
        <v>1938</v>
      </c>
      <c r="Q78" s="163" t="s">
        <v>2014</v>
      </c>
    </row>
    <row r="79" spans="1:17" ht="30" customHeight="1">
      <c r="A79" s="158" t="s">
        <v>1273</v>
      </c>
      <c r="B79" s="159" t="s">
        <v>241</v>
      </c>
      <c r="C79" s="143" t="s">
        <v>1906</v>
      </c>
      <c r="D79" s="143" t="s">
        <v>305</v>
      </c>
      <c r="E79" s="143">
        <v>1421021201</v>
      </c>
      <c r="F79" s="144" t="s">
        <v>259</v>
      </c>
      <c r="G79" s="145" t="s">
        <v>1143</v>
      </c>
      <c r="H79" s="146">
        <v>1421021</v>
      </c>
      <c r="I79" s="165" t="s">
        <v>1277</v>
      </c>
      <c r="J79" s="165" t="s">
        <v>158</v>
      </c>
      <c r="K79" s="161" t="s">
        <v>1345</v>
      </c>
      <c r="L79" s="162" t="s">
        <v>1936</v>
      </c>
      <c r="M79" s="161" t="s">
        <v>1369</v>
      </c>
      <c r="N79" s="163" t="s">
        <v>1840</v>
      </c>
      <c r="O79" s="163" t="s">
        <v>1937</v>
      </c>
      <c r="P79" s="163" t="s">
        <v>1938</v>
      </c>
      <c r="Q79" s="163" t="s">
        <v>2015</v>
      </c>
    </row>
    <row r="80" spans="1:17" ht="30" customHeight="1">
      <c r="A80" s="158" t="s">
        <v>1273</v>
      </c>
      <c r="B80" s="159" t="s">
        <v>241</v>
      </c>
      <c r="C80" s="143" t="s">
        <v>1906</v>
      </c>
      <c r="D80" s="143" t="s">
        <v>305</v>
      </c>
      <c r="E80" s="143">
        <v>1421021202</v>
      </c>
      <c r="F80" s="144" t="s">
        <v>260</v>
      </c>
      <c r="G80" s="145" t="s">
        <v>1143</v>
      </c>
      <c r="H80" s="146">
        <v>1421021</v>
      </c>
      <c r="I80" s="165" t="s">
        <v>1277</v>
      </c>
      <c r="J80" s="165" t="s">
        <v>158</v>
      </c>
      <c r="K80" s="161" t="s">
        <v>1345</v>
      </c>
      <c r="L80" s="162" t="s">
        <v>1936</v>
      </c>
      <c r="M80" s="161" t="s">
        <v>1369</v>
      </c>
      <c r="N80" s="163" t="s">
        <v>1840</v>
      </c>
      <c r="O80" s="163" t="s">
        <v>1937</v>
      </c>
      <c r="P80" s="163" t="s">
        <v>1938</v>
      </c>
      <c r="Q80" s="163" t="s">
        <v>2016</v>
      </c>
    </row>
    <row r="81" spans="1:17" ht="30" customHeight="1">
      <c r="A81" s="158" t="s">
        <v>1273</v>
      </c>
      <c r="B81" s="159" t="s">
        <v>241</v>
      </c>
      <c r="C81" s="143" t="s">
        <v>1906</v>
      </c>
      <c r="D81" s="143" t="s">
        <v>305</v>
      </c>
      <c r="E81" s="143">
        <v>1421035201</v>
      </c>
      <c r="F81" s="144" t="s">
        <v>288</v>
      </c>
      <c r="G81" s="145" t="s">
        <v>1143</v>
      </c>
      <c r="H81" s="143">
        <v>1421035</v>
      </c>
      <c r="I81" s="165" t="s">
        <v>1277</v>
      </c>
      <c r="J81" s="165" t="s">
        <v>1281</v>
      </c>
      <c r="K81" s="161" t="s">
        <v>1344</v>
      </c>
      <c r="L81" s="162" t="s">
        <v>1936</v>
      </c>
      <c r="M81" s="161" t="s">
        <v>1369</v>
      </c>
      <c r="N81" s="163" t="s">
        <v>1840</v>
      </c>
      <c r="O81" s="163" t="s">
        <v>1937</v>
      </c>
      <c r="P81" s="163" t="s">
        <v>1938</v>
      </c>
      <c r="Q81" s="163" t="s">
        <v>2017</v>
      </c>
    </row>
    <row r="82" spans="1:17" ht="30" customHeight="1">
      <c r="A82" s="158" t="s">
        <v>1273</v>
      </c>
      <c r="B82" s="159" t="s">
        <v>241</v>
      </c>
      <c r="C82" s="143" t="s">
        <v>1906</v>
      </c>
      <c r="D82" s="143" t="s">
        <v>305</v>
      </c>
      <c r="E82" s="143">
        <v>1418044201</v>
      </c>
      <c r="F82" s="144" t="s">
        <v>293</v>
      </c>
      <c r="G82" s="145" t="s">
        <v>1143</v>
      </c>
      <c r="H82" s="146">
        <v>1418044</v>
      </c>
      <c r="I82" s="165" t="s">
        <v>1282</v>
      </c>
      <c r="J82" s="165" t="s">
        <v>160</v>
      </c>
      <c r="K82" s="161" t="s">
        <v>1341</v>
      </c>
      <c r="L82" s="162" t="s">
        <v>1936</v>
      </c>
      <c r="M82" s="161" t="s">
        <v>1369</v>
      </c>
      <c r="N82" s="163" t="s">
        <v>1840</v>
      </c>
      <c r="O82" s="163" t="s">
        <v>1937</v>
      </c>
      <c r="P82" s="163" t="s">
        <v>1938</v>
      </c>
      <c r="Q82" s="163" t="s">
        <v>2018</v>
      </c>
    </row>
    <row r="83" spans="1:17" ht="30" customHeight="1">
      <c r="A83" s="158" t="s">
        <v>1273</v>
      </c>
      <c r="B83" s="159" t="s">
        <v>241</v>
      </c>
      <c r="C83" s="143" t="s">
        <v>1906</v>
      </c>
      <c r="D83" s="143" t="s">
        <v>305</v>
      </c>
      <c r="E83" s="143">
        <v>1418044202</v>
      </c>
      <c r="F83" s="144" t="s">
        <v>294</v>
      </c>
      <c r="G83" s="145" t="s">
        <v>1143</v>
      </c>
      <c r="H83" s="146">
        <v>1418044</v>
      </c>
      <c r="I83" s="165" t="s">
        <v>1282</v>
      </c>
      <c r="J83" s="165" t="s">
        <v>160</v>
      </c>
      <c r="K83" s="161" t="s">
        <v>1341</v>
      </c>
      <c r="L83" s="162" t="s">
        <v>1936</v>
      </c>
      <c r="M83" s="161" t="s">
        <v>1369</v>
      </c>
      <c r="N83" s="163" t="s">
        <v>1840</v>
      </c>
      <c r="O83" s="163" t="s">
        <v>1937</v>
      </c>
      <c r="P83" s="163" t="s">
        <v>1938</v>
      </c>
      <c r="Q83" s="163" t="s">
        <v>2019</v>
      </c>
    </row>
    <row r="84" spans="1:17" ht="30" customHeight="1">
      <c r="A84" s="158" t="s">
        <v>1273</v>
      </c>
      <c r="B84" s="159" t="s">
        <v>241</v>
      </c>
      <c r="C84" s="143" t="s">
        <v>1906</v>
      </c>
      <c r="D84" s="143" t="s">
        <v>305</v>
      </c>
      <c r="E84" s="143">
        <v>1418044203</v>
      </c>
      <c r="F84" s="144" t="s">
        <v>1067</v>
      </c>
      <c r="G84" s="145" t="s">
        <v>1143</v>
      </c>
      <c r="H84" s="146">
        <v>1418044</v>
      </c>
      <c r="I84" s="165" t="s">
        <v>1282</v>
      </c>
      <c r="J84" s="165" t="s">
        <v>160</v>
      </c>
      <c r="K84" s="161" t="s">
        <v>1341</v>
      </c>
      <c r="L84" s="162" t="s">
        <v>1936</v>
      </c>
      <c r="M84" s="161" t="s">
        <v>1369</v>
      </c>
      <c r="N84" s="163" t="s">
        <v>1840</v>
      </c>
      <c r="O84" s="163" t="s">
        <v>1937</v>
      </c>
      <c r="P84" s="163" t="s">
        <v>1938</v>
      </c>
      <c r="Q84" s="163" t="s">
        <v>2020</v>
      </c>
    </row>
    <row r="85" spans="1:17" ht="30" customHeight="1">
      <c r="A85" s="158" t="s">
        <v>1273</v>
      </c>
      <c r="B85" s="159" t="s">
        <v>241</v>
      </c>
      <c r="C85" s="143" t="s">
        <v>1906</v>
      </c>
      <c r="D85" s="143" t="s">
        <v>305</v>
      </c>
      <c r="E85" s="143">
        <v>1418044204</v>
      </c>
      <c r="F85" s="144" t="s">
        <v>1088</v>
      </c>
      <c r="G85" s="145" t="s">
        <v>1143</v>
      </c>
      <c r="H85" s="146">
        <v>1418044</v>
      </c>
      <c r="I85" s="165" t="s">
        <v>1282</v>
      </c>
      <c r="J85" s="165" t="s">
        <v>160</v>
      </c>
      <c r="K85" s="161" t="s">
        <v>1341</v>
      </c>
      <c r="L85" s="162" t="s">
        <v>1936</v>
      </c>
      <c r="M85" s="161" t="s">
        <v>1369</v>
      </c>
      <c r="N85" s="163" t="s">
        <v>1840</v>
      </c>
      <c r="O85" s="163" t="s">
        <v>1937</v>
      </c>
      <c r="P85" s="163" t="s">
        <v>1938</v>
      </c>
      <c r="Q85" s="163" t="s">
        <v>2021</v>
      </c>
    </row>
    <row r="86" spans="1:17" ht="30" customHeight="1">
      <c r="A86" s="158" t="s">
        <v>1273</v>
      </c>
      <c r="B86" s="159" t="s">
        <v>241</v>
      </c>
      <c r="C86" s="143" t="s">
        <v>1906</v>
      </c>
      <c r="D86" s="143" t="s">
        <v>305</v>
      </c>
      <c r="E86" s="143">
        <v>1418014201</v>
      </c>
      <c r="F86" s="144" t="s">
        <v>295</v>
      </c>
      <c r="G86" s="145" t="s">
        <v>1143</v>
      </c>
      <c r="H86" s="143">
        <v>1418014</v>
      </c>
      <c r="I86" s="165" t="s">
        <v>1282</v>
      </c>
      <c r="J86" s="165" t="s">
        <v>51</v>
      </c>
      <c r="K86" s="161" t="s">
        <v>1338</v>
      </c>
      <c r="L86" s="162" t="s">
        <v>1936</v>
      </c>
      <c r="M86" s="161" t="s">
        <v>1369</v>
      </c>
      <c r="N86" s="163" t="s">
        <v>1840</v>
      </c>
      <c r="O86" s="163" t="s">
        <v>1937</v>
      </c>
      <c r="P86" s="163" t="s">
        <v>1938</v>
      </c>
      <c r="Q86" s="163" t="s">
        <v>2022</v>
      </c>
    </row>
    <row r="87" spans="1:17" ht="30" customHeight="1">
      <c r="A87" s="158" t="s">
        <v>1273</v>
      </c>
      <c r="B87" s="159" t="s">
        <v>241</v>
      </c>
      <c r="C87" s="143" t="s">
        <v>1906</v>
      </c>
      <c r="D87" s="143" t="s">
        <v>305</v>
      </c>
      <c r="E87" s="143">
        <v>1418032201</v>
      </c>
      <c r="F87" s="144" t="s">
        <v>296</v>
      </c>
      <c r="G87" s="145" t="s">
        <v>1143</v>
      </c>
      <c r="H87" s="143">
        <v>1418032</v>
      </c>
      <c r="I87" s="165" t="s">
        <v>1282</v>
      </c>
      <c r="J87" s="165" t="s">
        <v>1283</v>
      </c>
      <c r="K87" s="161" t="s">
        <v>1340</v>
      </c>
      <c r="L87" s="162" t="s">
        <v>1936</v>
      </c>
      <c r="M87" s="161" t="s">
        <v>1369</v>
      </c>
      <c r="N87" s="163" t="s">
        <v>1840</v>
      </c>
      <c r="O87" s="163" t="s">
        <v>1937</v>
      </c>
      <c r="P87" s="163" t="s">
        <v>1938</v>
      </c>
      <c r="Q87" s="163" t="s">
        <v>2023</v>
      </c>
    </row>
    <row r="88" spans="1:17" ht="30" customHeight="1">
      <c r="A88" s="158" t="s">
        <v>1273</v>
      </c>
      <c r="B88" s="159" t="s">
        <v>241</v>
      </c>
      <c r="C88" s="143" t="s">
        <v>1906</v>
      </c>
      <c r="D88" s="143" t="s">
        <v>305</v>
      </c>
      <c r="E88" s="143">
        <v>1418064201</v>
      </c>
      <c r="F88" s="144" t="s">
        <v>308</v>
      </c>
      <c r="G88" s="145" t="s">
        <v>1143</v>
      </c>
      <c r="H88" s="143">
        <v>1418064</v>
      </c>
      <c r="I88" s="165" t="s">
        <v>1282</v>
      </c>
      <c r="J88" s="165" t="s">
        <v>53</v>
      </c>
      <c r="K88" s="161" t="s">
        <v>2024</v>
      </c>
      <c r="L88" s="162" t="s">
        <v>1936</v>
      </c>
      <c r="M88" s="161" t="s">
        <v>1369</v>
      </c>
      <c r="N88" s="163" t="s">
        <v>1840</v>
      </c>
      <c r="O88" s="163" t="s">
        <v>1937</v>
      </c>
      <c r="P88" s="163" t="s">
        <v>1938</v>
      </c>
      <c r="Q88" s="163" t="s">
        <v>2025</v>
      </c>
    </row>
    <row r="89" spans="1:17" ht="30" customHeight="1">
      <c r="A89" s="158" t="s">
        <v>1273</v>
      </c>
      <c r="B89" s="159" t="s">
        <v>241</v>
      </c>
      <c r="C89" s="143" t="s">
        <v>1906</v>
      </c>
      <c r="D89" s="143" t="s">
        <v>305</v>
      </c>
      <c r="E89" s="143">
        <v>1418024201</v>
      </c>
      <c r="F89" s="144" t="s">
        <v>309</v>
      </c>
      <c r="G89" s="145" t="s">
        <v>1143</v>
      </c>
      <c r="H89" s="143">
        <v>1418024</v>
      </c>
      <c r="I89" s="165" t="s">
        <v>1282</v>
      </c>
      <c r="J89" s="165" t="s">
        <v>398</v>
      </c>
      <c r="K89" s="161" t="s">
        <v>2026</v>
      </c>
      <c r="L89" s="162" t="s">
        <v>1936</v>
      </c>
      <c r="M89" s="161" t="s">
        <v>1369</v>
      </c>
      <c r="N89" s="163" t="s">
        <v>1840</v>
      </c>
      <c r="O89" s="163" t="s">
        <v>1937</v>
      </c>
      <c r="P89" s="163" t="s">
        <v>1938</v>
      </c>
      <c r="Q89" s="163" t="s">
        <v>2027</v>
      </c>
    </row>
    <row r="90" spans="1:17" ht="30" customHeight="1">
      <c r="A90" s="158" t="s">
        <v>1273</v>
      </c>
      <c r="B90" s="166" t="s">
        <v>242</v>
      </c>
      <c r="C90" s="143" t="s">
        <v>2986</v>
      </c>
      <c r="D90" s="146" t="s">
        <v>306</v>
      </c>
      <c r="E90" s="143">
        <v>1464011401</v>
      </c>
      <c r="F90" s="144" t="s">
        <v>364</v>
      </c>
      <c r="G90" s="144" t="s">
        <v>1141</v>
      </c>
      <c r="H90" s="146">
        <v>1464011</v>
      </c>
      <c r="I90" s="165" t="s">
        <v>1284</v>
      </c>
      <c r="J90" s="165" t="s">
        <v>1285</v>
      </c>
      <c r="K90" s="167" t="s">
        <v>2028</v>
      </c>
      <c r="L90" s="167" t="s">
        <v>2029</v>
      </c>
      <c r="M90" s="167" t="s">
        <v>2028</v>
      </c>
      <c r="N90" s="168" t="s">
        <v>1812</v>
      </c>
      <c r="O90" s="168" t="s">
        <v>2030</v>
      </c>
      <c r="P90" s="169" t="s">
        <v>1938</v>
      </c>
      <c r="Q90" s="170" t="s">
        <v>1939</v>
      </c>
    </row>
    <row r="91" spans="1:17" ht="30" customHeight="1">
      <c r="A91" s="158" t="s">
        <v>1273</v>
      </c>
      <c r="B91" s="166" t="s">
        <v>242</v>
      </c>
      <c r="C91" s="143" t="s">
        <v>2986</v>
      </c>
      <c r="D91" s="146" t="s">
        <v>306</v>
      </c>
      <c r="E91" s="143">
        <v>1464011601</v>
      </c>
      <c r="F91" s="144" t="s">
        <v>365</v>
      </c>
      <c r="G91" s="144" t="s">
        <v>1142</v>
      </c>
      <c r="H91" s="146">
        <v>1464011</v>
      </c>
      <c r="I91" s="165" t="s">
        <v>1284</v>
      </c>
      <c r="J91" s="165" t="s">
        <v>1285</v>
      </c>
      <c r="K91" s="167" t="s">
        <v>2028</v>
      </c>
      <c r="L91" s="167" t="s">
        <v>2029</v>
      </c>
      <c r="M91" s="167" t="s">
        <v>2028</v>
      </c>
      <c r="N91" s="168" t="s">
        <v>1812</v>
      </c>
      <c r="O91" s="168" t="s">
        <v>2030</v>
      </c>
      <c r="P91" s="169" t="s">
        <v>1938</v>
      </c>
      <c r="Q91" s="170" t="s">
        <v>2031</v>
      </c>
    </row>
    <row r="92" spans="1:17" ht="30" customHeight="1">
      <c r="A92" s="158" t="s">
        <v>1273</v>
      </c>
      <c r="B92" s="166" t="s">
        <v>242</v>
      </c>
      <c r="C92" s="143" t="s">
        <v>2986</v>
      </c>
      <c r="D92" s="146" t="s">
        <v>306</v>
      </c>
      <c r="E92" s="143">
        <v>1464011202</v>
      </c>
      <c r="F92" s="144" t="s">
        <v>366</v>
      </c>
      <c r="G92" s="144" t="s">
        <v>1143</v>
      </c>
      <c r="H92" s="146">
        <v>1464011</v>
      </c>
      <c r="I92" s="165" t="s">
        <v>1284</v>
      </c>
      <c r="J92" s="165" t="s">
        <v>1285</v>
      </c>
      <c r="K92" s="167" t="s">
        <v>2028</v>
      </c>
      <c r="L92" s="167" t="s">
        <v>2029</v>
      </c>
      <c r="M92" s="167" t="s">
        <v>2028</v>
      </c>
      <c r="N92" s="168" t="s">
        <v>1812</v>
      </c>
      <c r="O92" s="168" t="s">
        <v>2030</v>
      </c>
      <c r="P92" s="169" t="s">
        <v>1938</v>
      </c>
      <c r="Q92" s="170" t="s">
        <v>2032</v>
      </c>
    </row>
    <row r="93" spans="1:17" ht="30" customHeight="1">
      <c r="A93" s="158" t="s">
        <v>1273</v>
      </c>
      <c r="B93" s="166" t="s">
        <v>242</v>
      </c>
      <c r="C93" s="143" t="s">
        <v>2986</v>
      </c>
      <c r="D93" s="146" t="s">
        <v>306</v>
      </c>
      <c r="E93" s="143">
        <v>1464011203</v>
      </c>
      <c r="F93" s="144" t="s">
        <v>1068</v>
      </c>
      <c r="G93" s="144" t="s">
        <v>1143</v>
      </c>
      <c r="H93" s="146">
        <v>1464011</v>
      </c>
      <c r="I93" s="165" t="s">
        <v>1284</v>
      </c>
      <c r="J93" s="165" t="s">
        <v>1285</v>
      </c>
      <c r="K93" s="167" t="s">
        <v>2028</v>
      </c>
      <c r="L93" s="167" t="s">
        <v>2029</v>
      </c>
      <c r="M93" s="167" t="s">
        <v>2028</v>
      </c>
      <c r="N93" s="168" t="s">
        <v>1812</v>
      </c>
      <c r="O93" s="168" t="s">
        <v>2030</v>
      </c>
      <c r="P93" s="169" t="s">
        <v>1938</v>
      </c>
      <c r="Q93" s="170" t="s">
        <v>2033</v>
      </c>
    </row>
    <row r="94" spans="1:17" ht="30" customHeight="1">
      <c r="A94" s="158" t="s">
        <v>1273</v>
      </c>
      <c r="B94" s="166" t="s">
        <v>242</v>
      </c>
      <c r="C94" s="143" t="s">
        <v>2986</v>
      </c>
      <c r="D94" s="146" t="s">
        <v>306</v>
      </c>
      <c r="E94" s="143">
        <v>1426042201</v>
      </c>
      <c r="F94" s="144" t="s">
        <v>367</v>
      </c>
      <c r="G94" s="144" t="s">
        <v>1143</v>
      </c>
      <c r="H94" s="143">
        <v>1426042</v>
      </c>
      <c r="I94" s="165" t="s">
        <v>1284</v>
      </c>
      <c r="J94" s="165" t="s">
        <v>1286</v>
      </c>
      <c r="K94" s="167" t="s">
        <v>1430</v>
      </c>
      <c r="L94" s="167" t="s">
        <v>2029</v>
      </c>
      <c r="M94" s="167" t="s">
        <v>2028</v>
      </c>
      <c r="N94" s="168" t="s">
        <v>1812</v>
      </c>
      <c r="O94" s="168" t="s">
        <v>2030</v>
      </c>
      <c r="P94" s="169" t="s">
        <v>1938</v>
      </c>
      <c r="Q94" s="170" t="s">
        <v>2034</v>
      </c>
    </row>
    <row r="95" spans="1:17" ht="30" customHeight="1">
      <c r="A95" s="158" t="s">
        <v>1273</v>
      </c>
      <c r="B95" s="166" t="s">
        <v>242</v>
      </c>
      <c r="C95" s="143" t="s">
        <v>2986</v>
      </c>
      <c r="D95" s="146" t="s">
        <v>306</v>
      </c>
      <c r="E95" s="143">
        <v>1426062201</v>
      </c>
      <c r="F95" s="144" t="s">
        <v>368</v>
      </c>
      <c r="G95" s="144" t="s">
        <v>1143</v>
      </c>
      <c r="H95" s="143">
        <v>1426062</v>
      </c>
      <c r="I95" s="165" t="s">
        <v>1284</v>
      </c>
      <c r="J95" s="165" t="s">
        <v>1287</v>
      </c>
      <c r="K95" s="167" t="s">
        <v>1424</v>
      </c>
      <c r="L95" s="167" t="s">
        <v>2029</v>
      </c>
      <c r="M95" s="167" t="s">
        <v>2028</v>
      </c>
      <c r="N95" s="168" t="s">
        <v>1812</v>
      </c>
      <c r="O95" s="168" t="s">
        <v>2030</v>
      </c>
      <c r="P95" s="169" t="s">
        <v>1938</v>
      </c>
      <c r="Q95" s="170" t="s">
        <v>1965</v>
      </c>
    </row>
    <row r="96" spans="1:17" ht="30" customHeight="1">
      <c r="A96" s="158" t="s">
        <v>1273</v>
      </c>
      <c r="B96" s="166" t="s">
        <v>242</v>
      </c>
      <c r="C96" s="143" t="s">
        <v>2986</v>
      </c>
      <c r="D96" s="146" t="s">
        <v>306</v>
      </c>
      <c r="E96" s="143">
        <v>1426092201</v>
      </c>
      <c r="F96" s="144" t="s">
        <v>369</v>
      </c>
      <c r="G96" s="144" t="s">
        <v>1143</v>
      </c>
      <c r="H96" s="143">
        <v>1426092</v>
      </c>
      <c r="I96" s="165" t="s">
        <v>1284</v>
      </c>
      <c r="J96" s="165" t="s">
        <v>1288</v>
      </c>
      <c r="K96" s="167" t="s">
        <v>2035</v>
      </c>
      <c r="L96" s="167" t="s">
        <v>2029</v>
      </c>
      <c r="M96" s="167" t="s">
        <v>2028</v>
      </c>
      <c r="N96" s="168" t="s">
        <v>1812</v>
      </c>
      <c r="O96" s="168" t="s">
        <v>2030</v>
      </c>
      <c r="P96" s="169" t="s">
        <v>1938</v>
      </c>
      <c r="Q96" s="170" t="s">
        <v>2036</v>
      </c>
    </row>
    <row r="97" spans="1:17" ht="30" customHeight="1">
      <c r="A97" s="158" t="s">
        <v>1273</v>
      </c>
      <c r="B97" s="166" t="s">
        <v>242</v>
      </c>
      <c r="C97" s="143" t="s">
        <v>2986</v>
      </c>
      <c r="D97" s="146" t="s">
        <v>306</v>
      </c>
      <c r="E97" s="143">
        <v>1426132201</v>
      </c>
      <c r="F97" s="144" t="s">
        <v>370</v>
      </c>
      <c r="G97" s="144" t="s">
        <v>1143</v>
      </c>
      <c r="H97" s="143">
        <v>1426132</v>
      </c>
      <c r="I97" s="165" t="s">
        <v>1284</v>
      </c>
      <c r="J97" s="165" t="s">
        <v>198</v>
      </c>
      <c r="K97" s="167" t="s">
        <v>1426</v>
      </c>
      <c r="L97" s="167" t="s">
        <v>2029</v>
      </c>
      <c r="M97" s="167" t="s">
        <v>2028</v>
      </c>
      <c r="N97" s="168" t="s">
        <v>1812</v>
      </c>
      <c r="O97" s="168" t="s">
        <v>2030</v>
      </c>
      <c r="P97" s="169" t="s">
        <v>1938</v>
      </c>
      <c r="Q97" s="170" t="s">
        <v>2037</v>
      </c>
    </row>
    <row r="98" spans="1:17" ht="30" customHeight="1">
      <c r="A98" s="158" t="s">
        <v>1273</v>
      </c>
      <c r="B98" s="166" t="s">
        <v>242</v>
      </c>
      <c r="C98" s="143" t="s">
        <v>2986</v>
      </c>
      <c r="D98" s="146" t="s">
        <v>306</v>
      </c>
      <c r="E98" s="143">
        <v>1410024401</v>
      </c>
      <c r="F98" s="144" t="s">
        <v>403</v>
      </c>
      <c r="G98" s="144" t="s">
        <v>1141</v>
      </c>
      <c r="H98" s="143">
        <v>1410024</v>
      </c>
      <c r="I98" s="165" t="s">
        <v>1289</v>
      </c>
      <c r="J98" s="165" t="s">
        <v>199</v>
      </c>
      <c r="K98" s="167" t="s">
        <v>1395</v>
      </c>
      <c r="L98" s="167" t="s">
        <v>2029</v>
      </c>
      <c r="M98" s="167" t="s">
        <v>2028</v>
      </c>
      <c r="N98" s="168" t="s">
        <v>1812</v>
      </c>
      <c r="O98" s="168" t="s">
        <v>2030</v>
      </c>
      <c r="P98" s="169" t="s">
        <v>1938</v>
      </c>
      <c r="Q98" s="170" t="s">
        <v>2038</v>
      </c>
    </row>
    <row r="99" spans="1:17" ht="30" customHeight="1">
      <c r="A99" s="158" t="s">
        <v>1273</v>
      </c>
      <c r="B99" s="166" t="s">
        <v>242</v>
      </c>
      <c r="C99" s="143" t="s">
        <v>2986</v>
      </c>
      <c r="D99" s="146" t="s">
        <v>306</v>
      </c>
      <c r="E99" s="143">
        <v>1410042201</v>
      </c>
      <c r="F99" s="144" t="s">
        <v>371</v>
      </c>
      <c r="G99" s="144" t="s">
        <v>1143</v>
      </c>
      <c r="H99" s="143">
        <v>1410042</v>
      </c>
      <c r="I99" s="165" t="s">
        <v>1289</v>
      </c>
      <c r="J99" s="165" t="s">
        <v>135</v>
      </c>
      <c r="K99" s="167" t="s">
        <v>1396</v>
      </c>
      <c r="L99" s="167" t="s">
        <v>2029</v>
      </c>
      <c r="M99" s="167" t="s">
        <v>2028</v>
      </c>
      <c r="N99" s="168" t="s">
        <v>1812</v>
      </c>
      <c r="O99" s="168" t="s">
        <v>2030</v>
      </c>
      <c r="P99" s="169" t="s">
        <v>1938</v>
      </c>
      <c r="Q99" s="170" t="s">
        <v>2039</v>
      </c>
    </row>
    <row r="100" spans="1:17" ht="30" customHeight="1">
      <c r="A100" s="158" t="s">
        <v>1273</v>
      </c>
      <c r="B100" s="166" t="s">
        <v>242</v>
      </c>
      <c r="C100" s="143" t="s">
        <v>2986</v>
      </c>
      <c r="D100" s="146" t="s">
        <v>306</v>
      </c>
      <c r="E100" s="143">
        <v>1412011401</v>
      </c>
      <c r="F100" s="144" t="s">
        <v>404</v>
      </c>
      <c r="G100" s="144" t="s">
        <v>1141</v>
      </c>
      <c r="H100" s="146">
        <v>1412011</v>
      </c>
      <c r="I100" s="165" t="s">
        <v>1280</v>
      </c>
      <c r="J100" s="165" t="s">
        <v>179</v>
      </c>
      <c r="K100" s="167" t="s">
        <v>2040</v>
      </c>
      <c r="L100" s="167" t="s">
        <v>2029</v>
      </c>
      <c r="M100" s="167" t="s">
        <v>2028</v>
      </c>
      <c r="N100" s="168" t="s">
        <v>1812</v>
      </c>
      <c r="O100" s="168" t="s">
        <v>2030</v>
      </c>
      <c r="P100" s="169" t="s">
        <v>1938</v>
      </c>
      <c r="Q100" s="170" t="s">
        <v>2041</v>
      </c>
    </row>
    <row r="101" spans="1:17" ht="30" customHeight="1">
      <c r="A101" s="158" t="s">
        <v>1273</v>
      </c>
      <c r="B101" s="166" t="s">
        <v>242</v>
      </c>
      <c r="C101" s="143" t="s">
        <v>2986</v>
      </c>
      <c r="D101" s="146" t="s">
        <v>306</v>
      </c>
      <c r="E101" s="143">
        <v>1412011201</v>
      </c>
      <c r="F101" s="144" t="s">
        <v>372</v>
      </c>
      <c r="G101" s="144" t="s">
        <v>1143</v>
      </c>
      <c r="H101" s="146">
        <v>1412011</v>
      </c>
      <c r="I101" s="165" t="s">
        <v>1280</v>
      </c>
      <c r="J101" s="165" t="s">
        <v>179</v>
      </c>
      <c r="K101" s="167" t="s">
        <v>2040</v>
      </c>
      <c r="L101" s="167" t="s">
        <v>2029</v>
      </c>
      <c r="M101" s="167" t="s">
        <v>2028</v>
      </c>
      <c r="N101" s="168" t="s">
        <v>1812</v>
      </c>
      <c r="O101" s="168" t="s">
        <v>2030</v>
      </c>
      <c r="P101" s="169" t="s">
        <v>1938</v>
      </c>
      <c r="Q101" s="170" t="s">
        <v>2042</v>
      </c>
    </row>
    <row r="102" spans="1:17" ht="30" customHeight="1">
      <c r="A102" s="158" t="s">
        <v>1273</v>
      </c>
      <c r="B102" s="166" t="s">
        <v>242</v>
      </c>
      <c r="C102" s="143" t="s">
        <v>2986</v>
      </c>
      <c r="D102" s="146" t="s">
        <v>306</v>
      </c>
      <c r="E102" s="143">
        <v>1412011202</v>
      </c>
      <c r="F102" s="144" t="s">
        <v>1069</v>
      </c>
      <c r="G102" s="144" t="s">
        <v>1143</v>
      </c>
      <c r="H102" s="146">
        <v>1412011</v>
      </c>
      <c r="I102" s="165" t="s">
        <v>1280</v>
      </c>
      <c r="J102" s="165" t="s">
        <v>179</v>
      </c>
      <c r="K102" s="167" t="s">
        <v>2040</v>
      </c>
      <c r="L102" s="167" t="s">
        <v>2029</v>
      </c>
      <c r="M102" s="167" t="s">
        <v>2028</v>
      </c>
      <c r="N102" s="168" t="s">
        <v>1812</v>
      </c>
      <c r="O102" s="168" t="s">
        <v>2030</v>
      </c>
      <c r="P102" s="169" t="s">
        <v>1938</v>
      </c>
      <c r="Q102" s="170" t="s">
        <v>2043</v>
      </c>
    </row>
    <row r="103" spans="1:17" ht="30" customHeight="1">
      <c r="A103" s="158" t="s">
        <v>1273</v>
      </c>
      <c r="B103" s="166" t="s">
        <v>242</v>
      </c>
      <c r="C103" s="143" t="s">
        <v>2986</v>
      </c>
      <c r="D103" s="146" t="s">
        <v>306</v>
      </c>
      <c r="E103" s="149">
        <v>1412094201</v>
      </c>
      <c r="F103" s="152" t="s">
        <v>405</v>
      </c>
      <c r="G103" s="152" t="s">
        <v>1143</v>
      </c>
      <c r="H103" s="153">
        <v>1412094</v>
      </c>
      <c r="I103" s="165" t="s">
        <v>1280</v>
      </c>
      <c r="J103" s="165" t="s">
        <v>180</v>
      </c>
      <c r="K103" s="167" t="s">
        <v>1401</v>
      </c>
      <c r="L103" s="167" t="s">
        <v>2029</v>
      </c>
      <c r="M103" s="167" t="s">
        <v>2028</v>
      </c>
      <c r="N103" s="168" t="s">
        <v>1812</v>
      </c>
      <c r="O103" s="168" t="s">
        <v>2030</v>
      </c>
      <c r="P103" s="169" t="s">
        <v>1938</v>
      </c>
      <c r="Q103" s="170" t="s">
        <v>2044</v>
      </c>
    </row>
    <row r="104" spans="1:17" ht="30" customHeight="1">
      <c r="A104" s="158" t="s">
        <v>1273</v>
      </c>
      <c r="B104" s="166" t="s">
        <v>242</v>
      </c>
      <c r="C104" s="143" t="s">
        <v>2986</v>
      </c>
      <c r="D104" s="146" t="s">
        <v>306</v>
      </c>
      <c r="E104" s="143">
        <v>1412104201</v>
      </c>
      <c r="F104" s="144" t="s">
        <v>406</v>
      </c>
      <c r="G104" s="144" t="s">
        <v>1143</v>
      </c>
      <c r="H104" s="143">
        <v>1412104</v>
      </c>
      <c r="I104" s="165" t="s">
        <v>1280</v>
      </c>
      <c r="J104" s="165" t="s">
        <v>411</v>
      </c>
      <c r="K104" s="167" t="s">
        <v>2045</v>
      </c>
      <c r="L104" s="167" t="s">
        <v>2029</v>
      </c>
      <c r="M104" s="167" t="s">
        <v>2028</v>
      </c>
      <c r="N104" s="168" t="s">
        <v>1812</v>
      </c>
      <c r="O104" s="168" t="s">
        <v>2030</v>
      </c>
      <c r="P104" s="169" t="s">
        <v>1938</v>
      </c>
      <c r="Q104" s="170" t="s">
        <v>2046</v>
      </c>
    </row>
    <row r="105" spans="1:17" ht="30" customHeight="1">
      <c r="A105" s="158" t="s">
        <v>1273</v>
      </c>
      <c r="B105" s="166" t="s">
        <v>242</v>
      </c>
      <c r="C105" s="143" t="s">
        <v>2986</v>
      </c>
      <c r="D105" s="146" t="s">
        <v>306</v>
      </c>
      <c r="E105" s="143">
        <v>1429011401</v>
      </c>
      <c r="F105" s="144" t="s">
        <v>397</v>
      </c>
      <c r="G105" s="144" t="s">
        <v>1141</v>
      </c>
      <c r="H105" s="146">
        <v>1429011</v>
      </c>
      <c r="I105" s="165" t="s">
        <v>1290</v>
      </c>
      <c r="J105" s="165" t="s">
        <v>170</v>
      </c>
      <c r="K105" s="167" t="s">
        <v>1427</v>
      </c>
      <c r="L105" s="167" t="s">
        <v>2029</v>
      </c>
      <c r="M105" s="167" t="s">
        <v>2028</v>
      </c>
      <c r="N105" s="168" t="s">
        <v>1812</v>
      </c>
      <c r="O105" s="168" t="s">
        <v>2030</v>
      </c>
      <c r="P105" s="169" t="s">
        <v>1938</v>
      </c>
      <c r="Q105" s="170" t="s">
        <v>2047</v>
      </c>
    </row>
    <row r="106" spans="1:17" ht="30" customHeight="1">
      <c r="A106" s="158" t="s">
        <v>1273</v>
      </c>
      <c r="B106" s="166" t="s">
        <v>242</v>
      </c>
      <c r="C106" s="143" t="s">
        <v>2986</v>
      </c>
      <c r="D106" s="146" t="s">
        <v>306</v>
      </c>
      <c r="E106" s="143">
        <v>1429011201</v>
      </c>
      <c r="F106" s="144" t="s">
        <v>373</v>
      </c>
      <c r="G106" s="144" t="s">
        <v>1143</v>
      </c>
      <c r="H106" s="146">
        <v>1429011</v>
      </c>
      <c r="I106" s="165" t="s">
        <v>1290</v>
      </c>
      <c r="J106" s="165" t="s">
        <v>170</v>
      </c>
      <c r="K106" s="167" t="s">
        <v>1427</v>
      </c>
      <c r="L106" s="167" t="s">
        <v>2029</v>
      </c>
      <c r="M106" s="167" t="s">
        <v>2028</v>
      </c>
      <c r="N106" s="168" t="s">
        <v>1812</v>
      </c>
      <c r="O106" s="168" t="s">
        <v>2030</v>
      </c>
      <c r="P106" s="169" t="s">
        <v>1938</v>
      </c>
      <c r="Q106" s="170" t="s">
        <v>2048</v>
      </c>
    </row>
    <row r="107" spans="1:17" ht="30" customHeight="1">
      <c r="A107" s="158" t="s">
        <v>1273</v>
      </c>
      <c r="B107" s="166" t="s">
        <v>242</v>
      </c>
      <c r="C107" s="143" t="s">
        <v>2986</v>
      </c>
      <c r="D107" s="146" t="s">
        <v>306</v>
      </c>
      <c r="E107" s="143">
        <v>1429054201</v>
      </c>
      <c r="F107" s="144" t="s">
        <v>374</v>
      </c>
      <c r="G107" s="144" t="s">
        <v>1143</v>
      </c>
      <c r="H107" s="143">
        <v>1429054</v>
      </c>
      <c r="I107" s="165" t="s">
        <v>1290</v>
      </c>
      <c r="J107" s="165" t="s">
        <v>171</v>
      </c>
      <c r="K107" s="167" t="s">
        <v>1428</v>
      </c>
      <c r="L107" s="167" t="s">
        <v>2029</v>
      </c>
      <c r="M107" s="167" t="s">
        <v>2028</v>
      </c>
      <c r="N107" s="168" t="s">
        <v>1812</v>
      </c>
      <c r="O107" s="168" t="s">
        <v>2030</v>
      </c>
      <c r="P107" s="169" t="s">
        <v>1938</v>
      </c>
      <c r="Q107" s="170" t="s">
        <v>2049</v>
      </c>
    </row>
    <row r="108" spans="1:17" ht="30" customHeight="1">
      <c r="A108" s="158" t="s">
        <v>1273</v>
      </c>
      <c r="B108" s="166" t="s">
        <v>242</v>
      </c>
      <c r="C108" s="143" t="s">
        <v>2986</v>
      </c>
      <c r="D108" s="146" t="s">
        <v>306</v>
      </c>
      <c r="E108" s="143">
        <v>1433011202</v>
      </c>
      <c r="F108" s="144" t="s">
        <v>1024</v>
      </c>
      <c r="G108" s="144" t="s">
        <v>1143</v>
      </c>
      <c r="H108" s="146">
        <v>1433011</v>
      </c>
      <c r="I108" s="165" t="s">
        <v>1291</v>
      </c>
      <c r="J108" s="165" t="s">
        <v>46</v>
      </c>
      <c r="K108" s="167" t="s">
        <v>2050</v>
      </c>
      <c r="L108" s="167" t="s">
        <v>1790</v>
      </c>
      <c r="M108" s="167" t="s">
        <v>1903</v>
      </c>
      <c r="N108" s="169" t="s">
        <v>1791</v>
      </c>
      <c r="O108" s="169" t="s">
        <v>2051</v>
      </c>
      <c r="P108" s="169" t="s">
        <v>1938</v>
      </c>
      <c r="Q108" s="171">
        <v>150</v>
      </c>
    </row>
    <row r="109" spans="1:17" ht="30" customHeight="1">
      <c r="A109" s="158" t="s">
        <v>1273</v>
      </c>
      <c r="B109" s="166" t="s">
        <v>242</v>
      </c>
      <c r="C109" s="143" t="s">
        <v>2986</v>
      </c>
      <c r="D109" s="146" t="s">
        <v>306</v>
      </c>
      <c r="E109" s="143">
        <v>1433011201</v>
      </c>
      <c r="F109" s="144" t="s">
        <v>375</v>
      </c>
      <c r="G109" s="144" t="s">
        <v>1143</v>
      </c>
      <c r="H109" s="146">
        <v>1433011</v>
      </c>
      <c r="I109" s="165" t="s">
        <v>1291</v>
      </c>
      <c r="J109" s="165" t="s">
        <v>46</v>
      </c>
      <c r="K109" s="167" t="s">
        <v>2050</v>
      </c>
      <c r="L109" s="167" t="s">
        <v>1790</v>
      </c>
      <c r="M109" s="167" t="s">
        <v>1903</v>
      </c>
      <c r="N109" s="169" t="s">
        <v>1791</v>
      </c>
      <c r="O109" s="169" t="s">
        <v>2051</v>
      </c>
      <c r="P109" s="169" t="s">
        <v>1938</v>
      </c>
      <c r="Q109" s="170" t="s">
        <v>2049</v>
      </c>
    </row>
    <row r="110" spans="1:17" ht="30" customHeight="1">
      <c r="A110" s="158" t="s">
        <v>1273</v>
      </c>
      <c r="B110" s="166" t="s">
        <v>242</v>
      </c>
      <c r="C110" s="143" t="s">
        <v>2986</v>
      </c>
      <c r="D110" s="146" t="s">
        <v>306</v>
      </c>
      <c r="E110" s="143">
        <v>1433054201</v>
      </c>
      <c r="F110" s="144" t="s">
        <v>407</v>
      </c>
      <c r="G110" s="144" t="s">
        <v>1143</v>
      </c>
      <c r="H110" s="146">
        <v>1433054</v>
      </c>
      <c r="I110" s="165" t="s">
        <v>1291</v>
      </c>
      <c r="J110" s="165" t="s">
        <v>172</v>
      </c>
      <c r="K110" s="167" t="s">
        <v>2052</v>
      </c>
      <c r="L110" s="167" t="s">
        <v>1790</v>
      </c>
      <c r="M110" s="167" t="s">
        <v>1903</v>
      </c>
      <c r="N110" s="169" t="s">
        <v>1791</v>
      </c>
      <c r="O110" s="169" t="s">
        <v>2051</v>
      </c>
      <c r="P110" s="169" t="s">
        <v>1938</v>
      </c>
      <c r="Q110" s="171">
        <v>127</v>
      </c>
    </row>
    <row r="111" spans="1:17" ht="30" customHeight="1">
      <c r="A111" s="158" t="s">
        <v>1273</v>
      </c>
      <c r="B111" s="166" t="s">
        <v>242</v>
      </c>
      <c r="C111" s="143" t="s">
        <v>2986</v>
      </c>
      <c r="D111" s="146" t="s">
        <v>306</v>
      </c>
      <c r="E111" s="143">
        <v>1433054202</v>
      </c>
      <c r="F111" s="144" t="s">
        <v>376</v>
      </c>
      <c r="G111" s="144" t="s">
        <v>1143</v>
      </c>
      <c r="H111" s="146">
        <v>1433054</v>
      </c>
      <c r="I111" s="165" t="s">
        <v>1291</v>
      </c>
      <c r="J111" s="165" t="s">
        <v>172</v>
      </c>
      <c r="K111" s="167" t="s">
        <v>2052</v>
      </c>
      <c r="L111" s="167" t="s">
        <v>1790</v>
      </c>
      <c r="M111" s="167" t="s">
        <v>1903</v>
      </c>
      <c r="N111" s="169" t="s">
        <v>1791</v>
      </c>
      <c r="O111" s="169" t="s">
        <v>2051</v>
      </c>
      <c r="P111" s="169" t="s">
        <v>1938</v>
      </c>
      <c r="Q111" s="171">
        <v>146</v>
      </c>
    </row>
    <row r="112" spans="1:17" ht="30" customHeight="1">
      <c r="A112" s="158" t="s">
        <v>1273</v>
      </c>
      <c r="B112" s="166" t="s">
        <v>242</v>
      </c>
      <c r="C112" s="143" t="s">
        <v>2986</v>
      </c>
      <c r="D112" s="146" t="s">
        <v>306</v>
      </c>
      <c r="E112" s="143">
        <v>1403011401</v>
      </c>
      <c r="F112" s="144" t="s">
        <v>408</v>
      </c>
      <c r="G112" s="144" t="s">
        <v>1141</v>
      </c>
      <c r="H112" s="146">
        <v>1403011</v>
      </c>
      <c r="I112" s="165" t="s">
        <v>1292</v>
      </c>
      <c r="J112" s="165" t="s">
        <v>47</v>
      </c>
      <c r="K112" s="167" t="s">
        <v>1383</v>
      </c>
      <c r="L112" s="167" t="s">
        <v>1706</v>
      </c>
      <c r="M112" s="167" t="s">
        <v>2053</v>
      </c>
      <c r="N112" s="169" t="s">
        <v>1707</v>
      </c>
      <c r="O112" s="169" t="s">
        <v>2054</v>
      </c>
      <c r="P112" s="169" t="s">
        <v>1938</v>
      </c>
      <c r="Q112" s="171">
        <v>110</v>
      </c>
    </row>
    <row r="113" spans="1:17" ht="30" customHeight="1">
      <c r="A113" s="158" t="s">
        <v>1273</v>
      </c>
      <c r="B113" s="166" t="s">
        <v>242</v>
      </c>
      <c r="C113" s="143" t="s">
        <v>2986</v>
      </c>
      <c r="D113" s="146" t="s">
        <v>306</v>
      </c>
      <c r="E113" s="143">
        <v>1403011201</v>
      </c>
      <c r="F113" s="144" t="s">
        <v>377</v>
      </c>
      <c r="G113" s="144" t="s">
        <v>1143</v>
      </c>
      <c r="H113" s="146">
        <v>1403011</v>
      </c>
      <c r="I113" s="165" t="s">
        <v>1292</v>
      </c>
      <c r="J113" s="165" t="s">
        <v>47</v>
      </c>
      <c r="K113" s="167" t="s">
        <v>1383</v>
      </c>
      <c r="L113" s="167" t="s">
        <v>1706</v>
      </c>
      <c r="M113" s="167" t="s">
        <v>2053</v>
      </c>
      <c r="N113" s="169" t="s">
        <v>1707</v>
      </c>
      <c r="O113" s="169" t="s">
        <v>2054</v>
      </c>
      <c r="P113" s="169" t="s">
        <v>1938</v>
      </c>
      <c r="Q113" s="171">
        <v>111</v>
      </c>
    </row>
    <row r="114" spans="1:17" ht="30" customHeight="1">
      <c r="A114" s="158" t="s">
        <v>1273</v>
      </c>
      <c r="B114" s="166" t="s">
        <v>242</v>
      </c>
      <c r="C114" s="143" t="s">
        <v>2986</v>
      </c>
      <c r="D114" s="146" t="s">
        <v>306</v>
      </c>
      <c r="E114" s="143">
        <v>1403112201</v>
      </c>
      <c r="F114" s="144" t="s">
        <v>378</v>
      </c>
      <c r="G114" s="144" t="s">
        <v>1143</v>
      </c>
      <c r="H114" s="143">
        <v>1403112</v>
      </c>
      <c r="I114" s="165" t="s">
        <v>1292</v>
      </c>
      <c r="J114" s="165" t="s">
        <v>1293</v>
      </c>
      <c r="K114" s="167" t="s">
        <v>2055</v>
      </c>
      <c r="L114" s="167" t="s">
        <v>1706</v>
      </c>
      <c r="M114" s="167" t="s">
        <v>2053</v>
      </c>
      <c r="N114" s="169" t="s">
        <v>1707</v>
      </c>
      <c r="O114" s="169" t="s">
        <v>2054</v>
      </c>
      <c r="P114" s="169" t="s">
        <v>1938</v>
      </c>
      <c r="Q114" s="171">
        <v>109</v>
      </c>
    </row>
    <row r="115" spans="1:17" ht="30" customHeight="1">
      <c r="A115" s="158" t="s">
        <v>1273</v>
      </c>
      <c r="B115" s="166" t="s">
        <v>242</v>
      </c>
      <c r="C115" s="143" t="s">
        <v>2986</v>
      </c>
      <c r="D115" s="146" t="s">
        <v>306</v>
      </c>
      <c r="E115" s="149">
        <v>1403132201</v>
      </c>
      <c r="F115" s="152" t="s">
        <v>396</v>
      </c>
      <c r="G115" s="152" t="s">
        <v>1143</v>
      </c>
      <c r="H115" s="149">
        <v>1403132</v>
      </c>
      <c r="I115" s="165" t="s">
        <v>1292</v>
      </c>
      <c r="J115" s="165" t="s">
        <v>412</v>
      </c>
      <c r="K115" s="167" t="s">
        <v>1387</v>
      </c>
      <c r="L115" s="167" t="s">
        <v>1706</v>
      </c>
      <c r="M115" s="167" t="s">
        <v>2053</v>
      </c>
      <c r="N115" s="169" t="s">
        <v>1707</v>
      </c>
      <c r="O115" s="169" t="s">
        <v>2054</v>
      </c>
      <c r="P115" s="169" t="s">
        <v>1938</v>
      </c>
      <c r="Q115" s="171">
        <v>131</v>
      </c>
    </row>
    <row r="116" spans="1:17" ht="30" customHeight="1">
      <c r="A116" s="158" t="s">
        <v>1273</v>
      </c>
      <c r="B116" s="166" t="s">
        <v>242</v>
      </c>
      <c r="C116" s="143" t="s">
        <v>2986</v>
      </c>
      <c r="D116" s="146" t="s">
        <v>306</v>
      </c>
      <c r="E116" s="143">
        <v>1461011401</v>
      </c>
      <c r="F116" s="144" t="s">
        <v>379</v>
      </c>
      <c r="G116" s="144" t="s">
        <v>1141</v>
      </c>
      <c r="H116" s="146">
        <v>1461011</v>
      </c>
      <c r="I116" s="165" t="s">
        <v>1294</v>
      </c>
      <c r="J116" s="165" t="s">
        <v>221</v>
      </c>
      <c r="K116" s="167" t="s">
        <v>1409</v>
      </c>
      <c r="L116" s="167" t="s">
        <v>2056</v>
      </c>
      <c r="M116" s="167" t="s">
        <v>1409</v>
      </c>
      <c r="N116" s="169" t="s">
        <v>1809</v>
      </c>
      <c r="O116" s="169" t="s">
        <v>2057</v>
      </c>
      <c r="P116" s="169" t="s">
        <v>1938</v>
      </c>
      <c r="Q116" s="170" t="s">
        <v>1939</v>
      </c>
    </row>
    <row r="117" spans="1:17" ht="30" customHeight="1">
      <c r="A117" s="158" t="s">
        <v>1273</v>
      </c>
      <c r="B117" s="166" t="s">
        <v>242</v>
      </c>
      <c r="C117" s="143" t="s">
        <v>2986</v>
      </c>
      <c r="D117" s="146" t="s">
        <v>306</v>
      </c>
      <c r="E117" s="143">
        <v>1461011201</v>
      </c>
      <c r="F117" s="144" t="s">
        <v>380</v>
      </c>
      <c r="G117" s="144" t="s">
        <v>1143</v>
      </c>
      <c r="H117" s="146">
        <v>1461011</v>
      </c>
      <c r="I117" s="165" t="s">
        <v>1294</v>
      </c>
      <c r="J117" s="165" t="s">
        <v>221</v>
      </c>
      <c r="K117" s="167" t="s">
        <v>1409</v>
      </c>
      <c r="L117" s="167" t="s">
        <v>2056</v>
      </c>
      <c r="M117" s="167" t="s">
        <v>1409</v>
      </c>
      <c r="N117" s="169" t="s">
        <v>1809</v>
      </c>
      <c r="O117" s="169" t="s">
        <v>2057</v>
      </c>
      <c r="P117" s="169" t="s">
        <v>1938</v>
      </c>
      <c r="Q117" s="170" t="s">
        <v>2058</v>
      </c>
    </row>
    <row r="118" spans="1:17" ht="30" customHeight="1">
      <c r="A118" s="158" t="s">
        <v>1273</v>
      </c>
      <c r="B118" s="166" t="s">
        <v>242</v>
      </c>
      <c r="C118" s="143" t="s">
        <v>2986</v>
      </c>
      <c r="D118" s="146" t="s">
        <v>306</v>
      </c>
      <c r="E118" s="143">
        <v>1461011202</v>
      </c>
      <c r="F118" s="144" t="s">
        <v>1070</v>
      </c>
      <c r="G118" s="144" t="s">
        <v>1143</v>
      </c>
      <c r="H118" s="146">
        <v>1461011</v>
      </c>
      <c r="I118" s="165" t="s">
        <v>1294</v>
      </c>
      <c r="J118" s="165" t="s">
        <v>221</v>
      </c>
      <c r="K118" s="167" t="s">
        <v>1409</v>
      </c>
      <c r="L118" s="167" t="s">
        <v>2056</v>
      </c>
      <c r="M118" s="167" t="s">
        <v>1409</v>
      </c>
      <c r="N118" s="169" t="s">
        <v>1809</v>
      </c>
      <c r="O118" s="169" t="s">
        <v>2057</v>
      </c>
      <c r="P118" s="169" t="s">
        <v>1938</v>
      </c>
      <c r="Q118" s="170" t="s">
        <v>2059</v>
      </c>
    </row>
    <row r="119" spans="1:17" ht="30" customHeight="1">
      <c r="A119" s="158" t="s">
        <v>1273</v>
      </c>
      <c r="B119" s="166" t="s">
        <v>242</v>
      </c>
      <c r="C119" s="143" t="s">
        <v>2986</v>
      </c>
      <c r="D119" s="146" t="s">
        <v>306</v>
      </c>
      <c r="E119" s="143">
        <v>1415084201</v>
      </c>
      <c r="F119" s="144" t="s">
        <v>381</v>
      </c>
      <c r="G119" s="149" t="s">
        <v>1143</v>
      </c>
      <c r="H119" s="143">
        <v>1415084</v>
      </c>
      <c r="I119" s="165" t="s">
        <v>1294</v>
      </c>
      <c r="J119" s="165" t="s">
        <v>222</v>
      </c>
      <c r="K119" s="167" t="s">
        <v>2060</v>
      </c>
      <c r="L119" s="167" t="s">
        <v>2056</v>
      </c>
      <c r="M119" s="167" t="s">
        <v>1409</v>
      </c>
      <c r="N119" s="169" t="s">
        <v>1809</v>
      </c>
      <c r="O119" s="169" t="s">
        <v>2057</v>
      </c>
      <c r="P119" s="169" t="s">
        <v>1938</v>
      </c>
      <c r="Q119" s="170" t="s">
        <v>2037</v>
      </c>
    </row>
    <row r="120" spans="1:17" ht="30" customHeight="1">
      <c r="A120" s="158" t="s">
        <v>1273</v>
      </c>
      <c r="B120" s="166" t="s">
        <v>242</v>
      </c>
      <c r="C120" s="143" t="s">
        <v>2986</v>
      </c>
      <c r="D120" s="146" t="s">
        <v>306</v>
      </c>
      <c r="E120" s="143">
        <v>1415032201</v>
      </c>
      <c r="F120" s="144" t="s">
        <v>382</v>
      </c>
      <c r="G120" s="149" t="s">
        <v>1143</v>
      </c>
      <c r="H120" s="143">
        <v>1415032</v>
      </c>
      <c r="I120" s="165" t="s">
        <v>1294</v>
      </c>
      <c r="J120" s="165" t="s">
        <v>49</v>
      </c>
      <c r="K120" s="167" t="s">
        <v>1407</v>
      </c>
      <c r="L120" s="167" t="s">
        <v>2056</v>
      </c>
      <c r="M120" s="167" t="s">
        <v>1409</v>
      </c>
      <c r="N120" s="169" t="s">
        <v>1809</v>
      </c>
      <c r="O120" s="169" t="s">
        <v>2057</v>
      </c>
      <c r="P120" s="169" t="s">
        <v>1938</v>
      </c>
      <c r="Q120" s="170" t="s">
        <v>2061</v>
      </c>
    </row>
    <row r="121" spans="1:17" ht="30" customHeight="1">
      <c r="A121" s="158" t="s">
        <v>1273</v>
      </c>
      <c r="B121" s="166" t="s">
        <v>242</v>
      </c>
      <c r="C121" s="143" t="s">
        <v>2986</v>
      </c>
      <c r="D121" s="146" t="s">
        <v>306</v>
      </c>
      <c r="E121" s="143">
        <v>1415052201</v>
      </c>
      <c r="F121" s="144" t="s">
        <v>383</v>
      </c>
      <c r="G121" s="149" t="s">
        <v>1143</v>
      </c>
      <c r="H121" s="143">
        <v>1415052</v>
      </c>
      <c r="I121" s="165" t="s">
        <v>1294</v>
      </c>
      <c r="J121" s="165" t="s">
        <v>50</v>
      </c>
      <c r="K121" s="167" t="s">
        <v>1404</v>
      </c>
      <c r="L121" s="167" t="s">
        <v>2056</v>
      </c>
      <c r="M121" s="167" t="s">
        <v>1409</v>
      </c>
      <c r="N121" s="169" t="s">
        <v>1809</v>
      </c>
      <c r="O121" s="169" t="s">
        <v>2057</v>
      </c>
      <c r="P121" s="169" t="s">
        <v>1938</v>
      </c>
      <c r="Q121" s="170" t="s">
        <v>2047</v>
      </c>
    </row>
    <row r="122" spans="1:17" ht="30" customHeight="1">
      <c r="A122" s="158" t="s">
        <v>1273</v>
      </c>
      <c r="B122" s="166" t="s">
        <v>242</v>
      </c>
      <c r="C122" s="143" t="s">
        <v>2986</v>
      </c>
      <c r="D122" s="146" t="s">
        <v>306</v>
      </c>
      <c r="E122" s="143">
        <v>1416011401</v>
      </c>
      <c r="F122" s="144" t="s">
        <v>409</v>
      </c>
      <c r="G122" s="149" t="s">
        <v>1141</v>
      </c>
      <c r="H122" s="146">
        <v>1416011</v>
      </c>
      <c r="I122" s="165" t="s">
        <v>1295</v>
      </c>
      <c r="J122" s="165" t="s">
        <v>96</v>
      </c>
      <c r="K122" s="167" t="s">
        <v>2062</v>
      </c>
      <c r="L122" s="167" t="s">
        <v>2056</v>
      </c>
      <c r="M122" s="167" t="s">
        <v>1409</v>
      </c>
      <c r="N122" s="169" t="s">
        <v>1809</v>
      </c>
      <c r="O122" s="169" t="s">
        <v>2057</v>
      </c>
      <c r="P122" s="169" t="s">
        <v>1938</v>
      </c>
      <c r="Q122" s="170" t="s">
        <v>2063</v>
      </c>
    </row>
    <row r="123" spans="1:17" ht="30" customHeight="1">
      <c r="A123" s="158" t="s">
        <v>1273</v>
      </c>
      <c r="B123" s="166" t="s">
        <v>242</v>
      </c>
      <c r="C123" s="143" t="s">
        <v>2986</v>
      </c>
      <c r="D123" s="146" t="s">
        <v>306</v>
      </c>
      <c r="E123" s="143">
        <v>1416011201</v>
      </c>
      <c r="F123" s="144" t="s">
        <v>384</v>
      </c>
      <c r="G123" s="149" t="s">
        <v>1143</v>
      </c>
      <c r="H123" s="146">
        <v>1416011</v>
      </c>
      <c r="I123" s="165" t="s">
        <v>1295</v>
      </c>
      <c r="J123" s="165" t="s">
        <v>96</v>
      </c>
      <c r="K123" s="167" t="s">
        <v>2062</v>
      </c>
      <c r="L123" s="167" t="s">
        <v>2056</v>
      </c>
      <c r="M123" s="167" t="s">
        <v>1409</v>
      </c>
      <c r="N123" s="169" t="s">
        <v>1809</v>
      </c>
      <c r="O123" s="169" t="s">
        <v>2057</v>
      </c>
      <c r="P123" s="169" t="s">
        <v>1938</v>
      </c>
      <c r="Q123" s="170" t="s">
        <v>2039</v>
      </c>
    </row>
    <row r="124" spans="1:17" ht="30" customHeight="1">
      <c r="A124" s="158" t="s">
        <v>1273</v>
      </c>
      <c r="B124" s="166" t="s">
        <v>242</v>
      </c>
      <c r="C124" s="143" t="s">
        <v>2986</v>
      </c>
      <c r="D124" s="146" t="s">
        <v>306</v>
      </c>
      <c r="E124" s="143">
        <v>1416052201</v>
      </c>
      <c r="F124" s="144" t="s">
        <v>385</v>
      </c>
      <c r="G124" s="149" t="s">
        <v>1143</v>
      </c>
      <c r="H124" s="143">
        <v>1416052</v>
      </c>
      <c r="I124" s="165" t="s">
        <v>1295</v>
      </c>
      <c r="J124" s="165" t="s">
        <v>147</v>
      </c>
      <c r="K124" s="167" t="s">
        <v>2064</v>
      </c>
      <c r="L124" s="167" t="s">
        <v>2056</v>
      </c>
      <c r="M124" s="167" t="s">
        <v>1409</v>
      </c>
      <c r="N124" s="169" t="s">
        <v>1809</v>
      </c>
      <c r="O124" s="169" t="s">
        <v>2057</v>
      </c>
      <c r="P124" s="169" t="s">
        <v>1938</v>
      </c>
      <c r="Q124" s="170" t="s">
        <v>2065</v>
      </c>
    </row>
    <row r="125" spans="1:17" ht="30" customHeight="1">
      <c r="A125" s="158" t="s">
        <v>1273</v>
      </c>
      <c r="B125" s="166" t="s">
        <v>242</v>
      </c>
      <c r="C125" s="143" t="s">
        <v>2986</v>
      </c>
      <c r="D125" s="146" t="s">
        <v>306</v>
      </c>
      <c r="E125" s="143">
        <v>1416092201</v>
      </c>
      <c r="F125" s="144" t="s">
        <v>386</v>
      </c>
      <c r="G125" s="149" t="s">
        <v>1143</v>
      </c>
      <c r="H125" s="143">
        <v>1416092</v>
      </c>
      <c r="I125" s="165" t="s">
        <v>1295</v>
      </c>
      <c r="J125" s="165" t="s">
        <v>146</v>
      </c>
      <c r="K125" s="167" t="s">
        <v>2066</v>
      </c>
      <c r="L125" s="167" t="s">
        <v>2056</v>
      </c>
      <c r="M125" s="167" t="s">
        <v>1409</v>
      </c>
      <c r="N125" s="169" t="s">
        <v>1809</v>
      </c>
      <c r="O125" s="169" t="s">
        <v>2057</v>
      </c>
      <c r="P125" s="169" t="s">
        <v>1938</v>
      </c>
      <c r="Q125" s="170" t="s">
        <v>2067</v>
      </c>
    </row>
    <row r="126" spans="1:17" ht="30" customHeight="1">
      <c r="A126" s="158" t="s">
        <v>1273</v>
      </c>
      <c r="B126" s="166" t="s">
        <v>242</v>
      </c>
      <c r="C126" s="143" t="s">
        <v>2986</v>
      </c>
      <c r="D126" s="146" t="s">
        <v>306</v>
      </c>
      <c r="E126" s="143">
        <v>1422011201</v>
      </c>
      <c r="F126" s="144" t="s">
        <v>387</v>
      </c>
      <c r="G126" s="149" t="s">
        <v>1143</v>
      </c>
      <c r="H126" s="143">
        <v>1422011</v>
      </c>
      <c r="I126" s="165" t="s">
        <v>1296</v>
      </c>
      <c r="J126" s="165" t="s">
        <v>76</v>
      </c>
      <c r="K126" s="167" t="s">
        <v>1419</v>
      </c>
      <c r="L126" s="167" t="s">
        <v>2056</v>
      </c>
      <c r="M126" s="167" t="s">
        <v>1409</v>
      </c>
      <c r="N126" s="169" t="s">
        <v>1809</v>
      </c>
      <c r="O126" s="169" t="s">
        <v>2057</v>
      </c>
      <c r="P126" s="169" t="s">
        <v>1938</v>
      </c>
      <c r="Q126" s="170" t="s">
        <v>2068</v>
      </c>
    </row>
    <row r="127" spans="1:17" ht="30" customHeight="1">
      <c r="A127" s="158" t="s">
        <v>1273</v>
      </c>
      <c r="B127" s="166" t="s">
        <v>242</v>
      </c>
      <c r="C127" s="143" t="s">
        <v>2986</v>
      </c>
      <c r="D127" s="146" t="s">
        <v>306</v>
      </c>
      <c r="E127" s="143">
        <v>1422024201</v>
      </c>
      <c r="F127" s="144" t="s">
        <v>388</v>
      </c>
      <c r="G127" s="149" t="s">
        <v>1143</v>
      </c>
      <c r="H127" s="143">
        <v>1422024</v>
      </c>
      <c r="I127" s="165" t="s">
        <v>1296</v>
      </c>
      <c r="J127" s="165" t="s">
        <v>126</v>
      </c>
      <c r="K127" s="167" t="s">
        <v>1418</v>
      </c>
      <c r="L127" s="167" t="s">
        <v>2056</v>
      </c>
      <c r="M127" s="167" t="s">
        <v>1409</v>
      </c>
      <c r="N127" s="169" t="s">
        <v>1809</v>
      </c>
      <c r="O127" s="169" t="s">
        <v>2057</v>
      </c>
      <c r="P127" s="169" t="s">
        <v>1938</v>
      </c>
      <c r="Q127" s="170" t="s">
        <v>1987</v>
      </c>
    </row>
    <row r="128" spans="1:17" ht="30" customHeight="1">
      <c r="A128" s="158" t="s">
        <v>1273</v>
      </c>
      <c r="B128" s="166" t="s">
        <v>242</v>
      </c>
      <c r="C128" s="143" t="s">
        <v>2986</v>
      </c>
      <c r="D128" s="146" t="s">
        <v>306</v>
      </c>
      <c r="E128" s="143">
        <v>1422042201</v>
      </c>
      <c r="F128" s="144" t="s">
        <v>389</v>
      </c>
      <c r="G128" s="149" t="s">
        <v>1143</v>
      </c>
      <c r="H128" s="143">
        <v>1422042</v>
      </c>
      <c r="I128" s="165" t="s">
        <v>1296</v>
      </c>
      <c r="J128" s="165" t="s">
        <v>128</v>
      </c>
      <c r="K128" s="167" t="s">
        <v>1420</v>
      </c>
      <c r="L128" s="167" t="s">
        <v>2056</v>
      </c>
      <c r="M128" s="167" t="s">
        <v>1409</v>
      </c>
      <c r="N128" s="169" t="s">
        <v>1809</v>
      </c>
      <c r="O128" s="169" t="s">
        <v>2057</v>
      </c>
      <c r="P128" s="169" t="s">
        <v>1938</v>
      </c>
      <c r="Q128" s="170" t="s">
        <v>2069</v>
      </c>
    </row>
    <row r="129" spans="1:17" ht="30" customHeight="1">
      <c r="A129" s="158" t="s">
        <v>1273</v>
      </c>
      <c r="B129" s="166" t="s">
        <v>242</v>
      </c>
      <c r="C129" s="143" t="s">
        <v>2986</v>
      </c>
      <c r="D129" s="146" t="s">
        <v>306</v>
      </c>
      <c r="E129" s="143">
        <v>1411011201</v>
      </c>
      <c r="F129" s="144" t="s">
        <v>268</v>
      </c>
      <c r="G129" s="149" t="s">
        <v>1143</v>
      </c>
      <c r="H129" s="143">
        <v>1411011</v>
      </c>
      <c r="I129" s="165" t="s">
        <v>1297</v>
      </c>
      <c r="J129" s="165" t="s">
        <v>21</v>
      </c>
      <c r="K129" s="167" t="s">
        <v>1398</v>
      </c>
      <c r="L129" s="167" t="s">
        <v>2070</v>
      </c>
      <c r="M129" s="167" t="s">
        <v>2071</v>
      </c>
      <c r="N129" s="169" t="s">
        <v>1712</v>
      </c>
      <c r="O129" s="169" t="s">
        <v>2072</v>
      </c>
      <c r="P129" s="169" t="s">
        <v>1938</v>
      </c>
      <c r="Q129" s="170" t="s">
        <v>2073</v>
      </c>
    </row>
    <row r="130" spans="1:17" ht="30" customHeight="1">
      <c r="A130" s="158" t="s">
        <v>1273</v>
      </c>
      <c r="B130" s="166" t="s">
        <v>242</v>
      </c>
      <c r="C130" s="143" t="s">
        <v>2986</v>
      </c>
      <c r="D130" s="146" t="s">
        <v>306</v>
      </c>
      <c r="E130" s="143">
        <v>1411042201</v>
      </c>
      <c r="F130" s="144" t="s">
        <v>269</v>
      </c>
      <c r="G130" s="149" t="s">
        <v>1143</v>
      </c>
      <c r="H130" s="143">
        <v>1411042</v>
      </c>
      <c r="I130" s="165" t="s">
        <v>1297</v>
      </c>
      <c r="J130" s="165" t="s">
        <v>22</v>
      </c>
      <c r="K130" s="167" t="s">
        <v>1400</v>
      </c>
      <c r="L130" s="167" t="s">
        <v>2070</v>
      </c>
      <c r="M130" s="167" t="s">
        <v>2071</v>
      </c>
      <c r="N130" s="169" t="s">
        <v>1712</v>
      </c>
      <c r="O130" s="169" t="s">
        <v>2072</v>
      </c>
      <c r="P130" s="169" t="s">
        <v>1938</v>
      </c>
      <c r="Q130" s="170" t="s">
        <v>2074</v>
      </c>
    </row>
    <row r="131" spans="1:17" ht="30" customHeight="1">
      <c r="A131" s="158" t="s">
        <v>1273</v>
      </c>
      <c r="B131" s="166" t="s">
        <v>242</v>
      </c>
      <c r="C131" s="143" t="s">
        <v>2986</v>
      </c>
      <c r="D131" s="146" t="s">
        <v>306</v>
      </c>
      <c r="E131" s="143">
        <v>1411074201</v>
      </c>
      <c r="F131" s="144" t="s">
        <v>391</v>
      </c>
      <c r="G131" s="149" t="s">
        <v>1143</v>
      </c>
      <c r="H131" s="143">
        <v>1411074</v>
      </c>
      <c r="I131" s="165" t="s">
        <v>1297</v>
      </c>
      <c r="J131" s="165" t="s">
        <v>23</v>
      </c>
      <c r="K131" s="167" t="s">
        <v>1408</v>
      </c>
      <c r="L131" s="167" t="s">
        <v>2070</v>
      </c>
      <c r="M131" s="167" t="s">
        <v>2071</v>
      </c>
      <c r="N131" s="169" t="s">
        <v>1712</v>
      </c>
      <c r="O131" s="169" t="s">
        <v>2072</v>
      </c>
      <c r="P131" s="169" t="s">
        <v>1938</v>
      </c>
      <c r="Q131" s="171">
        <v>126</v>
      </c>
    </row>
    <row r="132" spans="1:17" ht="30" customHeight="1">
      <c r="A132" s="158" t="s">
        <v>1273</v>
      </c>
      <c r="B132" s="166" t="s">
        <v>242</v>
      </c>
      <c r="C132" s="143" t="s">
        <v>2986</v>
      </c>
      <c r="D132" s="146" t="s">
        <v>306</v>
      </c>
      <c r="E132" s="143">
        <v>1424044201</v>
      </c>
      <c r="F132" s="144" t="s">
        <v>392</v>
      </c>
      <c r="G132" s="149" t="s">
        <v>1143</v>
      </c>
      <c r="H132" s="146">
        <v>1424044</v>
      </c>
      <c r="I132" s="165" t="s">
        <v>1298</v>
      </c>
      <c r="J132" s="165" t="s">
        <v>394</v>
      </c>
      <c r="K132" s="167" t="s">
        <v>1422</v>
      </c>
      <c r="L132" s="167" t="s">
        <v>2056</v>
      </c>
      <c r="M132" s="167" t="s">
        <v>1409</v>
      </c>
      <c r="N132" s="169" t="s">
        <v>1809</v>
      </c>
      <c r="O132" s="169" t="s">
        <v>2057</v>
      </c>
      <c r="P132" s="169" t="s">
        <v>1938</v>
      </c>
      <c r="Q132" s="170" t="s">
        <v>2075</v>
      </c>
    </row>
    <row r="133" spans="1:17" ht="30" customHeight="1">
      <c r="A133" s="158" t="s">
        <v>1273</v>
      </c>
      <c r="B133" s="166" t="s">
        <v>242</v>
      </c>
      <c r="C133" s="143" t="s">
        <v>2986</v>
      </c>
      <c r="D133" s="146" t="s">
        <v>306</v>
      </c>
      <c r="E133" s="143">
        <v>1424044202</v>
      </c>
      <c r="F133" s="144" t="s">
        <v>393</v>
      </c>
      <c r="G133" s="149" t="s">
        <v>1143</v>
      </c>
      <c r="H133" s="146">
        <v>1424044</v>
      </c>
      <c r="I133" s="165" t="s">
        <v>1298</v>
      </c>
      <c r="J133" s="165" t="s">
        <v>394</v>
      </c>
      <c r="K133" s="167" t="s">
        <v>1422</v>
      </c>
      <c r="L133" s="167" t="s">
        <v>2056</v>
      </c>
      <c r="M133" s="167" t="s">
        <v>1409</v>
      </c>
      <c r="N133" s="169" t="s">
        <v>1809</v>
      </c>
      <c r="O133" s="169" t="s">
        <v>2057</v>
      </c>
      <c r="P133" s="169" t="s">
        <v>1938</v>
      </c>
      <c r="Q133" s="170" t="s">
        <v>2034</v>
      </c>
    </row>
    <row r="134" spans="1:17" ht="30" customHeight="1">
      <c r="A134" s="158" t="s">
        <v>1273</v>
      </c>
      <c r="B134" s="166" t="s">
        <v>242</v>
      </c>
      <c r="C134" s="143" t="s">
        <v>2986</v>
      </c>
      <c r="D134" s="146" t="s">
        <v>306</v>
      </c>
      <c r="E134" s="143">
        <v>1435054401</v>
      </c>
      <c r="F134" s="144" t="s">
        <v>470</v>
      </c>
      <c r="G134" s="149" t="s">
        <v>1141</v>
      </c>
      <c r="H134" s="146">
        <v>1435054</v>
      </c>
      <c r="I134" s="165" t="s">
        <v>1299</v>
      </c>
      <c r="J134" s="165" t="s">
        <v>129</v>
      </c>
      <c r="K134" s="167" t="s">
        <v>2076</v>
      </c>
      <c r="L134" s="167" t="s">
        <v>2056</v>
      </c>
      <c r="M134" s="167" t="s">
        <v>1409</v>
      </c>
      <c r="N134" s="169" t="s">
        <v>1809</v>
      </c>
      <c r="O134" s="169" t="s">
        <v>2057</v>
      </c>
      <c r="P134" s="169" t="s">
        <v>1938</v>
      </c>
      <c r="Q134" s="170" t="s">
        <v>2077</v>
      </c>
    </row>
    <row r="135" spans="1:17" ht="30" customHeight="1">
      <c r="A135" s="158" t="s">
        <v>1273</v>
      </c>
      <c r="B135" s="166" t="s">
        <v>242</v>
      </c>
      <c r="C135" s="143" t="s">
        <v>2986</v>
      </c>
      <c r="D135" s="146" t="s">
        <v>306</v>
      </c>
      <c r="E135" s="143">
        <v>1435054201</v>
      </c>
      <c r="F135" s="144" t="s">
        <v>297</v>
      </c>
      <c r="G135" s="149" t="s">
        <v>1143</v>
      </c>
      <c r="H135" s="146">
        <v>1435054</v>
      </c>
      <c r="I135" s="165" t="s">
        <v>1299</v>
      </c>
      <c r="J135" s="165" t="s">
        <v>129</v>
      </c>
      <c r="K135" s="167" t="s">
        <v>2076</v>
      </c>
      <c r="L135" s="167" t="s">
        <v>2056</v>
      </c>
      <c r="M135" s="167" t="s">
        <v>1409</v>
      </c>
      <c r="N135" s="169" t="s">
        <v>1809</v>
      </c>
      <c r="O135" s="169" t="s">
        <v>2057</v>
      </c>
      <c r="P135" s="169" t="s">
        <v>1938</v>
      </c>
      <c r="Q135" s="170" t="s">
        <v>2078</v>
      </c>
    </row>
    <row r="136" spans="1:17" ht="30" customHeight="1">
      <c r="A136" s="158" t="s">
        <v>1273</v>
      </c>
      <c r="B136" s="166" t="s">
        <v>242</v>
      </c>
      <c r="C136" s="143" t="s">
        <v>2986</v>
      </c>
      <c r="D136" s="146" t="s">
        <v>306</v>
      </c>
      <c r="E136" s="143">
        <v>1435022201</v>
      </c>
      <c r="F136" s="144" t="s">
        <v>298</v>
      </c>
      <c r="G136" s="149" t="s">
        <v>1143</v>
      </c>
      <c r="H136" s="143">
        <v>1435022</v>
      </c>
      <c r="I136" s="165" t="s">
        <v>1299</v>
      </c>
      <c r="J136" s="165" t="s">
        <v>95</v>
      </c>
      <c r="K136" s="167" t="s">
        <v>2079</v>
      </c>
      <c r="L136" s="167" t="s">
        <v>2056</v>
      </c>
      <c r="M136" s="167" t="s">
        <v>1409</v>
      </c>
      <c r="N136" s="169" t="s">
        <v>1809</v>
      </c>
      <c r="O136" s="169" t="s">
        <v>2057</v>
      </c>
      <c r="P136" s="169" t="s">
        <v>1938</v>
      </c>
      <c r="Q136" s="170" t="s">
        <v>2080</v>
      </c>
    </row>
    <row r="137" spans="1:17" ht="30" customHeight="1">
      <c r="A137" s="158" t="s">
        <v>1273</v>
      </c>
      <c r="B137" s="166" t="s">
        <v>242</v>
      </c>
      <c r="C137" s="143" t="s">
        <v>2986</v>
      </c>
      <c r="D137" s="146" t="s">
        <v>306</v>
      </c>
      <c r="E137" s="143">
        <v>1417021601</v>
      </c>
      <c r="F137" s="143" t="s">
        <v>1267</v>
      </c>
      <c r="G137" s="149" t="s">
        <v>1142</v>
      </c>
      <c r="H137" s="146">
        <v>1417021</v>
      </c>
      <c r="I137" s="165" t="s">
        <v>1276</v>
      </c>
      <c r="J137" s="165" t="s">
        <v>15</v>
      </c>
      <c r="K137" s="167" t="s">
        <v>1415</v>
      </c>
      <c r="L137" s="167" t="s">
        <v>1936</v>
      </c>
      <c r="M137" s="172" t="s">
        <v>1369</v>
      </c>
      <c r="N137" s="169" t="s">
        <v>1840</v>
      </c>
      <c r="O137" s="169" t="s">
        <v>2081</v>
      </c>
      <c r="P137" s="169" t="s">
        <v>1938</v>
      </c>
      <c r="Q137" s="171">
        <v>281</v>
      </c>
    </row>
    <row r="138" spans="1:17" ht="30" customHeight="1">
      <c r="A138" s="158" t="s">
        <v>1273</v>
      </c>
      <c r="B138" s="166" t="s">
        <v>242</v>
      </c>
      <c r="C138" s="143" t="s">
        <v>2986</v>
      </c>
      <c r="D138" s="146" t="s">
        <v>306</v>
      </c>
      <c r="E138" s="143">
        <v>1417021201</v>
      </c>
      <c r="F138" s="143" t="s">
        <v>1032</v>
      </c>
      <c r="G138" s="145" t="s">
        <v>1143</v>
      </c>
      <c r="H138" s="146">
        <v>1417021</v>
      </c>
      <c r="I138" s="165" t="s">
        <v>1276</v>
      </c>
      <c r="J138" s="165" t="s">
        <v>15</v>
      </c>
      <c r="K138" s="167" t="s">
        <v>1415</v>
      </c>
      <c r="L138" s="167" t="s">
        <v>1936</v>
      </c>
      <c r="M138" s="172" t="s">
        <v>1369</v>
      </c>
      <c r="N138" s="169" t="s">
        <v>1840</v>
      </c>
      <c r="O138" s="169" t="s">
        <v>2081</v>
      </c>
      <c r="P138" s="169" t="s">
        <v>1938</v>
      </c>
      <c r="Q138" s="171">
        <v>144</v>
      </c>
    </row>
    <row r="139" spans="1:17" ht="30" customHeight="1">
      <c r="A139" s="158" t="s">
        <v>1273</v>
      </c>
      <c r="B139" s="166" t="s">
        <v>242</v>
      </c>
      <c r="C139" s="143" t="s">
        <v>2986</v>
      </c>
      <c r="D139" s="146" t="s">
        <v>306</v>
      </c>
      <c r="E139" s="146">
        <v>1417052201</v>
      </c>
      <c r="F139" s="146" t="s">
        <v>1033</v>
      </c>
      <c r="G139" s="154" t="s">
        <v>1143</v>
      </c>
      <c r="H139" s="146">
        <v>1417052</v>
      </c>
      <c r="I139" s="165" t="s">
        <v>1276</v>
      </c>
      <c r="J139" s="165" t="s">
        <v>1301</v>
      </c>
      <c r="K139" s="167" t="s">
        <v>2082</v>
      </c>
      <c r="L139" s="167" t="s">
        <v>1936</v>
      </c>
      <c r="M139" s="172" t="s">
        <v>1369</v>
      </c>
      <c r="N139" s="169" t="s">
        <v>1840</v>
      </c>
      <c r="O139" s="169" t="s">
        <v>2081</v>
      </c>
      <c r="P139" s="169" t="s">
        <v>1938</v>
      </c>
      <c r="Q139" s="171">
        <v>146</v>
      </c>
    </row>
    <row r="140" spans="1:17" ht="30" customHeight="1">
      <c r="A140" s="158" t="s">
        <v>1273</v>
      </c>
      <c r="B140" s="166" t="s">
        <v>242</v>
      </c>
      <c r="C140" s="143" t="s">
        <v>2986</v>
      </c>
      <c r="D140" s="146" t="s">
        <v>306</v>
      </c>
      <c r="E140" s="143">
        <v>1408011202</v>
      </c>
      <c r="F140" s="143" t="s">
        <v>1268</v>
      </c>
      <c r="G140" s="149" t="s">
        <v>1143</v>
      </c>
      <c r="H140" s="146">
        <v>1408011</v>
      </c>
      <c r="I140" s="165" t="s">
        <v>1302</v>
      </c>
      <c r="J140" s="165" t="s">
        <v>36</v>
      </c>
      <c r="K140" s="167" t="s">
        <v>2083</v>
      </c>
      <c r="L140" s="167" t="s">
        <v>2084</v>
      </c>
      <c r="M140" s="167" t="s">
        <v>2085</v>
      </c>
      <c r="N140" s="169" t="s">
        <v>1843</v>
      </c>
      <c r="O140" s="169" t="s">
        <v>2086</v>
      </c>
      <c r="P140" s="169" t="s">
        <v>2087</v>
      </c>
      <c r="Q140" s="170" t="s">
        <v>2088</v>
      </c>
    </row>
    <row r="141" spans="1:17" ht="30" customHeight="1">
      <c r="A141" s="158" t="s">
        <v>1273</v>
      </c>
      <c r="B141" s="166" t="s">
        <v>242</v>
      </c>
      <c r="C141" s="143" t="s">
        <v>2986</v>
      </c>
      <c r="D141" s="146" t="s">
        <v>306</v>
      </c>
      <c r="E141" s="143">
        <v>1408011201</v>
      </c>
      <c r="F141" s="143" t="s">
        <v>1035</v>
      </c>
      <c r="G141" s="145" t="s">
        <v>1143</v>
      </c>
      <c r="H141" s="146">
        <v>1408011</v>
      </c>
      <c r="I141" s="165" t="s">
        <v>1302</v>
      </c>
      <c r="J141" s="165" t="s">
        <v>36</v>
      </c>
      <c r="K141" s="167" t="s">
        <v>2083</v>
      </c>
      <c r="L141" s="167" t="s">
        <v>2084</v>
      </c>
      <c r="M141" s="167" t="s">
        <v>2085</v>
      </c>
      <c r="N141" s="169" t="s">
        <v>1843</v>
      </c>
      <c r="O141" s="169" t="s">
        <v>2086</v>
      </c>
      <c r="P141" s="169" t="s">
        <v>2087</v>
      </c>
      <c r="Q141" s="171" t="s">
        <v>1941</v>
      </c>
    </row>
    <row r="142" spans="1:17" ht="30" customHeight="1">
      <c r="A142" s="158" t="s">
        <v>1273</v>
      </c>
      <c r="B142" s="166" t="s">
        <v>242</v>
      </c>
      <c r="C142" s="143" t="s">
        <v>2986</v>
      </c>
      <c r="D142" s="146" t="s">
        <v>306</v>
      </c>
      <c r="E142" s="143">
        <v>1408011203</v>
      </c>
      <c r="F142" s="173" t="s">
        <v>1269</v>
      </c>
      <c r="G142" s="145" t="s">
        <v>1143</v>
      </c>
      <c r="H142" s="146">
        <v>1408011</v>
      </c>
      <c r="I142" s="165" t="s">
        <v>1302</v>
      </c>
      <c r="J142" s="165" t="s">
        <v>36</v>
      </c>
      <c r="K142" s="167" t="s">
        <v>2083</v>
      </c>
      <c r="L142" s="167" t="s">
        <v>2084</v>
      </c>
      <c r="M142" s="167" t="s">
        <v>2085</v>
      </c>
      <c r="N142" s="169" t="s">
        <v>1843</v>
      </c>
      <c r="O142" s="169" t="s">
        <v>2086</v>
      </c>
      <c r="P142" s="169" t="s">
        <v>2087</v>
      </c>
      <c r="Q142" s="170" t="s">
        <v>2089</v>
      </c>
    </row>
    <row r="143" spans="1:17" ht="30" customHeight="1">
      <c r="A143" s="158" t="s">
        <v>1273</v>
      </c>
      <c r="B143" s="166" t="s">
        <v>242</v>
      </c>
      <c r="C143" s="143" t="s">
        <v>2986</v>
      </c>
      <c r="D143" s="146" t="s">
        <v>306</v>
      </c>
      <c r="E143" s="143">
        <v>1408032201</v>
      </c>
      <c r="F143" s="143" t="s">
        <v>1036</v>
      </c>
      <c r="G143" s="145" t="s">
        <v>1143</v>
      </c>
      <c r="H143" s="146">
        <v>1408032</v>
      </c>
      <c r="I143" s="165" t="s">
        <v>1302</v>
      </c>
      <c r="J143" s="165" t="s">
        <v>1303</v>
      </c>
      <c r="K143" s="167" t="s">
        <v>1393</v>
      </c>
      <c r="L143" s="167" t="s">
        <v>2084</v>
      </c>
      <c r="M143" s="167" t="s">
        <v>2085</v>
      </c>
      <c r="N143" s="169" t="s">
        <v>1843</v>
      </c>
      <c r="O143" s="169" t="s">
        <v>2086</v>
      </c>
      <c r="P143" s="169" t="s">
        <v>2087</v>
      </c>
      <c r="Q143" s="170" t="s">
        <v>2080</v>
      </c>
    </row>
    <row r="144" spans="1:17" ht="30" customHeight="1">
      <c r="A144" s="158" t="s">
        <v>1273</v>
      </c>
      <c r="B144" s="166" t="s">
        <v>242</v>
      </c>
      <c r="C144" s="143" t="s">
        <v>2986</v>
      </c>
      <c r="D144" s="146" t="s">
        <v>306</v>
      </c>
      <c r="E144" s="143">
        <v>1408032301</v>
      </c>
      <c r="F144" s="143" t="s">
        <v>1037</v>
      </c>
      <c r="G144" s="145" t="s">
        <v>1147</v>
      </c>
      <c r="H144" s="146">
        <v>1408032</v>
      </c>
      <c r="I144" s="165" t="s">
        <v>1302</v>
      </c>
      <c r="J144" s="165" t="s">
        <v>1303</v>
      </c>
      <c r="K144" s="167" t="s">
        <v>1393</v>
      </c>
      <c r="L144" s="167" t="s">
        <v>1936</v>
      </c>
      <c r="M144" s="172" t="s">
        <v>1369</v>
      </c>
      <c r="N144" s="169" t="s">
        <v>1840</v>
      </c>
      <c r="O144" s="169" t="s">
        <v>2081</v>
      </c>
      <c r="P144" s="169" t="s">
        <v>1938</v>
      </c>
      <c r="Q144" s="171">
        <v>158</v>
      </c>
    </row>
    <row r="145" spans="1:17" ht="30" customHeight="1">
      <c r="A145" s="158" t="s">
        <v>1273</v>
      </c>
      <c r="B145" s="166" t="s">
        <v>242</v>
      </c>
      <c r="C145" s="143" t="s">
        <v>2986</v>
      </c>
      <c r="D145" s="146" t="s">
        <v>306</v>
      </c>
      <c r="E145" s="143">
        <v>1408022201</v>
      </c>
      <c r="F145" s="143" t="s">
        <v>1038</v>
      </c>
      <c r="G145" s="145" t="s">
        <v>1143</v>
      </c>
      <c r="H145" s="143">
        <v>1408022</v>
      </c>
      <c r="I145" s="165" t="s">
        <v>1302</v>
      </c>
      <c r="J145" s="165" t="s">
        <v>41</v>
      </c>
      <c r="K145" s="167" t="s">
        <v>1392</v>
      </c>
      <c r="L145" s="167" t="s">
        <v>2084</v>
      </c>
      <c r="M145" s="172" t="s">
        <v>2083</v>
      </c>
      <c r="N145" s="169" t="s">
        <v>1840</v>
      </c>
      <c r="O145" s="169" t="s">
        <v>2081</v>
      </c>
      <c r="P145" s="169" t="s">
        <v>1938</v>
      </c>
      <c r="Q145" s="170" t="s">
        <v>2090</v>
      </c>
    </row>
    <row r="146" spans="1:17" ht="30" customHeight="1">
      <c r="A146" s="158" t="s">
        <v>1273</v>
      </c>
      <c r="B146" s="166" t="s">
        <v>242</v>
      </c>
      <c r="C146" s="143" t="s">
        <v>2986</v>
      </c>
      <c r="D146" s="146" t="s">
        <v>306</v>
      </c>
      <c r="E146" s="143">
        <v>1408044201</v>
      </c>
      <c r="F146" s="143" t="s">
        <v>1039</v>
      </c>
      <c r="G146" s="145" t="s">
        <v>1143</v>
      </c>
      <c r="H146" s="143">
        <v>1408044</v>
      </c>
      <c r="I146" s="165" t="s">
        <v>1302</v>
      </c>
      <c r="J146" s="165" t="s">
        <v>39</v>
      </c>
      <c r="K146" s="167" t="s">
        <v>1394</v>
      </c>
      <c r="L146" s="167" t="s">
        <v>2084</v>
      </c>
      <c r="M146" s="172" t="s">
        <v>2083</v>
      </c>
      <c r="N146" s="169" t="s">
        <v>1840</v>
      </c>
      <c r="O146" s="169" t="s">
        <v>2081</v>
      </c>
      <c r="P146" s="169" t="s">
        <v>1938</v>
      </c>
      <c r="Q146" s="170" t="s">
        <v>2043</v>
      </c>
    </row>
    <row r="147" spans="1:17" ht="30" customHeight="1">
      <c r="A147" s="158" t="s">
        <v>1273</v>
      </c>
      <c r="B147" s="166" t="s">
        <v>242</v>
      </c>
      <c r="C147" s="143" t="s">
        <v>2986</v>
      </c>
      <c r="D147" s="146" t="s">
        <v>306</v>
      </c>
      <c r="E147" s="143">
        <v>1434094201</v>
      </c>
      <c r="F147" s="143" t="s">
        <v>1040</v>
      </c>
      <c r="G147" s="145" t="s">
        <v>1143</v>
      </c>
      <c r="H147" s="143">
        <v>1434094</v>
      </c>
      <c r="I147" s="165" t="s">
        <v>1279</v>
      </c>
      <c r="J147" s="165" t="s">
        <v>1304</v>
      </c>
      <c r="K147" s="167" t="s">
        <v>2091</v>
      </c>
      <c r="L147" s="167" t="s">
        <v>1936</v>
      </c>
      <c r="M147" s="172" t="s">
        <v>1369</v>
      </c>
      <c r="N147" s="169" t="s">
        <v>1840</v>
      </c>
      <c r="O147" s="169" t="s">
        <v>2081</v>
      </c>
      <c r="P147" s="169" t="s">
        <v>1938</v>
      </c>
      <c r="Q147" s="170" t="s">
        <v>2092</v>
      </c>
    </row>
    <row r="148" spans="1:17" ht="30" customHeight="1">
      <c r="A148" s="158" t="s">
        <v>1273</v>
      </c>
      <c r="B148" s="166" t="s">
        <v>242</v>
      </c>
      <c r="C148" s="143" t="s">
        <v>2986</v>
      </c>
      <c r="D148" s="146" t="s">
        <v>306</v>
      </c>
      <c r="E148" s="143">
        <v>1434114201</v>
      </c>
      <c r="F148" s="143" t="s">
        <v>1041</v>
      </c>
      <c r="G148" s="145" t="s">
        <v>1143</v>
      </c>
      <c r="H148" s="143">
        <v>1434114</v>
      </c>
      <c r="I148" s="165" t="s">
        <v>1279</v>
      </c>
      <c r="J148" s="165" t="s">
        <v>19</v>
      </c>
      <c r="K148" s="167" t="s">
        <v>1436</v>
      </c>
      <c r="L148" s="167" t="s">
        <v>1936</v>
      </c>
      <c r="M148" s="172" t="s">
        <v>1369</v>
      </c>
      <c r="N148" s="169" t="s">
        <v>1840</v>
      </c>
      <c r="O148" s="169" t="s">
        <v>2081</v>
      </c>
      <c r="P148" s="169" t="s">
        <v>1938</v>
      </c>
      <c r="Q148" s="171">
        <v>165</v>
      </c>
    </row>
    <row r="149" spans="1:17" ht="30" customHeight="1">
      <c r="A149" s="158" t="s">
        <v>1273</v>
      </c>
      <c r="B149" s="159" t="s">
        <v>243</v>
      </c>
      <c r="C149" s="143" t="s">
        <v>2988</v>
      </c>
      <c r="D149" s="143" t="s">
        <v>307</v>
      </c>
      <c r="E149" s="143">
        <v>1463011401</v>
      </c>
      <c r="F149" s="143" t="s">
        <v>413</v>
      </c>
      <c r="G149" s="149" t="s">
        <v>1141</v>
      </c>
      <c r="H149" s="143">
        <v>1463011</v>
      </c>
      <c r="I149" s="165" t="s">
        <v>1305</v>
      </c>
      <c r="J149" s="165" t="s">
        <v>1306</v>
      </c>
      <c r="K149" s="167" t="s">
        <v>1332</v>
      </c>
      <c r="L149" s="167" t="s">
        <v>1331</v>
      </c>
      <c r="M149" s="167" t="s">
        <v>1332</v>
      </c>
      <c r="N149" s="169" t="s">
        <v>1333</v>
      </c>
      <c r="O149" s="169" t="s">
        <v>2093</v>
      </c>
      <c r="P149" s="163" t="s">
        <v>1938</v>
      </c>
      <c r="Q149" s="170" t="s">
        <v>2094</v>
      </c>
    </row>
    <row r="150" spans="1:17" ht="30" customHeight="1">
      <c r="A150" s="158" t="s">
        <v>1273</v>
      </c>
      <c r="B150" s="159" t="s">
        <v>243</v>
      </c>
      <c r="C150" s="143" t="s">
        <v>2988</v>
      </c>
      <c r="D150" s="143" t="s">
        <v>307</v>
      </c>
      <c r="E150" s="143">
        <v>1463011201</v>
      </c>
      <c r="F150" s="143" t="s">
        <v>414</v>
      </c>
      <c r="G150" s="149" t="s">
        <v>1143</v>
      </c>
      <c r="H150" s="143">
        <v>1463011</v>
      </c>
      <c r="I150" s="165" t="s">
        <v>1305</v>
      </c>
      <c r="J150" s="165" t="s">
        <v>1306</v>
      </c>
      <c r="K150" s="167" t="s">
        <v>1332</v>
      </c>
      <c r="L150" s="167" t="s">
        <v>1331</v>
      </c>
      <c r="M150" s="167" t="s">
        <v>1332</v>
      </c>
      <c r="N150" s="169" t="s">
        <v>1333</v>
      </c>
      <c r="O150" s="169" t="s">
        <v>2093</v>
      </c>
      <c r="P150" s="163" t="s">
        <v>1938</v>
      </c>
      <c r="Q150" s="170" t="s">
        <v>2095</v>
      </c>
    </row>
    <row r="151" spans="1:17" ht="30" customHeight="1">
      <c r="A151" s="158" t="s">
        <v>1273</v>
      </c>
      <c r="B151" s="159" t="s">
        <v>243</v>
      </c>
      <c r="C151" s="143" t="s">
        <v>2988</v>
      </c>
      <c r="D151" s="143" t="s">
        <v>307</v>
      </c>
      <c r="E151" s="143">
        <v>1463011202</v>
      </c>
      <c r="F151" s="143" t="s">
        <v>415</v>
      </c>
      <c r="G151" s="149" t="s">
        <v>1143</v>
      </c>
      <c r="H151" s="143">
        <v>1463011</v>
      </c>
      <c r="I151" s="165" t="s">
        <v>1305</v>
      </c>
      <c r="J151" s="165" t="s">
        <v>1306</v>
      </c>
      <c r="K151" s="167" t="s">
        <v>1332</v>
      </c>
      <c r="L151" s="167" t="s">
        <v>1331</v>
      </c>
      <c r="M151" s="167" t="s">
        <v>1332</v>
      </c>
      <c r="N151" s="169" t="s">
        <v>1333</v>
      </c>
      <c r="O151" s="169" t="s">
        <v>2093</v>
      </c>
      <c r="P151" s="163" t="s">
        <v>1938</v>
      </c>
      <c r="Q151" s="170" t="s">
        <v>2047</v>
      </c>
    </row>
    <row r="152" spans="1:17" ht="30" customHeight="1">
      <c r="A152" s="158" t="s">
        <v>1273</v>
      </c>
      <c r="B152" s="159" t="s">
        <v>243</v>
      </c>
      <c r="C152" s="143" t="s">
        <v>2988</v>
      </c>
      <c r="D152" s="143" t="s">
        <v>307</v>
      </c>
      <c r="E152" s="143">
        <v>1463011208</v>
      </c>
      <c r="F152" s="143" t="s">
        <v>416</v>
      </c>
      <c r="G152" s="149" t="s">
        <v>1143</v>
      </c>
      <c r="H152" s="143">
        <v>1463011</v>
      </c>
      <c r="I152" s="165" t="s">
        <v>1305</v>
      </c>
      <c r="J152" s="165" t="s">
        <v>1306</v>
      </c>
      <c r="K152" s="167" t="s">
        <v>1332</v>
      </c>
      <c r="L152" s="167" t="s">
        <v>1331</v>
      </c>
      <c r="M152" s="167" t="s">
        <v>1332</v>
      </c>
      <c r="N152" s="169" t="s">
        <v>1333</v>
      </c>
      <c r="O152" s="169" t="s">
        <v>2093</v>
      </c>
      <c r="P152" s="163" t="s">
        <v>1938</v>
      </c>
      <c r="Q152" s="170" t="s">
        <v>2068</v>
      </c>
    </row>
    <row r="153" spans="1:17" ht="30" customHeight="1">
      <c r="A153" s="158" t="s">
        <v>1273</v>
      </c>
      <c r="B153" s="159" t="s">
        <v>243</v>
      </c>
      <c r="C153" s="143" t="s">
        <v>2988</v>
      </c>
      <c r="D153" s="143" t="s">
        <v>307</v>
      </c>
      <c r="E153" s="143">
        <v>1463011210</v>
      </c>
      <c r="F153" s="155" t="s">
        <v>1071</v>
      </c>
      <c r="G153" s="149" t="s">
        <v>1143</v>
      </c>
      <c r="H153" s="143">
        <v>1463011</v>
      </c>
      <c r="I153" s="165" t="s">
        <v>1305</v>
      </c>
      <c r="J153" s="165" t="s">
        <v>1306</v>
      </c>
      <c r="K153" s="167" t="s">
        <v>1332</v>
      </c>
      <c r="L153" s="167" t="s">
        <v>1331</v>
      </c>
      <c r="M153" s="167" t="s">
        <v>1332</v>
      </c>
      <c r="N153" s="169" t="s">
        <v>1333</v>
      </c>
      <c r="O153" s="169" t="s">
        <v>2093</v>
      </c>
      <c r="P153" s="163" t="s">
        <v>1938</v>
      </c>
      <c r="Q153" s="170" t="s">
        <v>2096</v>
      </c>
    </row>
    <row r="154" spans="1:17" ht="30" customHeight="1">
      <c r="A154" s="158" t="s">
        <v>1273</v>
      </c>
      <c r="B154" s="159" t="s">
        <v>243</v>
      </c>
      <c r="C154" s="143" t="s">
        <v>2988</v>
      </c>
      <c r="D154" s="143" t="s">
        <v>307</v>
      </c>
      <c r="E154" s="143">
        <v>1463011204</v>
      </c>
      <c r="F154" s="143" t="s">
        <v>417</v>
      </c>
      <c r="G154" s="149" t="s">
        <v>1143</v>
      </c>
      <c r="H154" s="143">
        <v>1463011</v>
      </c>
      <c r="I154" s="165" t="s">
        <v>1305</v>
      </c>
      <c r="J154" s="165" t="s">
        <v>1306</v>
      </c>
      <c r="K154" s="167" t="s">
        <v>1520</v>
      </c>
      <c r="L154" s="167" t="s">
        <v>1331</v>
      </c>
      <c r="M154" s="167" t="s">
        <v>1332</v>
      </c>
      <c r="N154" s="169" t="s">
        <v>1333</v>
      </c>
      <c r="O154" s="169" t="s">
        <v>2093</v>
      </c>
      <c r="P154" s="163" t="s">
        <v>1938</v>
      </c>
      <c r="Q154" s="170" t="s">
        <v>1965</v>
      </c>
    </row>
    <row r="155" spans="1:17" ht="30" customHeight="1">
      <c r="A155" s="158" t="s">
        <v>1273</v>
      </c>
      <c r="B155" s="159" t="s">
        <v>243</v>
      </c>
      <c r="C155" s="143" t="s">
        <v>2988</v>
      </c>
      <c r="D155" s="143" t="s">
        <v>307</v>
      </c>
      <c r="E155" s="143">
        <v>1463011205</v>
      </c>
      <c r="F155" s="143" t="s">
        <v>418</v>
      </c>
      <c r="G155" s="149" t="s">
        <v>1143</v>
      </c>
      <c r="H155" s="143">
        <v>1463011</v>
      </c>
      <c r="I155" s="165" t="s">
        <v>1305</v>
      </c>
      <c r="J155" s="165" t="s">
        <v>1306</v>
      </c>
      <c r="K155" s="167" t="s">
        <v>1520</v>
      </c>
      <c r="L155" s="167" t="s">
        <v>1331</v>
      </c>
      <c r="M155" s="167" t="s">
        <v>1332</v>
      </c>
      <c r="N155" s="169" t="s">
        <v>1333</v>
      </c>
      <c r="O155" s="169" t="s">
        <v>2093</v>
      </c>
      <c r="P155" s="163" t="s">
        <v>1938</v>
      </c>
      <c r="Q155" s="170" t="s">
        <v>2036</v>
      </c>
    </row>
    <row r="156" spans="1:17" ht="30" customHeight="1">
      <c r="A156" s="158" t="s">
        <v>1273</v>
      </c>
      <c r="B156" s="159" t="s">
        <v>243</v>
      </c>
      <c r="C156" s="143" t="s">
        <v>2988</v>
      </c>
      <c r="D156" s="143" t="s">
        <v>307</v>
      </c>
      <c r="E156" s="156">
        <v>1463011601</v>
      </c>
      <c r="F156" s="143" t="s">
        <v>419</v>
      </c>
      <c r="G156" s="149" t="s">
        <v>1142</v>
      </c>
      <c r="H156" s="143">
        <v>1463011</v>
      </c>
      <c r="I156" s="165" t="s">
        <v>1305</v>
      </c>
      <c r="J156" s="165" t="s">
        <v>1306</v>
      </c>
      <c r="K156" s="167" t="s">
        <v>2097</v>
      </c>
      <c r="L156" s="167" t="s">
        <v>1331</v>
      </c>
      <c r="M156" s="167" t="s">
        <v>1332</v>
      </c>
      <c r="N156" s="169" t="s">
        <v>1333</v>
      </c>
      <c r="O156" s="169" t="s">
        <v>2093</v>
      </c>
      <c r="P156" s="163" t="s">
        <v>1938</v>
      </c>
      <c r="Q156" s="170" t="s">
        <v>2069</v>
      </c>
    </row>
    <row r="157" spans="1:17" ht="30" customHeight="1">
      <c r="A157" s="158" t="s">
        <v>1273</v>
      </c>
      <c r="B157" s="159" t="s">
        <v>243</v>
      </c>
      <c r="C157" s="143" t="s">
        <v>2988</v>
      </c>
      <c r="D157" s="143" t="s">
        <v>307</v>
      </c>
      <c r="E157" s="156">
        <v>1463011211</v>
      </c>
      <c r="F157" s="143" t="s">
        <v>1072</v>
      </c>
      <c r="G157" s="145" t="s">
        <v>1143</v>
      </c>
      <c r="H157" s="143">
        <v>1463011</v>
      </c>
      <c r="I157" s="165" t="s">
        <v>1305</v>
      </c>
      <c r="J157" s="165" t="s">
        <v>1306</v>
      </c>
      <c r="K157" s="167" t="s">
        <v>2098</v>
      </c>
      <c r="L157" s="167" t="s">
        <v>1331</v>
      </c>
      <c r="M157" s="167" t="s">
        <v>1332</v>
      </c>
      <c r="N157" s="169" t="s">
        <v>1333</v>
      </c>
      <c r="O157" s="169" t="s">
        <v>2093</v>
      </c>
      <c r="P157" s="163" t="s">
        <v>1938</v>
      </c>
      <c r="Q157" s="170" t="s">
        <v>2099</v>
      </c>
    </row>
    <row r="158" spans="1:17" ht="30" customHeight="1">
      <c r="A158" s="158" t="s">
        <v>1273</v>
      </c>
      <c r="B158" s="159" t="s">
        <v>243</v>
      </c>
      <c r="C158" s="143" t="s">
        <v>2988</v>
      </c>
      <c r="D158" s="143" t="s">
        <v>307</v>
      </c>
      <c r="E158" s="156">
        <v>1463011209</v>
      </c>
      <c r="F158" s="143" t="s">
        <v>422</v>
      </c>
      <c r="G158" s="149" t="s">
        <v>1143</v>
      </c>
      <c r="H158" s="143">
        <v>1463011</v>
      </c>
      <c r="I158" s="165" t="s">
        <v>1305</v>
      </c>
      <c r="J158" s="165" t="s">
        <v>1306</v>
      </c>
      <c r="K158" s="167" t="s">
        <v>2098</v>
      </c>
      <c r="L158" s="167" t="s">
        <v>1331</v>
      </c>
      <c r="M158" s="167" t="s">
        <v>1332</v>
      </c>
      <c r="N158" s="169" t="s">
        <v>1333</v>
      </c>
      <c r="O158" s="169" t="s">
        <v>2093</v>
      </c>
      <c r="P158" s="163" t="s">
        <v>1938</v>
      </c>
      <c r="Q158" s="170" t="s">
        <v>2100</v>
      </c>
    </row>
    <row r="159" spans="1:17" ht="30" customHeight="1">
      <c r="A159" s="158" t="s">
        <v>1273</v>
      </c>
      <c r="B159" s="159" t="s">
        <v>243</v>
      </c>
      <c r="C159" s="143" t="s">
        <v>2988</v>
      </c>
      <c r="D159" s="143" t="s">
        <v>307</v>
      </c>
      <c r="E159" s="143">
        <v>1463011206</v>
      </c>
      <c r="F159" s="143" t="s">
        <v>420</v>
      </c>
      <c r="G159" s="149" t="s">
        <v>1143</v>
      </c>
      <c r="H159" s="143">
        <v>1463011</v>
      </c>
      <c r="I159" s="165" t="s">
        <v>1305</v>
      </c>
      <c r="J159" s="165" t="s">
        <v>1306</v>
      </c>
      <c r="K159" s="167" t="s">
        <v>2101</v>
      </c>
      <c r="L159" s="167" t="s">
        <v>1331</v>
      </c>
      <c r="M159" s="167" t="s">
        <v>1332</v>
      </c>
      <c r="N159" s="169" t="s">
        <v>1333</v>
      </c>
      <c r="O159" s="169" t="s">
        <v>2093</v>
      </c>
      <c r="P159" s="163" t="s">
        <v>1938</v>
      </c>
      <c r="Q159" s="170" t="s">
        <v>2063</v>
      </c>
    </row>
    <row r="160" spans="1:17" ht="30" customHeight="1">
      <c r="A160" s="158" t="s">
        <v>1273</v>
      </c>
      <c r="B160" s="159" t="s">
        <v>243</v>
      </c>
      <c r="C160" s="143" t="s">
        <v>2988</v>
      </c>
      <c r="D160" s="143" t="s">
        <v>307</v>
      </c>
      <c r="E160" s="143">
        <v>1463011212</v>
      </c>
      <c r="F160" s="143" t="s">
        <v>1073</v>
      </c>
      <c r="G160" s="149" t="s">
        <v>1143</v>
      </c>
      <c r="H160" s="143">
        <v>1463011</v>
      </c>
      <c r="I160" s="165" t="s">
        <v>1305</v>
      </c>
      <c r="J160" s="165" t="s">
        <v>1306</v>
      </c>
      <c r="K160" s="167" t="s">
        <v>2101</v>
      </c>
      <c r="L160" s="167" t="s">
        <v>1331</v>
      </c>
      <c r="M160" s="167" t="s">
        <v>1332</v>
      </c>
      <c r="N160" s="169" t="s">
        <v>1333</v>
      </c>
      <c r="O160" s="169" t="s">
        <v>2093</v>
      </c>
      <c r="P160" s="163" t="s">
        <v>1938</v>
      </c>
      <c r="Q160" s="170" t="s">
        <v>2034</v>
      </c>
    </row>
    <row r="161" spans="1:17" ht="30" customHeight="1">
      <c r="A161" s="158" t="s">
        <v>1273</v>
      </c>
      <c r="B161" s="159" t="s">
        <v>243</v>
      </c>
      <c r="C161" s="143" t="s">
        <v>2988</v>
      </c>
      <c r="D161" s="143" t="s">
        <v>307</v>
      </c>
      <c r="E161" s="143">
        <v>1463011207</v>
      </c>
      <c r="F161" s="143" t="s">
        <v>421</v>
      </c>
      <c r="G161" s="149" t="s">
        <v>1143</v>
      </c>
      <c r="H161" s="143">
        <v>1463011</v>
      </c>
      <c r="I161" s="165" t="s">
        <v>1305</v>
      </c>
      <c r="J161" s="165" t="s">
        <v>1306</v>
      </c>
      <c r="K161" s="167" t="s">
        <v>2102</v>
      </c>
      <c r="L161" s="167" t="s">
        <v>1331</v>
      </c>
      <c r="M161" s="167" t="s">
        <v>1332</v>
      </c>
      <c r="N161" s="169" t="s">
        <v>1333</v>
      </c>
      <c r="O161" s="169" t="s">
        <v>2093</v>
      </c>
      <c r="P161" s="163" t="s">
        <v>1938</v>
      </c>
      <c r="Q161" s="170" t="s">
        <v>2048</v>
      </c>
    </row>
    <row r="162" spans="1:17" ht="30" customHeight="1">
      <c r="A162" s="158" t="s">
        <v>1273</v>
      </c>
      <c r="B162" s="159" t="s">
        <v>243</v>
      </c>
      <c r="C162" s="143" t="s">
        <v>2988</v>
      </c>
      <c r="D162" s="143" t="s">
        <v>307</v>
      </c>
      <c r="E162" s="143">
        <v>1425052401</v>
      </c>
      <c r="F162" s="143" t="s">
        <v>423</v>
      </c>
      <c r="G162" s="149" t="s">
        <v>1141</v>
      </c>
      <c r="H162" s="143">
        <v>1425052</v>
      </c>
      <c r="I162" s="165" t="s">
        <v>1305</v>
      </c>
      <c r="J162" s="165" t="s">
        <v>154</v>
      </c>
      <c r="K162" s="167" t="s">
        <v>1488</v>
      </c>
      <c r="L162" s="167" t="s">
        <v>1331</v>
      </c>
      <c r="M162" s="167" t="s">
        <v>1332</v>
      </c>
      <c r="N162" s="169" t="s">
        <v>1333</v>
      </c>
      <c r="O162" s="169" t="s">
        <v>2093</v>
      </c>
      <c r="P162" s="163" t="s">
        <v>1938</v>
      </c>
      <c r="Q162" s="170" t="s">
        <v>1954</v>
      </c>
    </row>
    <row r="163" spans="1:17" ht="30" customHeight="1">
      <c r="A163" s="158" t="s">
        <v>1273</v>
      </c>
      <c r="B163" s="159" t="s">
        <v>243</v>
      </c>
      <c r="C163" s="143" t="s">
        <v>2988</v>
      </c>
      <c r="D163" s="143" t="s">
        <v>307</v>
      </c>
      <c r="E163" s="143">
        <v>1425094201</v>
      </c>
      <c r="F163" s="143" t="s">
        <v>424</v>
      </c>
      <c r="G163" s="149" t="s">
        <v>1143</v>
      </c>
      <c r="H163" s="143">
        <v>1425092</v>
      </c>
      <c r="I163" s="165" t="s">
        <v>1305</v>
      </c>
      <c r="J163" s="165" t="s">
        <v>201</v>
      </c>
      <c r="K163" s="167" t="s">
        <v>1491</v>
      </c>
      <c r="L163" s="167" t="s">
        <v>1331</v>
      </c>
      <c r="M163" s="167" t="s">
        <v>1332</v>
      </c>
      <c r="N163" s="169" t="s">
        <v>1333</v>
      </c>
      <c r="O163" s="169" t="s">
        <v>2093</v>
      </c>
      <c r="P163" s="163" t="s">
        <v>1938</v>
      </c>
      <c r="Q163" s="170" t="s">
        <v>2103</v>
      </c>
    </row>
    <row r="164" spans="1:17" ht="30" customHeight="1">
      <c r="A164" s="158" t="s">
        <v>1273</v>
      </c>
      <c r="B164" s="159" t="s">
        <v>243</v>
      </c>
      <c r="C164" s="143" t="s">
        <v>2988</v>
      </c>
      <c r="D164" s="143" t="s">
        <v>307</v>
      </c>
      <c r="E164" s="143">
        <v>1425011601</v>
      </c>
      <c r="F164" s="143" t="s">
        <v>1270</v>
      </c>
      <c r="G164" s="149" t="s">
        <v>1142</v>
      </c>
      <c r="H164" s="143">
        <v>1425011</v>
      </c>
      <c r="I164" s="165" t="s">
        <v>1305</v>
      </c>
      <c r="J164" s="165" t="s">
        <v>60</v>
      </c>
      <c r="K164" s="167" t="s">
        <v>1484</v>
      </c>
      <c r="L164" s="167" t="s">
        <v>1331</v>
      </c>
      <c r="M164" s="167" t="s">
        <v>1332</v>
      </c>
      <c r="N164" s="169" t="s">
        <v>1333</v>
      </c>
      <c r="O164" s="169" t="s">
        <v>2093</v>
      </c>
      <c r="P164" s="163" t="s">
        <v>1938</v>
      </c>
      <c r="Q164" s="170" t="s">
        <v>2042</v>
      </c>
    </row>
    <row r="165" spans="1:17" ht="30" customHeight="1">
      <c r="A165" s="158" t="s">
        <v>1273</v>
      </c>
      <c r="B165" s="159" t="s">
        <v>243</v>
      </c>
      <c r="C165" s="143" t="s">
        <v>2988</v>
      </c>
      <c r="D165" s="143" t="s">
        <v>307</v>
      </c>
      <c r="E165" s="143">
        <v>1425022201</v>
      </c>
      <c r="F165" s="143" t="s">
        <v>426</v>
      </c>
      <c r="G165" s="149" t="s">
        <v>1143</v>
      </c>
      <c r="H165" s="143">
        <v>1425022</v>
      </c>
      <c r="I165" s="165" t="s">
        <v>1305</v>
      </c>
      <c r="J165" s="165" t="s">
        <v>202</v>
      </c>
      <c r="K165" s="167" t="s">
        <v>1485</v>
      </c>
      <c r="L165" s="167" t="s">
        <v>1331</v>
      </c>
      <c r="M165" s="167" t="s">
        <v>1332</v>
      </c>
      <c r="N165" s="169" t="s">
        <v>1333</v>
      </c>
      <c r="O165" s="169" t="s">
        <v>2093</v>
      </c>
      <c r="P165" s="163" t="s">
        <v>1938</v>
      </c>
      <c r="Q165" s="170" t="s">
        <v>2039</v>
      </c>
    </row>
    <row r="166" spans="1:17" ht="30" customHeight="1">
      <c r="A166" s="158" t="s">
        <v>1273</v>
      </c>
      <c r="B166" s="159" t="s">
        <v>243</v>
      </c>
      <c r="C166" s="143" t="s">
        <v>2988</v>
      </c>
      <c r="D166" s="143" t="s">
        <v>307</v>
      </c>
      <c r="E166" s="143">
        <v>1425034401</v>
      </c>
      <c r="F166" s="143" t="s">
        <v>474</v>
      </c>
      <c r="G166" s="149" t="s">
        <v>1141</v>
      </c>
      <c r="H166" s="143">
        <v>1425034</v>
      </c>
      <c r="I166" s="165" t="s">
        <v>1305</v>
      </c>
      <c r="J166" s="165" t="s">
        <v>61</v>
      </c>
      <c r="K166" s="167" t="s">
        <v>2104</v>
      </c>
      <c r="L166" s="167" t="s">
        <v>2105</v>
      </c>
      <c r="M166" s="167" t="s">
        <v>2106</v>
      </c>
      <c r="N166" s="169" t="s">
        <v>1763</v>
      </c>
      <c r="O166" s="169" t="s">
        <v>2107</v>
      </c>
      <c r="P166" s="169" t="s">
        <v>1938</v>
      </c>
      <c r="Q166" s="170" t="s">
        <v>1959</v>
      </c>
    </row>
    <row r="167" spans="1:17" ht="30" customHeight="1">
      <c r="A167" s="158" t="s">
        <v>1273</v>
      </c>
      <c r="B167" s="159" t="s">
        <v>243</v>
      </c>
      <c r="C167" s="143" t="s">
        <v>2988</v>
      </c>
      <c r="D167" s="143" t="s">
        <v>307</v>
      </c>
      <c r="E167" s="143">
        <v>1425104201</v>
      </c>
      <c r="F167" s="143" t="s">
        <v>427</v>
      </c>
      <c r="G167" s="149" t="s">
        <v>1143</v>
      </c>
      <c r="H167" s="143">
        <v>1425104</v>
      </c>
      <c r="I167" s="165" t="s">
        <v>1305</v>
      </c>
      <c r="J167" s="165" t="s">
        <v>62</v>
      </c>
      <c r="K167" s="167" t="s">
        <v>1492</v>
      </c>
      <c r="L167" s="167" t="s">
        <v>1331</v>
      </c>
      <c r="M167" s="167" t="s">
        <v>1332</v>
      </c>
      <c r="N167" s="169" t="s">
        <v>1333</v>
      </c>
      <c r="O167" s="169" t="s">
        <v>2093</v>
      </c>
      <c r="P167" s="163" t="s">
        <v>1938</v>
      </c>
      <c r="Q167" s="170" t="s">
        <v>1971</v>
      </c>
    </row>
    <row r="168" spans="1:17" ht="30" customHeight="1">
      <c r="A168" s="158" t="s">
        <v>1273</v>
      </c>
      <c r="B168" s="159" t="s">
        <v>243</v>
      </c>
      <c r="C168" s="143" t="s">
        <v>2988</v>
      </c>
      <c r="D168" s="143" t="s">
        <v>307</v>
      </c>
      <c r="E168" s="143">
        <v>1425112201</v>
      </c>
      <c r="F168" s="143" t="s">
        <v>428</v>
      </c>
      <c r="G168" s="149" t="s">
        <v>1143</v>
      </c>
      <c r="H168" s="143">
        <v>1425112</v>
      </c>
      <c r="I168" s="165" t="s">
        <v>1305</v>
      </c>
      <c r="J168" s="165" t="s">
        <v>81</v>
      </c>
      <c r="K168" s="167" t="s">
        <v>1548</v>
      </c>
      <c r="L168" s="167" t="s">
        <v>2108</v>
      </c>
      <c r="M168" s="167" t="s">
        <v>2109</v>
      </c>
      <c r="N168" s="169" t="s">
        <v>1832</v>
      </c>
      <c r="O168" s="169" t="s">
        <v>2110</v>
      </c>
      <c r="P168" s="169" t="s">
        <v>1938</v>
      </c>
      <c r="Q168" s="170" t="s">
        <v>2100</v>
      </c>
    </row>
    <row r="169" spans="1:17" ht="30" customHeight="1">
      <c r="A169" s="158" t="s">
        <v>1273</v>
      </c>
      <c r="B169" s="159" t="s">
        <v>243</v>
      </c>
      <c r="C169" s="143" t="s">
        <v>2988</v>
      </c>
      <c r="D169" s="143" t="s">
        <v>307</v>
      </c>
      <c r="E169" s="143">
        <v>1401014401</v>
      </c>
      <c r="F169" s="143" t="s">
        <v>479</v>
      </c>
      <c r="G169" s="149" t="s">
        <v>1141</v>
      </c>
      <c r="H169" s="146">
        <v>1401014</v>
      </c>
      <c r="I169" s="165" t="s">
        <v>1307</v>
      </c>
      <c r="J169" s="165" t="s">
        <v>193</v>
      </c>
      <c r="K169" s="167" t="s">
        <v>2111</v>
      </c>
      <c r="L169" s="167" t="s">
        <v>2112</v>
      </c>
      <c r="M169" s="167" t="s">
        <v>2111</v>
      </c>
      <c r="N169" s="169" t="s">
        <v>1823</v>
      </c>
      <c r="O169" s="169" t="s">
        <v>2113</v>
      </c>
      <c r="P169" s="163" t="s">
        <v>2087</v>
      </c>
      <c r="Q169" s="170" t="s">
        <v>1955</v>
      </c>
    </row>
    <row r="170" spans="1:17" ht="30" customHeight="1">
      <c r="A170" s="158" t="s">
        <v>1273</v>
      </c>
      <c r="B170" s="159" t="s">
        <v>243</v>
      </c>
      <c r="C170" s="143" t="s">
        <v>2988</v>
      </c>
      <c r="D170" s="143" t="s">
        <v>307</v>
      </c>
      <c r="E170" s="143">
        <v>1401014201</v>
      </c>
      <c r="F170" s="143" t="s">
        <v>480</v>
      </c>
      <c r="G170" s="149" t="s">
        <v>1143</v>
      </c>
      <c r="H170" s="146">
        <v>1401014</v>
      </c>
      <c r="I170" s="165" t="s">
        <v>1307</v>
      </c>
      <c r="J170" s="165" t="s">
        <v>193</v>
      </c>
      <c r="K170" s="167" t="s">
        <v>2111</v>
      </c>
      <c r="L170" s="167" t="s">
        <v>2112</v>
      </c>
      <c r="M170" s="167" t="s">
        <v>2111</v>
      </c>
      <c r="N170" s="169" t="s">
        <v>1823</v>
      </c>
      <c r="O170" s="169" t="s">
        <v>2113</v>
      </c>
      <c r="P170" s="163" t="s">
        <v>2087</v>
      </c>
      <c r="Q170" s="170" t="s">
        <v>2114</v>
      </c>
    </row>
    <row r="171" spans="1:17" ht="30" customHeight="1">
      <c r="A171" s="158" t="s">
        <v>1273</v>
      </c>
      <c r="B171" s="159" t="s">
        <v>243</v>
      </c>
      <c r="C171" s="143" t="s">
        <v>2988</v>
      </c>
      <c r="D171" s="143" t="s">
        <v>307</v>
      </c>
      <c r="E171" s="143">
        <v>1407054401</v>
      </c>
      <c r="F171" s="143" t="s">
        <v>429</v>
      </c>
      <c r="G171" s="149" t="s">
        <v>1141</v>
      </c>
      <c r="H171" s="143">
        <v>1407054</v>
      </c>
      <c r="I171" s="165" t="s">
        <v>1308</v>
      </c>
      <c r="J171" s="165" t="s">
        <v>8</v>
      </c>
      <c r="K171" s="167" t="s">
        <v>2115</v>
      </c>
      <c r="L171" s="167" t="s">
        <v>1710</v>
      </c>
      <c r="M171" s="167" t="s">
        <v>2115</v>
      </c>
      <c r="N171" s="169" t="s">
        <v>1711</v>
      </c>
      <c r="O171" s="169" t="s">
        <v>2116</v>
      </c>
      <c r="P171" s="169" t="s">
        <v>1938</v>
      </c>
      <c r="Q171" s="170" t="s">
        <v>2080</v>
      </c>
    </row>
    <row r="172" spans="1:17" ht="30" customHeight="1">
      <c r="A172" s="158" t="s">
        <v>1273</v>
      </c>
      <c r="B172" s="159" t="s">
        <v>243</v>
      </c>
      <c r="C172" s="143" t="s">
        <v>2988</v>
      </c>
      <c r="D172" s="143" t="s">
        <v>307</v>
      </c>
      <c r="E172" s="143">
        <v>1407055201</v>
      </c>
      <c r="F172" s="143" t="s">
        <v>430</v>
      </c>
      <c r="G172" s="149" t="s">
        <v>1143</v>
      </c>
      <c r="H172" s="143">
        <v>1407055</v>
      </c>
      <c r="I172" s="165" t="s">
        <v>1308</v>
      </c>
      <c r="J172" s="165" t="s">
        <v>8</v>
      </c>
      <c r="K172" s="167" t="s">
        <v>2117</v>
      </c>
      <c r="L172" s="167" t="s">
        <v>1710</v>
      </c>
      <c r="M172" s="167" t="s">
        <v>2115</v>
      </c>
      <c r="N172" s="169" t="s">
        <v>1711</v>
      </c>
      <c r="O172" s="169" t="s">
        <v>2116</v>
      </c>
      <c r="P172" s="169" t="s">
        <v>1938</v>
      </c>
      <c r="Q172" s="170" t="s">
        <v>2118</v>
      </c>
    </row>
    <row r="173" spans="1:17" ht="30" customHeight="1">
      <c r="A173" s="158" t="s">
        <v>1273</v>
      </c>
      <c r="B173" s="159" t="s">
        <v>243</v>
      </c>
      <c r="C173" s="143" t="s">
        <v>2988</v>
      </c>
      <c r="D173" s="143" t="s">
        <v>307</v>
      </c>
      <c r="E173" s="143">
        <v>1407024201</v>
      </c>
      <c r="F173" s="143" t="s">
        <v>431</v>
      </c>
      <c r="G173" s="149" t="s">
        <v>1143</v>
      </c>
      <c r="H173" s="143">
        <v>1407022</v>
      </c>
      <c r="I173" s="165" t="s">
        <v>1308</v>
      </c>
      <c r="J173" s="165" t="s">
        <v>138</v>
      </c>
      <c r="K173" s="167" t="s">
        <v>2119</v>
      </c>
      <c r="L173" s="167" t="s">
        <v>1710</v>
      </c>
      <c r="M173" s="167" t="s">
        <v>2115</v>
      </c>
      <c r="N173" s="169" t="s">
        <v>1711</v>
      </c>
      <c r="O173" s="169" t="s">
        <v>2116</v>
      </c>
      <c r="P173" s="169" t="s">
        <v>1938</v>
      </c>
      <c r="Q173" s="170" t="s">
        <v>2032</v>
      </c>
    </row>
    <row r="174" spans="1:17" ht="30" customHeight="1">
      <c r="A174" s="158" t="s">
        <v>1273</v>
      </c>
      <c r="B174" s="159" t="s">
        <v>243</v>
      </c>
      <c r="C174" s="143" t="s">
        <v>2988</v>
      </c>
      <c r="D174" s="143" t="s">
        <v>307</v>
      </c>
      <c r="E174" s="143">
        <v>1423064401</v>
      </c>
      <c r="F174" s="143" t="s">
        <v>432</v>
      </c>
      <c r="G174" s="149" t="s">
        <v>1141</v>
      </c>
      <c r="H174" s="146">
        <v>1423064</v>
      </c>
      <c r="I174" s="165" t="s">
        <v>1309</v>
      </c>
      <c r="J174" s="165" t="s">
        <v>77</v>
      </c>
      <c r="K174" s="167" t="s">
        <v>2120</v>
      </c>
      <c r="L174" s="167" t="s">
        <v>2121</v>
      </c>
      <c r="M174" s="167" t="s">
        <v>1829</v>
      </c>
      <c r="N174" s="169" t="s">
        <v>1757</v>
      </c>
      <c r="O174" s="169" t="s">
        <v>2122</v>
      </c>
      <c r="P174" s="169" t="s">
        <v>2123</v>
      </c>
      <c r="Q174" s="170" t="s">
        <v>2034</v>
      </c>
    </row>
    <row r="175" spans="1:17" ht="30" customHeight="1">
      <c r="A175" s="158" t="s">
        <v>1273</v>
      </c>
      <c r="B175" s="159" t="s">
        <v>243</v>
      </c>
      <c r="C175" s="143" t="s">
        <v>2988</v>
      </c>
      <c r="D175" s="143" t="s">
        <v>307</v>
      </c>
      <c r="E175" s="143">
        <v>1423064201</v>
      </c>
      <c r="F175" s="143" t="s">
        <v>433</v>
      </c>
      <c r="G175" s="149" t="s">
        <v>1143</v>
      </c>
      <c r="H175" s="146">
        <v>1423064</v>
      </c>
      <c r="I175" s="165" t="s">
        <v>1309</v>
      </c>
      <c r="J175" s="165" t="s">
        <v>77</v>
      </c>
      <c r="K175" s="167" t="s">
        <v>2120</v>
      </c>
      <c r="L175" s="167" t="s">
        <v>2121</v>
      </c>
      <c r="M175" s="167" t="s">
        <v>1829</v>
      </c>
      <c r="N175" s="169" t="s">
        <v>1757</v>
      </c>
      <c r="O175" s="169" t="s">
        <v>2122</v>
      </c>
      <c r="P175" s="169" t="s">
        <v>2123</v>
      </c>
      <c r="Q175" s="170" t="s">
        <v>2124</v>
      </c>
    </row>
    <row r="176" spans="1:17" ht="30" customHeight="1">
      <c r="A176" s="158" t="s">
        <v>1273</v>
      </c>
      <c r="B176" s="159" t="s">
        <v>243</v>
      </c>
      <c r="C176" s="143" t="s">
        <v>2988</v>
      </c>
      <c r="D176" s="143" t="s">
        <v>307</v>
      </c>
      <c r="E176" s="143">
        <v>1409034201</v>
      </c>
      <c r="F176" s="143" t="s">
        <v>434</v>
      </c>
      <c r="G176" s="149" t="s">
        <v>1143</v>
      </c>
      <c r="H176" s="146">
        <v>1409034</v>
      </c>
      <c r="I176" s="165" t="s">
        <v>1310</v>
      </c>
      <c r="J176" s="165" t="s">
        <v>9</v>
      </c>
      <c r="K176" s="167" t="s">
        <v>2125</v>
      </c>
      <c r="L176" s="167" t="s">
        <v>2126</v>
      </c>
      <c r="M176" s="167" t="s">
        <v>2125</v>
      </c>
      <c r="N176" s="169" t="s">
        <v>1743</v>
      </c>
      <c r="O176" s="169" t="s">
        <v>2127</v>
      </c>
      <c r="P176" s="169" t="s">
        <v>1938</v>
      </c>
      <c r="Q176" s="170" t="s">
        <v>2128</v>
      </c>
    </row>
    <row r="177" spans="1:17" ht="30" customHeight="1">
      <c r="A177" s="158" t="s">
        <v>1273</v>
      </c>
      <c r="B177" s="159" t="s">
        <v>243</v>
      </c>
      <c r="C177" s="143" t="s">
        <v>2988</v>
      </c>
      <c r="D177" s="143" t="s">
        <v>307</v>
      </c>
      <c r="E177" s="143">
        <v>1409034202</v>
      </c>
      <c r="F177" s="143" t="s">
        <v>435</v>
      </c>
      <c r="G177" s="149" t="s">
        <v>1143</v>
      </c>
      <c r="H177" s="146">
        <v>1409034</v>
      </c>
      <c r="I177" s="165" t="s">
        <v>1310</v>
      </c>
      <c r="J177" s="165" t="s">
        <v>9</v>
      </c>
      <c r="K177" s="167" t="s">
        <v>2125</v>
      </c>
      <c r="L177" s="167" t="s">
        <v>2126</v>
      </c>
      <c r="M177" s="167" t="s">
        <v>2125</v>
      </c>
      <c r="N177" s="169" t="s">
        <v>1743</v>
      </c>
      <c r="O177" s="169" t="s">
        <v>2127</v>
      </c>
      <c r="P177" s="169" t="s">
        <v>1938</v>
      </c>
      <c r="Q177" s="170" t="s">
        <v>2037</v>
      </c>
    </row>
    <row r="178" spans="1:17" ht="30" customHeight="1">
      <c r="A178" s="158" t="s">
        <v>1273</v>
      </c>
      <c r="B178" s="159" t="s">
        <v>243</v>
      </c>
      <c r="C178" s="143" t="s">
        <v>2988</v>
      </c>
      <c r="D178" s="143" t="s">
        <v>307</v>
      </c>
      <c r="E178" s="143">
        <v>1430054201</v>
      </c>
      <c r="F178" s="143" t="s">
        <v>436</v>
      </c>
      <c r="G178" s="149" t="s">
        <v>1143</v>
      </c>
      <c r="H178" s="143">
        <v>1430054</v>
      </c>
      <c r="I178" s="165" t="s">
        <v>1311</v>
      </c>
      <c r="J178" s="165" t="s">
        <v>63</v>
      </c>
      <c r="K178" s="167" t="s">
        <v>2129</v>
      </c>
      <c r="L178" s="167" t="s">
        <v>2108</v>
      </c>
      <c r="M178" s="167" t="s">
        <v>2109</v>
      </c>
      <c r="N178" s="169" t="s">
        <v>1832</v>
      </c>
      <c r="O178" s="169" t="s">
        <v>2110</v>
      </c>
      <c r="P178" s="169" t="s">
        <v>1938</v>
      </c>
      <c r="Q178" s="170" t="s">
        <v>2130</v>
      </c>
    </row>
    <row r="179" spans="1:17" ht="30" customHeight="1">
      <c r="A179" s="158" t="s">
        <v>1273</v>
      </c>
      <c r="B179" s="159" t="s">
        <v>243</v>
      </c>
      <c r="C179" s="143" t="s">
        <v>2988</v>
      </c>
      <c r="D179" s="143" t="s">
        <v>307</v>
      </c>
      <c r="E179" s="143">
        <v>1430042201</v>
      </c>
      <c r="F179" s="143" t="s">
        <v>484</v>
      </c>
      <c r="G179" s="149" t="s">
        <v>1143</v>
      </c>
      <c r="H179" s="143">
        <v>1430042</v>
      </c>
      <c r="I179" s="165" t="s">
        <v>1311</v>
      </c>
      <c r="J179" s="165" t="s">
        <v>1027</v>
      </c>
      <c r="K179" s="167" t="s">
        <v>1504</v>
      </c>
      <c r="L179" s="167" t="s">
        <v>2108</v>
      </c>
      <c r="M179" s="167" t="s">
        <v>2109</v>
      </c>
      <c r="N179" s="169" t="s">
        <v>1832</v>
      </c>
      <c r="O179" s="169" t="s">
        <v>2110</v>
      </c>
      <c r="P179" s="169" t="s">
        <v>1938</v>
      </c>
      <c r="Q179" s="170" t="s">
        <v>2131</v>
      </c>
    </row>
    <row r="180" spans="1:17" ht="30" customHeight="1">
      <c r="A180" s="158" t="s">
        <v>1273</v>
      </c>
      <c r="B180" s="159" t="s">
        <v>243</v>
      </c>
      <c r="C180" s="143" t="s">
        <v>2988</v>
      </c>
      <c r="D180" s="143" t="s">
        <v>307</v>
      </c>
      <c r="E180" s="143">
        <v>1430012201</v>
      </c>
      <c r="F180" s="143" t="s">
        <v>437</v>
      </c>
      <c r="G180" s="149" t="s">
        <v>1143</v>
      </c>
      <c r="H180" s="143">
        <v>1430012</v>
      </c>
      <c r="I180" s="165" t="s">
        <v>1311</v>
      </c>
      <c r="J180" s="165" t="s">
        <v>7</v>
      </c>
      <c r="K180" s="167" t="s">
        <v>1501</v>
      </c>
      <c r="L180" s="167" t="s">
        <v>2108</v>
      </c>
      <c r="M180" s="167" t="s">
        <v>2109</v>
      </c>
      <c r="N180" s="169" t="s">
        <v>1832</v>
      </c>
      <c r="O180" s="169" t="s">
        <v>2110</v>
      </c>
      <c r="P180" s="169" t="s">
        <v>1938</v>
      </c>
      <c r="Q180" s="170" t="s">
        <v>2042</v>
      </c>
    </row>
    <row r="181" spans="1:17" ht="30" customHeight="1">
      <c r="A181" s="158" t="s">
        <v>1273</v>
      </c>
      <c r="B181" s="159" t="s">
        <v>243</v>
      </c>
      <c r="C181" s="143" t="s">
        <v>2988</v>
      </c>
      <c r="D181" s="143" t="s">
        <v>307</v>
      </c>
      <c r="E181" s="143">
        <v>1436054201</v>
      </c>
      <c r="F181" s="143" t="s">
        <v>438</v>
      </c>
      <c r="G181" s="149" t="s">
        <v>1143</v>
      </c>
      <c r="H181" s="143">
        <v>1436054</v>
      </c>
      <c r="I181" s="165" t="s">
        <v>1312</v>
      </c>
      <c r="J181" s="165" t="s">
        <v>10</v>
      </c>
      <c r="K181" s="167" t="s">
        <v>1510</v>
      </c>
      <c r="L181" s="167" t="s">
        <v>2132</v>
      </c>
      <c r="M181" s="167" t="s">
        <v>1904</v>
      </c>
      <c r="N181" s="169" t="s">
        <v>1794</v>
      </c>
      <c r="O181" s="169" t="s">
        <v>2133</v>
      </c>
      <c r="P181" s="169" t="s">
        <v>1938</v>
      </c>
      <c r="Q181" s="170" t="s">
        <v>2134</v>
      </c>
    </row>
    <row r="182" spans="1:17" ht="30" customHeight="1">
      <c r="A182" s="158" t="s">
        <v>1273</v>
      </c>
      <c r="B182" s="159" t="s">
        <v>243</v>
      </c>
      <c r="C182" s="143" t="s">
        <v>2988</v>
      </c>
      <c r="D182" s="143" t="s">
        <v>307</v>
      </c>
      <c r="E182" s="143">
        <v>1436022201</v>
      </c>
      <c r="F182" s="143" t="s">
        <v>439</v>
      </c>
      <c r="G182" s="149" t="s">
        <v>1143</v>
      </c>
      <c r="H182" s="143">
        <v>1436022</v>
      </c>
      <c r="I182" s="165" t="s">
        <v>1312</v>
      </c>
      <c r="J182" s="165" t="s">
        <v>148</v>
      </c>
      <c r="K182" s="167" t="s">
        <v>1466</v>
      </c>
      <c r="L182" s="167" t="s">
        <v>2132</v>
      </c>
      <c r="M182" s="167" t="s">
        <v>1904</v>
      </c>
      <c r="N182" s="169" t="s">
        <v>1794</v>
      </c>
      <c r="O182" s="169" t="s">
        <v>2133</v>
      </c>
      <c r="P182" s="169" t="s">
        <v>1938</v>
      </c>
      <c r="Q182" s="170" t="s">
        <v>2090</v>
      </c>
    </row>
    <row r="183" spans="1:17" ht="30" customHeight="1">
      <c r="A183" s="158" t="s">
        <v>1273</v>
      </c>
      <c r="B183" s="159" t="s">
        <v>243</v>
      </c>
      <c r="C183" s="143" t="s">
        <v>2988</v>
      </c>
      <c r="D183" s="143" t="s">
        <v>307</v>
      </c>
      <c r="E183" s="143">
        <v>1406054401</v>
      </c>
      <c r="F183" s="143" t="s">
        <v>440</v>
      </c>
      <c r="G183" s="149" t="s">
        <v>1141</v>
      </c>
      <c r="H183" s="146">
        <v>1406054</v>
      </c>
      <c r="I183" s="165" t="s">
        <v>1313</v>
      </c>
      <c r="J183" s="165" t="s">
        <v>149</v>
      </c>
      <c r="K183" s="167" t="s">
        <v>2135</v>
      </c>
      <c r="L183" s="167" t="s">
        <v>2136</v>
      </c>
      <c r="M183" s="167" t="s">
        <v>2135</v>
      </c>
      <c r="N183" s="169" t="s">
        <v>1708</v>
      </c>
      <c r="O183" s="169" t="s">
        <v>2137</v>
      </c>
      <c r="P183" s="163" t="s">
        <v>2087</v>
      </c>
      <c r="Q183" s="170" t="s">
        <v>2103</v>
      </c>
    </row>
    <row r="184" spans="1:17" ht="30" customHeight="1">
      <c r="A184" s="158" t="s">
        <v>1273</v>
      </c>
      <c r="B184" s="159" t="s">
        <v>243</v>
      </c>
      <c r="C184" s="143" t="s">
        <v>2988</v>
      </c>
      <c r="D184" s="143" t="s">
        <v>307</v>
      </c>
      <c r="E184" s="143">
        <v>1406054201</v>
      </c>
      <c r="F184" s="143" t="s">
        <v>441</v>
      </c>
      <c r="G184" s="149" t="s">
        <v>1143</v>
      </c>
      <c r="H184" s="146">
        <v>1406054</v>
      </c>
      <c r="I184" s="165" t="s">
        <v>1313</v>
      </c>
      <c r="J184" s="165" t="s">
        <v>149</v>
      </c>
      <c r="K184" s="167" t="s">
        <v>2135</v>
      </c>
      <c r="L184" s="167" t="s">
        <v>2136</v>
      </c>
      <c r="M184" s="167" t="s">
        <v>2135</v>
      </c>
      <c r="N184" s="169" t="s">
        <v>1708</v>
      </c>
      <c r="O184" s="169" t="s">
        <v>2137</v>
      </c>
      <c r="P184" s="163" t="s">
        <v>2087</v>
      </c>
      <c r="Q184" s="170" t="s">
        <v>2039</v>
      </c>
    </row>
    <row r="185" spans="1:17" ht="30" customHeight="1">
      <c r="A185" s="158" t="s">
        <v>1273</v>
      </c>
      <c r="B185" s="159" t="s">
        <v>243</v>
      </c>
      <c r="C185" s="143" t="s">
        <v>2988</v>
      </c>
      <c r="D185" s="143" t="s">
        <v>307</v>
      </c>
      <c r="E185" s="156">
        <v>1406114601</v>
      </c>
      <c r="F185" s="143" t="s">
        <v>442</v>
      </c>
      <c r="G185" s="149" t="s">
        <v>1142</v>
      </c>
      <c r="H185" s="143">
        <v>1406114</v>
      </c>
      <c r="I185" s="165" t="s">
        <v>1313</v>
      </c>
      <c r="J185" s="165" t="s">
        <v>190</v>
      </c>
      <c r="K185" s="167" t="s">
        <v>2138</v>
      </c>
      <c r="L185" s="167" t="s">
        <v>2136</v>
      </c>
      <c r="M185" s="167" t="s">
        <v>2135</v>
      </c>
      <c r="N185" s="169" t="s">
        <v>1708</v>
      </c>
      <c r="O185" s="169" t="s">
        <v>2137</v>
      </c>
      <c r="P185" s="163" t="s">
        <v>2087</v>
      </c>
      <c r="Q185" s="170" t="s">
        <v>2074</v>
      </c>
    </row>
    <row r="186" spans="1:17" ht="30" customHeight="1">
      <c r="A186" s="158" t="s">
        <v>1273</v>
      </c>
      <c r="B186" s="159" t="s">
        <v>243</v>
      </c>
      <c r="C186" s="143" t="s">
        <v>2988</v>
      </c>
      <c r="D186" s="143" t="s">
        <v>307</v>
      </c>
      <c r="E186" s="143">
        <v>1406084201</v>
      </c>
      <c r="F186" s="143" t="s">
        <v>443</v>
      </c>
      <c r="G186" s="149" t="s">
        <v>1143</v>
      </c>
      <c r="H186" s="143">
        <v>1406084</v>
      </c>
      <c r="I186" s="165" t="s">
        <v>1313</v>
      </c>
      <c r="J186" s="165" t="s">
        <v>191</v>
      </c>
      <c r="K186" s="167" t="s">
        <v>1482</v>
      </c>
      <c r="L186" s="167" t="s">
        <v>2139</v>
      </c>
      <c r="M186" s="167" t="s">
        <v>1482</v>
      </c>
      <c r="N186" s="169" t="s">
        <v>1742</v>
      </c>
      <c r="O186" s="169" t="s">
        <v>2140</v>
      </c>
      <c r="P186" s="169" t="s">
        <v>1938</v>
      </c>
      <c r="Q186" s="170" t="s">
        <v>2131</v>
      </c>
    </row>
    <row r="187" spans="1:17" ht="30" customHeight="1">
      <c r="A187" s="158" t="s">
        <v>1273</v>
      </c>
      <c r="B187" s="159" t="s">
        <v>243</v>
      </c>
      <c r="C187" s="143" t="s">
        <v>2988</v>
      </c>
      <c r="D187" s="143" t="s">
        <v>307</v>
      </c>
      <c r="E187" s="143">
        <v>1406074201</v>
      </c>
      <c r="F187" s="143" t="s">
        <v>444</v>
      </c>
      <c r="G187" s="149" t="s">
        <v>1143</v>
      </c>
      <c r="H187" s="143">
        <v>1406074</v>
      </c>
      <c r="I187" s="165" t="s">
        <v>1313</v>
      </c>
      <c r="J187" s="165" t="s">
        <v>192</v>
      </c>
      <c r="K187" s="167" t="s">
        <v>1459</v>
      </c>
      <c r="L187" s="167" t="s">
        <v>2139</v>
      </c>
      <c r="M187" s="167" t="s">
        <v>1482</v>
      </c>
      <c r="N187" s="169" t="s">
        <v>1742</v>
      </c>
      <c r="O187" s="169" t="s">
        <v>2140</v>
      </c>
      <c r="P187" s="169" t="s">
        <v>1938</v>
      </c>
      <c r="Q187" s="170" t="s">
        <v>2141</v>
      </c>
    </row>
    <row r="188" spans="1:17" ht="30" customHeight="1">
      <c r="A188" s="158" t="s">
        <v>1273</v>
      </c>
      <c r="B188" s="159" t="s">
        <v>243</v>
      </c>
      <c r="C188" s="143" t="s">
        <v>2988</v>
      </c>
      <c r="D188" s="143" t="s">
        <v>307</v>
      </c>
      <c r="E188" s="143">
        <v>1405044202</v>
      </c>
      <c r="F188" s="143" t="s">
        <v>1028</v>
      </c>
      <c r="G188" s="145" t="s">
        <v>1143</v>
      </c>
      <c r="H188" s="146">
        <v>1405044</v>
      </c>
      <c r="I188" s="165" t="s">
        <v>1314</v>
      </c>
      <c r="J188" s="165" t="s">
        <v>92</v>
      </c>
      <c r="K188" s="167" t="s">
        <v>1455</v>
      </c>
      <c r="L188" s="167" t="s">
        <v>2142</v>
      </c>
      <c r="M188" s="167" t="s">
        <v>1506</v>
      </c>
      <c r="N188" s="169" t="s">
        <v>1820</v>
      </c>
      <c r="O188" s="169" t="s">
        <v>2143</v>
      </c>
      <c r="P188" s="169" t="s">
        <v>1938</v>
      </c>
      <c r="Q188" s="170" t="s">
        <v>1965</v>
      </c>
    </row>
    <row r="189" spans="1:17" ht="30" customHeight="1">
      <c r="A189" s="158" t="s">
        <v>1273</v>
      </c>
      <c r="B189" s="159" t="s">
        <v>243</v>
      </c>
      <c r="C189" s="143" t="s">
        <v>2988</v>
      </c>
      <c r="D189" s="143" t="s">
        <v>307</v>
      </c>
      <c r="E189" s="143">
        <v>1405044201</v>
      </c>
      <c r="F189" s="144" t="s">
        <v>445</v>
      </c>
      <c r="G189" s="145" t="s">
        <v>1143</v>
      </c>
      <c r="H189" s="146">
        <v>1405044</v>
      </c>
      <c r="I189" s="165" t="s">
        <v>1314</v>
      </c>
      <c r="J189" s="165" t="s">
        <v>92</v>
      </c>
      <c r="K189" s="167" t="s">
        <v>1455</v>
      </c>
      <c r="L189" s="167" t="s">
        <v>2142</v>
      </c>
      <c r="M189" s="167" t="s">
        <v>1506</v>
      </c>
      <c r="N189" s="169" t="s">
        <v>1820</v>
      </c>
      <c r="O189" s="169" t="s">
        <v>2143</v>
      </c>
      <c r="P189" s="169" t="s">
        <v>1938</v>
      </c>
      <c r="Q189" s="170" t="s">
        <v>2036</v>
      </c>
    </row>
    <row r="190" spans="1:17" ht="30" customHeight="1">
      <c r="A190" s="158" t="s">
        <v>1273</v>
      </c>
      <c r="B190" s="159" t="s">
        <v>243</v>
      </c>
      <c r="C190" s="143" t="s">
        <v>2988</v>
      </c>
      <c r="D190" s="143" t="s">
        <v>307</v>
      </c>
      <c r="E190" s="143">
        <v>1405011201</v>
      </c>
      <c r="F190" s="144" t="s">
        <v>446</v>
      </c>
      <c r="G190" s="145" t="s">
        <v>1143</v>
      </c>
      <c r="H190" s="143">
        <v>1405011</v>
      </c>
      <c r="I190" s="165" t="s">
        <v>1314</v>
      </c>
      <c r="J190" s="165" t="s">
        <v>93</v>
      </c>
      <c r="K190" s="167" t="s">
        <v>1453</v>
      </c>
      <c r="L190" s="167" t="s">
        <v>2142</v>
      </c>
      <c r="M190" s="167" t="s">
        <v>1506</v>
      </c>
      <c r="N190" s="169" t="s">
        <v>1820</v>
      </c>
      <c r="O190" s="169" t="s">
        <v>2143</v>
      </c>
      <c r="P190" s="169" t="s">
        <v>1938</v>
      </c>
      <c r="Q190" s="170" t="s">
        <v>2144</v>
      </c>
    </row>
    <row r="191" spans="1:17" ht="30" customHeight="1">
      <c r="A191" s="158" t="s">
        <v>1273</v>
      </c>
      <c r="B191" s="159" t="s">
        <v>243</v>
      </c>
      <c r="C191" s="143" t="s">
        <v>2988</v>
      </c>
      <c r="D191" s="143" t="s">
        <v>307</v>
      </c>
      <c r="E191" s="143">
        <v>1432014401</v>
      </c>
      <c r="F191" s="143" t="s">
        <v>473</v>
      </c>
      <c r="G191" s="145" t="s">
        <v>1141</v>
      </c>
      <c r="H191" s="146">
        <v>1432014</v>
      </c>
      <c r="I191" s="165" t="s">
        <v>1315</v>
      </c>
      <c r="J191" s="165" t="s">
        <v>1316</v>
      </c>
      <c r="K191" s="167" t="s">
        <v>1506</v>
      </c>
      <c r="L191" s="167" t="s">
        <v>2142</v>
      </c>
      <c r="M191" s="167" t="s">
        <v>1506</v>
      </c>
      <c r="N191" s="169" t="s">
        <v>1820</v>
      </c>
      <c r="O191" s="169" t="s">
        <v>2143</v>
      </c>
      <c r="P191" s="169" t="s">
        <v>1938</v>
      </c>
      <c r="Q191" s="170" t="s">
        <v>2095</v>
      </c>
    </row>
    <row r="192" spans="1:17" ht="30" customHeight="1">
      <c r="A192" s="158" t="s">
        <v>1273</v>
      </c>
      <c r="B192" s="159" t="s">
        <v>243</v>
      </c>
      <c r="C192" s="143" t="s">
        <v>2988</v>
      </c>
      <c r="D192" s="143" t="s">
        <v>307</v>
      </c>
      <c r="E192" s="143">
        <v>1432014201</v>
      </c>
      <c r="F192" s="143" t="s">
        <v>447</v>
      </c>
      <c r="G192" s="145" t="s">
        <v>1143</v>
      </c>
      <c r="H192" s="146">
        <v>1432014</v>
      </c>
      <c r="I192" s="165" t="s">
        <v>1315</v>
      </c>
      <c r="J192" s="165" t="s">
        <v>1316</v>
      </c>
      <c r="K192" s="167" t="s">
        <v>1506</v>
      </c>
      <c r="L192" s="167" t="s">
        <v>2142</v>
      </c>
      <c r="M192" s="167" t="s">
        <v>1506</v>
      </c>
      <c r="N192" s="169" t="s">
        <v>1820</v>
      </c>
      <c r="O192" s="169" t="s">
        <v>2143</v>
      </c>
      <c r="P192" s="169" t="s">
        <v>1938</v>
      </c>
      <c r="Q192" s="170" t="s">
        <v>2145</v>
      </c>
    </row>
    <row r="193" spans="1:17" ht="30" customHeight="1">
      <c r="A193" s="158" t="s">
        <v>1273</v>
      </c>
      <c r="B193" s="159" t="s">
        <v>243</v>
      </c>
      <c r="C193" s="143" t="s">
        <v>2988</v>
      </c>
      <c r="D193" s="143" t="s">
        <v>307</v>
      </c>
      <c r="E193" s="143">
        <v>1432064201</v>
      </c>
      <c r="F193" s="143" t="s">
        <v>448</v>
      </c>
      <c r="G193" s="145" t="s">
        <v>1143</v>
      </c>
      <c r="H193" s="146">
        <v>1432064</v>
      </c>
      <c r="I193" s="165" t="s">
        <v>1315</v>
      </c>
      <c r="J193" s="165" t="s">
        <v>33</v>
      </c>
      <c r="K193" s="167" t="s">
        <v>1509</v>
      </c>
      <c r="L193" s="167" t="s">
        <v>2142</v>
      </c>
      <c r="M193" s="167" t="s">
        <v>1506</v>
      </c>
      <c r="N193" s="169" t="s">
        <v>1820</v>
      </c>
      <c r="O193" s="169" t="s">
        <v>2143</v>
      </c>
      <c r="P193" s="169" t="s">
        <v>1938</v>
      </c>
      <c r="Q193" s="170" t="s">
        <v>2146</v>
      </c>
    </row>
    <row r="194" spans="1:17" ht="30" customHeight="1">
      <c r="A194" s="158" t="s">
        <v>1273</v>
      </c>
      <c r="B194" s="159" t="s">
        <v>243</v>
      </c>
      <c r="C194" s="143" t="s">
        <v>2988</v>
      </c>
      <c r="D194" s="143" t="s">
        <v>307</v>
      </c>
      <c r="E194" s="143">
        <v>1432064202</v>
      </c>
      <c r="F194" s="57" t="s">
        <v>1897</v>
      </c>
      <c r="G194" s="160" t="s">
        <v>1143</v>
      </c>
      <c r="H194" s="146">
        <v>1432064</v>
      </c>
      <c r="I194" s="165" t="s">
        <v>1315</v>
      </c>
      <c r="J194" s="165" t="s">
        <v>33</v>
      </c>
      <c r="K194" s="167" t="s">
        <v>1509</v>
      </c>
      <c r="L194" s="167" t="s">
        <v>2142</v>
      </c>
      <c r="M194" s="167" t="s">
        <v>1506</v>
      </c>
      <c r="N194" s="169" t="s">
        <v>1820</v>
      </c>
      <c r="O194" s="169" t="s">
        <v>2143</v>
      </c>
      <c r="P194" s="169" t="s">
        <v>1938</v>
      </c>
      <c r="Q194" s="170" t="s">
        <v>2147</v>
      </c>
    </row>
    <row r="195" spans="1:17" ht="30" customHeight="1">
      <c r="A195" s="158" t="s">
        <v>1273</v>
      </c>
      <c r="B195" s="159" t="s">
        <v>243</v>
      </c>
      <c r="C195" s="143" t="s">
        <v>2988</v>
      </c>
      <c r="D195" s="143" t="s">
        <v>307</v>
      </c>
      <c r="E195" s="143">
        <v>1432072201</v>
      </c>
      <c r="F195" s="143" t="s">
        <v>449</v>
      </c>
      <c r="G195" s="145" t="s">
        <v>1143</v>
      </c>
      <c r="H195" s="146">
        <v>1432072</v>
      </c>
      <c r="I195" s="165" t="s">
        <v>1315</v>
      </c>
      <c r="J195" s="165" t="s">
        <v>34</v>
      </c>
      <c r="K195" s="167" t="s">
        <v>2148</v>
      </c>
      <c r="L195" s="167" t="s">
        <v>2142</v>
      </c>
      <c r="M195" s="167" t="s">
        <v>1506</v>
      </c>
      <c r="N195" s="169" t="s">
        <v>1820</v>
      </c>
      <c r="O195" s="169" t="s">
        <v>2143</v>
      </c>
      <c r="P195" s="169" t="s">
        <v>1938</v>
      </c>
      <c r="Q195" s="170" t="s">
        <v>2149</v>
      </c>
    </row>
    <row r="196" spans="1:17" ht="30" customHeight="1">
      <c r="A196" s="158" t="s">
        <v>1273</v>
      </c>
      <c r="B196" s="159" t="s">
        <v>243</v>
      </c>
      <c r="C196" s="143" t="s">
        <v>2988</v>
      </c>
      <c r="D196" s="143" t="s">
        <v>307</v>
      </c>
      <c r="E196" s="143">
        <v>1432054201</v>
      </c>
      <c r="F196" s="143" t="s">
        <v>450</v>
      </c>
      <c r="G196" s="145" t="s">
        <v>1143</v>
      </c>
      <c r="H196" s="143">
        <v>1432054</v>
      </c>
      <c r="I196" s="165" t="s">
        <v>1315</v>
      </c>
      <c r="J196" s="165" t="s">
        <v>142</v>
      </c>
      <c r="K196" s="167" t="s">
        <v>1508</v>
      </c>
      <c r="L196" s="167" t="s">
        <v>2142</v>
      </c>
      <c r="M196" s="167" t="s">
        <v>1506</v>
      </c>
      <c r="N196" s="169" t="s">
        <v>1820</v>
      </c>
      <c r="O196" s="169" t="s">
        <v>2143</v>
      </c>
      <c r="P196" s="169" t="s">
        <v>1938</v>
      </c>
      <c r="Q196" s="170" t="s">
        <v>1949</v>
      </c>
    </row>
    <row r="197" spans="1:17" ht="30" customHeight="1">
      <c r="A197" s="158" t="s">
        <v>1273</v>
      </c>
      <c r="B197" s="159" t="s">
        <v>243</v>
      </c>
      <c r="C197" s="143" t="s">
        <v>2988</v>
      </c>
      <c r="D197" s="143" t="s">
        <v>307</v>
      </c>
      <c r="E197" s="143">
        <v>1438011401</v>
      </c>
      <c r="F197" s="144" t="s">
        <v>475</v>
      </c>
      <c r="G197" s="145" t="s">
        <v>1141</v>
      </c>
      <c r="H197" s="146">
        <v>1438011</v>
      </c>
      <c r="I197" s="165" t="s">
        <v>1317</v>
      </c>
      <c r="J197" s="165" t="s">
        <v>59</v>
      </c>
      <c r="K197" s="167" t="s">
        <v>2150</v>
      </c>
      <c r="L197" s="167" t="s">
        <v>2142</v>
      </c>
      <c r="M197" s="167" t="s">
        <v>1506</v>
      </c>
      <c r="N197" s="169" t="s">
        <v>1820</v>
      </c>
      <c r="O197" s="169" t="s">
        <v>2143</v>
      </c>
      <c r="P197" s="169" t="s">
        <v>1938</v>
      </c>
      <c r="Q197" s="170" t="s">
        <v>1971</v>
      </c>
    </row>
    <row r="198" spans="1:17" ht="30" customHeight="1">
      <c r="A198" s="158" t="s">
        <v>1273</v>
      </c>
      <c r="B198" s="159" t="s">
        <v>243</v>
      </c>
      <c r="C198" s="143" t="s">
        <v>2988</v>
      </c>
      <c r="D198" s="143" t="s">
        <v>307</v>
      </c>
      <c r="E198" s="143">
        <v>1438011201</v>
      </c>
      <c r="F198" s="144" t="s">
        <v>451</v>
      </c>
      <c r="G198" s="145" t="s">
        <v>1143</v>
      </c>
      <c r="H198" s="146">
        <v>1438011</v>
      </c>
      <c r="I198" s="165" t="s">
        <v>1317</v>
      </c>
      <c r="J198" s="165" t="s">
        <v>59</v>
      </c>
      <c r="K198" s="167" t="s">
        <v>2150</v>
      </c>
      <c r="L198" s="167" t="s">
        <v>2142</v>
      </c>
      <c r="M198" s="167" t="s">
        <v>1506</v>
      </c>
      <c r="N198" s="169" t="s">
        <v>1820</v>
      </c>
      <c r="O198" s="169" t="s">
        <v>2143</v>
      </c>
      <c r="P198" s="169" t="s">
        <v>1938</v>
      </c>
      <c r="Q198" s="170" t="s">
        <v>2151</v>
      </c>
    </row>
    <row r="199" spans="1:17" ht="30" customHeight="1">
      <c r="A199" s="158" t="s">
        <v>1273</v>
      </c>
      <c r="B199" s="159" t="s">
        <v>243</v>
      </c>
      <c r="C199" s="143" t="s">
        <v>2988</v>
      </c>
      <c r="D199" s="143" t="s">
        <v>307</v>
      </c>
      <c r="E199" s="143">
        <v>1438011202</v>
      </c>
      <c r="F199" s="144" t="s">
        <v>1089</v>
      </c>
      <c r="G199" s="145" t="s">
        <v>1143</v>
      </c>
      <c r="H199" s="146">
        <v>1438011</v>
      </c>
      <c r="I199" s="165" t="s">
        <v>1317</v>
      </c>
      <c r="J199" s="165" t="s">
        <v>59</v>
      </c>
      <c r="K199" s="167" t="s">
        <v>2150</v>
      </c>
      <c r="L199" s="167" t="s">
        <v>2142</v>
      </c>
      <c r="M199" s="167" t="s">
        <v>1506</v>
      </c>
      <c r="N199" s="169" t="s">
        <v>1820</v>
      </c>
      <c r="O199" s="169" t="s">
        <v>2143</v>
      </c>
      <c r="P199" s="169" t="s">
        <v>1938</v>
      </c>
      <c r="Q199" s="170" t="s">
        <v>2067</v>
      </c>
    </row>
    <row r="200" spans="1:17" ht="30" customHeight="1">
      <c r="A200" s="158" t="s">
        <v>1273</v>
      </c>
      <c r="B200" s="159" t="s">
        <v>243</v>
      </c>
      <c r="C200" s="143" t="s">
        <v>2988</v>
      </c>
      <c r="D200" s="143" t="s">
        <v>307</v>
      </c>
      <c r="E200" s="143">
        <v>1438024201</v>
      </c>
      <c r="F200" s="143" t="s">
        <v>452</v>
      </c>
      <c r="G200" s="145" t="s">
        <v>1143</v>
      </c>
      <c r="H200" s="143">
        <v>1438024</v>
      </c>
      <c r="I200" s="165" t="s">
        <v>1317</v>
      </c>
      <c r="J200" s="165" t="s">
        <v>157</v>
      </c>
      <c r="K200" s="167" t="s">
        <v>1512</v>
      </c>
      <c r="L200" s="167" t="s">
        <v>2142</v>
      </c>
      <c r="M200" s="167" t="s">
        <v>1506</v>
      </c>
      <c r="N200" s="169" t="s">
        <v>1820</v>
      </c>
      <c r="O200" s="169" t="s">
        <v>2143</v>
      </c>
      <c r="P200" s="169" t="s">
        <v>1938</v>
      </c>
      <c r="Q200" s="170" t="s">
        <v>2152</v>
      </c>
    </row>
    <row r="201" spans="1:17" ht="30" customHeight="1">
      <c r="A201" s="158" t="s">
        <v>1273</v>
      </c>
      <c r="B201" s="159" t="s">
        <v>243</v>
      </c>
      <c r="C201" s="143" t="s">
        <v>2988</v>
      </c>
      <c r="D201" s="143" t="s">
        <v>307</v>
      </c>
      <c r="E201" s="143">
        <v>1462011401</v>
      </c>
      <c r="F201" s="143" t="s">
        <v>270</v>
      </c>
      <c r="G201" s="145" t="s">
        <v>1141</v>
      </c>
      <c r="H201" s="146">
        <v>1462011</v>
      </c>
      <c r="I201" s="165" t="s">
        <v>1318</v>
      </c>
      <c r="J201" s="165" t="s">
        <v>1319</v>
      </c>
      <c r="K201" s="167" t="s">
        <v>1517</v>
      </c>
      <c r="L201" s="167" t="s">
        <v>2153</v>
      </c>
      <c r="M201" s="167" t="s">
        <v>1517</v>
      </c>
      <c r="N201" s="169" t="s">
        <v>1836</v>
      </c>
      <c r="O201" s="169" t="s">
        <v>2154</v>
      </c>
      <c r="P201" s="169" t="s">
        <v>2123</v>
      </c>
      <c r="Q201" s="170" t="s">
        <v>1939</v>
      </c>
    </row>
    <row r="202" spans="1:17" ht="30" customHeight="1">
      <c r="A202" s="158" t="s">
        <v>1273</v>
      </c>
      <c r="B202" s="159" t="s">
        <v>243</v>
      </c>
      <c r="C202" s="143" t="s">
        <v>2988</v>
      </c>
      <c r="D202" s="143" t="s">
        <v>307</v>
      </c>
      <c r="E202" s="143">
        <v>1462011201</v>
      </c>
      <c r="F202" s="143" t="s">
        <v>271</v>
      </c>
      <c r="G202" s="145" t="s">
        <v>1143</v>
      </c>
      <c r="H202" s="146">
        <v>1462011</v>
      </c>
      <c r="I202" s="165" t="s">
        <v>1318</v>
      </c>
      <c r="J202" s="165" t="s">
        <v>1319</v>
      </c>
      <c r="K202" s="167" t="s">
        <v>1517</v>
      </c>
      <c r="L202" s="167" t="s">
        <v>2153</v>
      </c>
      <c r="M202" s="167" t="s">
        <v>1517</v>
      </c>
      <c r="N202" s="169" t="s">
        <v>1836</v>
      </c>
      <c r="O202" s="169" t="s">
        <v>2154</v>
      </c>
      <c r="P202" s="169" t="s">
        <v>2123</v>
      </c>
      <c r="Q202" s="170" t="s">
        <v>2147</v>
      </c>
    </row>
    <row r="203" spans="1:17" ht="30" customHeight="1">
      <c r="A203" s="158" t="s">
        <v>1273</v>
      </c>
      <c r="B203" s="159" t="s">
        <v>243</v>
      </c>
      <c r="C203" s="143" t="s">
        <v>2988</v>
      </c>
      <c r="D203" s="143" t="s">
        <v>307</v>
      </c>
      <c r="E203" s="143">
        <v>1462011205</v>
      </c>
      <c r="F203" s="143" t="s">
        <v>1074</v>
      </c>
      <c r="G203" s="145" t="s">
        <v>1143</v>
      </c>
      <c r="H203" s="146">
        <v>1462011</v>
      </c>
      <c r="I203" s="165" t="s">
        <v>1318</v>
      </c>
      <c r="J203" s="165" t="s">
        <v>1319</v>
      </c>
      <c r="K203" s="167" t="s">
        <v>2155</v>
      </c>
      <c r="L203" s="167" t="s">
        <v>2153</v>
      </c>
      <c r="M203" s="167" t="s">
        <v>1517</v>
      </c>
      <c r="N203" s="169" t="s">
        <v>1836</v>
      </c>
      <c r="O203" s="169" t="s">
        <v>2154</v>
      </c>
      <c r="P203" s="169" t="s">
        <v>2123</v>
      </c>
      <c r="Q203" s="170" t="s">
        <v>2077</v>
      </c>
    </row>
    <row r="204" spans="1:17" ht="30" customHeight="1">
      <c r="A204" s="158" t="s">
        <v>1273</v>
      </c>
      <c r="B204" s="159" t="s">
        <v>243</v>
      </c>
      <c r="C204" s="143" t="s">
        <v>2988</v>
      </c>
      <c r="D204" s="143" t="s">
        <v>307</v>
      </c>
      <c r="E204" s="143">
        <v>1462011202</v>
      </c>
      <c r="F204" s="143" t="s">
        <v>299</v>
      </c>
      <c r="G204" s="145" t="s">
        <v>1143</v>
      </c>
      <c r="H204" s="146">
        <v>1462011</v>
      </c>
      <c r="I204" s="165" t="s">
        <v>1318</v>
      </c>
      <c r="J204" s="165" t="s">
        <v>1319</v>
      </c>
      <c r="K204" s="167" t="s">
        <v>2155</v>
      </c>
      <c r="L204" s="167" t="s">
        <v>2153</v>
      </c>
      <c r="M204" s="167" t="s">
        <v>1517</v>
      </c>
      <c r="N204" s="169" t="s">
        <v>1836</v>
      </c>
      <c r="O204" s="169" t="s">
        <v>2154</v>
      </c>
      <c r="P204" s="169" t="s">
        <v>2123</v>
      </c>
      <c r="Q204" s="170" t="s">
        <v>2146</v>
      </c>
    </row>
    <row r="205" spans="1:17" ht="30" customHeight="1">
      <c r="A205" s="158" t="s">
        <v>1273</v>
      </c>
      <c r="B205" s="159" t="s">
        <v>243</v>
      </c>
      <c r="C205" s="143" t="s">
        <v>2988</v>
      </c>
      <c r="D205" s="143" t="s">
        <v>307</v>
      </c>
      <c r="E205" s="143">
        <v>1462011203</v>
      </c>
      <c r="F205" s="143" t="s">
        <v>453</v>
      </c>
      <c r="G205" s="145" t="s">
        <v>1143</v>
      </c>
      <c r="H205" s="146">
        <v>1462011</v>
      </c>
      <c r="I205" s="165" t="s">
        <v>1318</v>
      </c>
      <c r="J205" s="165" t="s">
        <v>1319</v>
      </c>
      <c r="K205" s="167" t="s">
        <v>2155</v>
      </c>
      <c r="L205" s="167" t="s">
        <v>2153</v>
      </c>
      <c r="M205" s="167" t="s">
        <v>1517</v>
      </c>
      <c r="N205" s="169" t="s">
        <v>1836</v>
      </c>
      <c r="O205" s="169" t="s">
        <v>2154</v>
      </c>
      <c r="P205" s="169" t="s">
        <v>2123</v>
      </c>
      <c r="Q205" s="170" t="s">
        <v>2037</v>
      </c>
    </row>
    <row r="206" spans="1:17" ht="30" customHeight="1">
      <c r="A206" s="158" t="s">
        <v>1273</v>
      </c>
      <c r="B206" s="159" t="s">
        <v>243</v>
      </c>
      <c r="C206" s="143" t="s">
        <v>2988</v>
      </c>
      <c r="D206" s="143" t="s">
        <v>307</v>
      </c>
      <c r="E206" s="143">
        <v>1462011204</v>
      </c>
      <c r="F206" s="143" t="s">
        <v>454</v>
      </c>
      <c r="G206" s="145" t="s">
        <v>1143</v>
      </c>
      <c r="H206" s="146">
        <v>1462011</v>
      </c>
      <c r="I206" s="165" t="s">
        <v>1318</v>
      </c>
      <c r="J206" s="165" t="s">
        <v>1319</v>
      </c>
      <c r="K206" s="167" t="s">
        <v>2156</v>
      </c>
      <c r="L206" s="167" t="s">
        <v>2153</v>
      </c>
      <c r="M206" s="167" t="s">
        <v>1517</v>
      </c>
      <c r="N206" s="169" t="s">
        <v>1836</v>
      </c>
      <c r="O206" s="169" t="s">
        <v>2154</v>
      </c>
      <c r="P206" s="169" t="s">
        <v>2123</v>
      </c>
      <c r="Q206" s="170" t="s">
        <v>2063</v>
      </c>
    </row>
    <row r="207" spans="1:17" ht="30" customHeight="1">
      <c r="A207" s="158" t="s">
        <v>1273</v>
      </c>
      <c r="B207" s="159" t="s">
        <v>243</v>
      </c>
      <c r="C207" s="143" t="s">
        <v>2988</v>
      </c>
      <c r="D207" s="143" t="s">
        <v>307</v>
      </c>
      <c r="E207" s="143">
        <v>1419142201</v>
      </c>
      <c r="F207" s="143" t="s">
        <v>455</v>
      </c>
      <c r="G207" s="145" t="s">
        <v>1143</v>
      </c>
      <c r="H207" s="143">
        <v>1419142</v>
      </c>
      <c r="I207" s="165" t="s">
        <v>1318</v>
      </c>
      <c r="J207" s="165" t="s">
        <v>43</v>
      </c>
      <c r="K207" s="167" t="s">
        <v>1476</v>
      </c>
      <c r="L207" s="167" t="s">
        <v>2153</v>
      </c>
      <c r="M207" s="167" t="s">
        <v>1517</v>
      </c>
      <c r="N207" s="169" t="s">
        <v>1836</v>
      </c>
      <c r="O207" s="169" t="s">
        <v>2154</v>
      </c>
      <c r="P207" s="169" t="s">
        <v>2123</v>
      </c>
      <c r="Q207" s="170" t="s">
        <v>2095</v>
      </c>
    </row>
    <row r="208" spans="1:17" ht="30" customHeight="1">
      <c r="A208" s="158" t="s">
        <v>1273</v>
      </c>
      <c r="B208" s="159" t="s">
        <v>243</v>
      </c>
      <c r="C208" s="143" t="s">
        <v>2988</v>
      </c>
      <c r="D208" s="143" t="s">
        <v>307</v>
      </c>
      <c r="E208" s="143">
        <v>1419064201</v>
      </c>
      <c r="F208" s="143" t="s">
        <v>272</v>
      </c>
      <c r="G208" s="145" t="s">
        <v>1143</v>
      </c>
      <c r="H208" s="143">
        <v>1419064</v>
      </c>
      <c r="I208" s="165" t="s">
        <v>1318</v>
      </c>
      <c r="J208" s="165" t="s">
        <v>44</v>
      </c>
      <c r="K208" s="167" t="s">
        <v>2157</v>
      </c>
      <c r="L208" s="167" t="s">
        <v>2153</v>
      </c>
      <c r="M208" s="167" t="s">
        <v>1517</v>
      </c>
      <c r="N208" s="169" t="s">
        <v>1836</v>
      </c>
      <c r="O208" s="169" t="s">
        <v>2154</v>
      </c>
      <c r="P208" s="169" t="s">
        <v>2123</v>
      </c>
      <c r="Q208" s="170" t="s">
        <v>2158</v>
      </c>
    </row>
    <row r="209" spans="1:17" ht="30" customHeight="1">
      <c r="A209" s="158" t="s">
        <v>1273</v>
      </c>
      <c r="B209" s="159" t="s">
        <v>243</v>
      </c>
      <c r="C209" s="143" t="s">
        <v>2988</v>
      </c>
      <c r="D209" s="143" t="s">
        <v>307</v>
      </c>
      <c r="E209" s="143">
        <v>1419154201</v>
      </c>
      <c r="F209" s="143" t="s">
        <v>273</v>
      </c>
      <c r="G209" s="145" t="s">
        <v>1143</v>
      </c>
      <c r="H209" s="143">
        <v>1419154</v>
      </c>
      <c r="I209" s="165" t="s">
        <v>1318</v>
      </c>
      <c r="J209" s="165" t="s">
        <v>45</v>
      </c>
      <c r="K209" s="167" t="s">
        <v>2159</v>
      </c>
      <c r="L209" s="167" t="s">
        <v>2153</v>
      </c>
      <c r="M209" s="167" t="s">
        <v>1517</v>
      </c>
      <c r="N209" s="169" t="s">
        <v>1836</v>
      </c>
      <c r="O209" s="169" t="s">
        <v>2154</v>
      </c>
      <c r="P209" s="169" t="s">
        <v>2123</v>
      </c>
      <c r="Q209" s="170" t="s">
        <v>2160</v>
      </c>
    </row>
    <row r="210" spans="1:17" ht="30" customHeight="1">
      <c r="A210" s="158" t="s">
        <v>1273</v>
      </c>
      <c r="B210" s="159" t="s">
        <v>243</v>
      </c>
      <c r="C210" s="143" t="s">
        <v>2988</v>
      </c>
      <c r="D210" s="143" t="s">
        <v>307</v>
      </c>
      <c r="E210" s="143">
        <v>1420011401</v>
      </c>
      <c r="F210" s="143" t="s">
        <v>274</v>
      </c>
      <c r="G210" s="145" t="s">
        <v>1141</v>
      </c>
      <c r="H210" s="146">
        <v>1420011</v>
      </c>
      <c r="I210" s="165" t="s">
        <v>1320</v>
      </c>
      <c r="J210" s="165" t="s">
        <v>194</v>
      </c>
      <c r="K210" s="167" t="s">
        <v>1544</v>
      </c>
      <c r="L210" s="167" t="s">
        <v>2161</v>
      </c>
      <c r="M210" s="167" t="s">
        <v>1544</v>
      </c>
      <c r="N210" s="169" t="s">
        <v>1724</v>
      </c>
      <c r="O210" s="169" t="s">
        <v>2162</v>
      </c>
      <c r="P210" s="169" t="s">
        <v>1938</v>
      </c>
      <c r="Q210" s="170" t="s">
        <v>2063</v>
      </c>
    </row>
    <row r="211" spans="1:17" ht="30" customHeight="1">
      <c r="A211" s="158" t="s">
        <v>1273</v>
      </c>
      <c r="B211" s="159" t="s">
        <v>243</v>
      </c>
      <c r="C211" s="143" t="s">
        <v>2988</v>
      </c>
      <c r="D211" s="143" t="s">
        <v>307</v>
      </c>
      <c r="E211" s="143">
        <v>1420011201</v>
      </c>
      <c r="F211" s="143" t="s">
        <v>275</v>
      </c>
      <c r="G211" s="145" t="s">
        <v>1143</v>
      </c>
      <c r="H211" s="146">
        <v>1420011</v>
      </c>
      <c r="I211" s="165" t="s">
        <v>1320</v>
      </c>
      <c r="J211" s="165" t="s">
        <v>194</v>
      </c>
      <c r="K211" s="167" t="s">
        <v>1544</v>
      </c>
      <c r="L211" s="167" t="s">
        <v>2161</v>
      </c>
      <c r="M211" s="167" t="s">
        <v>1544</v>
      </c>
      <c r="N211" s="169" t="s">
        <v>1724</v>
      </c>
      <c r="O211" s="169" t="s">
        <v>2162</v>
      </c>
      <c r="P211" s="169" t="s">
        <v>1938</v>
      </c>
      <c r="Q211" s="170" t="s">
        <v>2037</v>
      </c>
    </row>
    <row r="212" spans="1:17" ht="30" customHeight="1">
      <c r="A212" s="158" t="s">
        <v>1273</v>
      </c>
      <c r="B212" s="159" t="s">
        <v>243</v>
      </c>
      <c r="C212" s="143" t="s">
        <v>2988</v>
      </c>
      <c r="D212" s="143" t="s">
        <v>307</v>
      </c>
      <c r="E212" s="143">
        <v>1420084201</v>
      </c>
      <c r="F212" s="143" t="s">
        <v>456</v>
      </c>
      <c r="G212" s="145" t="s">
        <v>1143</v>
      </c>
      <c r="H212" s="143">
        <v>1420082</v>
      </c>
      <c r="I212" s="165" t="s">
        <v>1320</v>
      </c>
      <c r="J212" s="165" t="s">
        <v>185</v>
      </c>
      <c r="K212" s="167" t="s">
        <v>2163</v>
      </c>
      <c r="L212" s="167" t="s">
        <v>2161</v>
      </c>
      <c r="M212" s="167" t="s">
        <v>1544</v>
      </c>
      <c r="N212" s="169" t="s">
        <v>1724</v>
      </c>
      <c r="O212" s="169" t="s">
        <v>2162</v>
      </c>
      <c r="P212" s="169" t="s">
        <v>1938</v>
      </c>
      <c r="Q212" s="170" t="s">
        <v>2090</v>
      </c>
    </row>
    <row r="213" spans="1:17" ht="30" customHeight="1">
      <c r="A213" s="158" t="s">
        <v>1273</v>
      </c>
      <c r="B213" s="159" t="s">
        <v>243</v>
      </c>
      <c r="C213" s="143" t="s">
        <v>2988</v>
      </c>
      <c r="D213" s="143" t="s">
        <v>307</v>
      </c>
      <c r="E213" s="143">
        <v>1420021201</v>
      </c>
      <c r="F213" s="143" t="s">
        <v>457</v>
      </c>
      <c r="G213" s="145" t="s">
        <v>1143</v>
      </c>
      <c r="H213" s="143">
        <v>1420021</v>
      </c>
      <c r="I213" s="165" t="s">
        <v>1320</v>
      </c>
      <c r="J213" s="165" t="s">
        <v>145</v>
      </c>
      <c r="K213" s="167" t="s">
        <v>1547</v>
      </c>
      <c r="L213" s="167" t="s">
        <v>2161</v>
      </c>
      <c r="M213" s="167" t="s">
        <v>1544</v>
      </c>
      <c r="N213" s="169" t="s">
        <v>1724</v>
      </c>
      <c r="O213" s="169" t="s">
        <v>2162</v>
      </c>
      <c r="P213" s="169" t="s">
        <v>1938</v>
      </c>
      <c r="Q213" s="171">
        <v>131</v>
      </c>
    </row>
    <row r="214" spans="1:17" ht="30" customHeight="1">
      <c r="A214" s="158" t="s">
        <v>1273</v>
      </c>
      <c r="B214" s="159" t="s">
        <v>243</v>
      </c>
      <c r="C214" s="143" t="s">
        <v>2988</v>
      </c>
      <c r="D214" s="143" t="s">
        <v>307</v>
      </c>
      <c r="E214" s="143">
        <v>1402034201</v>
      </c>
      <c r="F214" s="143" t="s">
        <v>476</v>
      </c>
      <c r="G214" s="145" t="s">
        <v>1143</v>
      </c>
      <c r="H214" s="143">
        <v>1402034</v>
      </c>
      <c r="I214" s="165" t="s">
        <v>1321</v>
      </c>
      <c r="J214" s="165" t="s">
        <v>186</v>
      </c>
      <c r="K214" s="167" t="s">
        <v>1540</v>
      </c>
      <c r="L214" s="167" t="s">
        <v>2161</v>
      </c>
      <c r="M214" s="167" t="s">
        <v>1544</v>
      </c>
      <c r="N214" s="169" t="s">
        <v>1724</v>
      </c>
      <c r="O214" s="169" t="s">
        <v>2162</v>
      </c>
      <c r="P214" s="169" t="s">
        <v>1938</v>
      </c>
      <c r="Q214" s="170" t="s">
        <v>2164</v>
      </c>
    </row>
    <row r="215" spans="1:17" ht="30" customHeight="1">
      <c r="A215" s="158" t="s">
        <v>1273</v>
      </c>
      <c r="B215" s="159" t="s">
        <v>243</v>
      </c>
      <c r="C215" s="143" t="s">
        <v>2988</v>
      </c>
      <c r="D215" s="143" t="s">
        <v>307</v>
      </c>
      <c r="E215" s="143">
        <v>1402011401</v>
      </c>
      <c r="F215" s="143" t="s">
        <v>276</v>
      </c>
      <c r="G215" s="149" t="s">
        <v>1141</v>
      </c>
      <c r="H215" s="146">
        <v>1402011</v>
      </c>
      <c r="I215" s="165" t="s">
        <v>1321</v>
      </c>
      <c r="J215" s="165" t="s">
        <v>105</v>
      </c>
      <c r="K215" s="167" t="s">
        <v>1445</v>
      </c>
      <c r="L215" s="167" t="s">
        <v>2165</v>
      </c>
      <c r="M215" s="167" t="s">
        <v>1445</v>
      </c>
      <c r="N215" s="169" t="s">
        <v>1705</v>
      </c>
      <c r="O215" s="169" t="s">
        <v>2166</v>
      </c>
      <c r="P215" s="169" t="s">
        <v>1938</v>
      </c>
      <c r="Q215" s="171">
        <v>188</v>
      </c>
    </row>
    <row r="216" spans="1:17" ht="30" customHeight="1">
      <c r="A216" s="158" t="s">
        <v>1273</v>
      </c>
      <c r="B216" s="159" t="s">
        <v>243</v>
      </c>
      <c r="C216" s="143" t="s">
        <v>2988</v>
      </c>
      <c r="D216" s="143" t="s">
        <v>307</v>
      </c>
      <c r="E216" s="143">
        <v>1402011201</v>
      </c>
      <c r="F216" s="143" t="s">
        <v>277</v>
      </c>
      <c r="G216" s="145" t="s">
        <v>1143</v>
      </c>
      <c r="H216" s="146">
        <v>1402011</v>
      </c>
      <c r="I216" s="165" t="s">
        <v>1321</v>
      </c>
      <c r="J216" s="165" t="s">
        <v>105</v>
      </c>
      <c r="K216" s="167" t="s">
        <v>1445</v>
      </c>
      <c r="L216" s="167" t="s">
        <v>2165</v>
      </c>
      <c r="M216" s="167" t="s">
        <v>1445</v>
      </c>
      <c r="N216" s="169" t="s">
        <v>1705</v>
      </c>
      <c r="O216" s="169" t="s">
        <v>2166</v>
      </c>
      <c r="P216" s="169" t="s">
        <v>1938</v>
      </c>
      <c r="Q216" s="171">
        <v>187</v>
      </c>
    </row>
    <row r="217" spans="1:17" ht="30" customHeight="1">
      <c r="A217" s="158" t="s">
        <v>1273</v>
      </c>
      <c r="B217" s="159" t="s">
        <v>243</v>
      </c>
      <c r="C217" s="143" t="s">
        <v>2988</v>
      </c>
      <c r="D217" s="143" t="s">
        <v>307</v>
      </c>
      <c r="E217" s="143">
        <v>1402042201</v>
      </c>
      <c r="F217" s="143" t="s">
        <v>458</v>
      </c>
      <c r="G217" s="145" t="s">
        <v>1143</v>
      </c>
      <c r="H217" s="143">
        <v>1402042</v>
      </c>
      <c r="I217" s="165" t="s">
        <v>1321</v>
      </c>
      <c r="J217" s="165" t="s">
        <v>390</v>
      </c>
      <c r="K217" s="167" t="s">
        <v>2167</v>
      </c>
      <c r="L217" s="167" t="s">
        <v>2165</v>
      </c>
      <c r="M217" s="167" t="s">
        <v>1445</v>
      </c>
      <c r="N217" s="169" t="s">
        <v>1705</v>
      </c>
      <c r="O217" s="169" t="s">
        <v>2166</v>
      </c>
      <c r="P217" s="169" t="s">
        <v>1938</v>
      </c>
      <c r="Q217" s="171">
        <v>182</v>
      </c>
    </row>
    <row r="218" spans="1:17" ht="30" customHeight="1">
      <c r="A218" s="158" t="s">
        <v>1273</v>
      </c>
      <c r="B218" s="159" t="s">
        <v>243</v>
      </c>
      <c r="C218" s="143" t="s">
        <v>2988</v>
      </c>
      <c r="D218" s="143" t="s">
        <v>307</v>
      </c>
      <c r="E218" s="143">
        <v>1404011401</v>
      </c>
      <c r="F218" s="143" t="s">
        <v>300</v>
      </c>
      <c r="G218" s="145" t="s">
        <v>1141</v>
      </c>
      <c r="H218" s="143">
        <v>1404011</v>
      </c>
      <c r="I218" s="165" t="s">
        <v>1322</v>
      </c>
      <c r="J218" s="165" t="s">
        <v>109</v>
      </c>
      <c r="K218" s="167" t="s">
        <v>2168</v>
      </c>
      <c r="L218" s="167" t="s">
        <v>2153</v>
      </c>
      <c r="M218" s="167" t="s">
        <v>1517</v>
      </c>
      <c r="N218" s="169" t="s">
        <v>1836</v>
      </c>
      <c r="O218" s="169" t="s">
        <v>2154</v>
      </c>
      <c r="P218" s="169" t="s">
        <v>2123</v>
      </c>
      <c r="Q218" s="170" t="s">
        <v>2169</v>
      </c>
    </row>
    <row r="219" spans="1:17" ht="30" customHeight="1">
      <c r="A219" s="158" t="s">
        <v>1273</v>
      </c>
      <c r="B219" s="159" t="s">
        <v>243</v>
      </c>
      <c r="C219" s="143" t="s">
        <v>2988</v>
      </c>
      <c r="D219" s="143" t="s">
        <v>307</v>
      </c>
      <c r="E219" s="143">
        <v>1404011201</v>
      </c>
      <c r="F219" s="143" t="s">
        <v>301</v>
      </c>
      <c r="G219" s="145" t="s">
        <v>1143</v>
      </c>
      <c r="H219" s="143">
        <v>1404011</v>
      </c>
      <c r="I219" s="165" t="s">
        <v>1322</v>
      </c>
      <c r="J219" s="165" t="s">
        <v>109</v>
      </c>
      <c r="K219" s="167" t="s">
        <v>2168</v>
      </c>
      <c r="L219" s="167" t="s">
        <v>2153</v>
      </c>
      <c r="M219" s="167" t="s">
        <v>1517</v>
      </c>
      <c r="N219" s="169" t="s">
        <v>1836</v>
      </c>
      <c r="O219" s="169" t="s">
        <v>2154</v>
      </c>
      <c r="P219" s="169" t="s">
        <v>2123</v>
      </c>
      <c r="Q219" s="170" t="s">
        <v>2149</v>
      </c>
    </row>
    <row r="220" spans="1:17" ht="30" customHeight="1">
      <c r="A220" s="158" t="s">
        <v>1273</v>
      </c>
      <c r="B220" s="159" t="s">
        <v>243</v>
      </c>
      <c r="C220" s="143" t="s">
        <v>2988</v>
      </c>
      <c r="D220" s="143" t="s">
        <v>307</v>
      </c>
      <c r="E220" s="143">
        <v>1413011401</v>
      </c>
      <c r="F220" s="143" t="s">
        <v>282</v>
      </c>
      <c r="G220" s="145" t="s">
        <v>1141</v>
      </c>
      <c r="H220" s="146">
        <v>1413011</v>
      </c>
      <c r="I220" s="165" t="s">
        <v>1323</v>
      </c>
      <c r="J220" s="165" t="s">
        <v>111</v>
      </c>
      <c r="K220" s="167" t="s">
        <v>2170</v>
      </c>
      <c r="L220" s="167" t="s">
        <v>1716</v>
      </c>
      <c r="M220" s="167" t="s">
        <v>2170</v>
      </c>
      <c r="N220" s="169" t="s">
        <v>1717</v>
      </c>
      <c r="O220" s="169" t="s">
        <v>2171</v>
      </c>
      <c r="P220" s="169" t="s">
        <v>1938</v>
      </c>
      <c r="Q220" s="170" t="s">
        <v>2172</v>
      </c>
    </row>
    <row r="221" spans="1:17" ht="30" customHeight="1">
      <c r="A221" s="158" t="s">
        <v>1273</v>
      </c>
      <c r="B221" s="159" t="s">
        <v>243</v>
      </c>
      <c r="C221" s="143" t="s">
        <v>2988</v>
      </c>
      <c r="D221" s="143" t="s">
        <v>307</v>
      </c>
      <c r="E221" s="143">
        <v>1413011201</v>
      </c>
      <c r="F221" s="143" t="s">
        <v>281</v>
      </c>
      <c r="G221" s="145" t="s">
        <v>1143</v>
      </c>
      <c r="H221" s="146">
        <v>1413011</v>
      </c>
      <c r="I221" s="165" t="s">
        <v>1323</v>
      </c>
      <c r="J221" s="165" t="s">
        <v>111</v>
      </c>
      <c r="K221" s="167" t="s">
        <v>2170</v>
      </c>
      <c r="L221" s="167" t="s">
        <v>1716</v>
      </c>
      <c r="M221" s="167" t="s">
        <v>2170</v>
      </c>
      <c r="N221" s="169" t="s">
        <v>1717</v>
      </c>
      <c r="O221" s="169" t="s">
        <v>2171</v>
      </c>
      <c r="P221" s="169" t="s">
        <v>1938</v>
      </c>
      <c r="Q221" s="170" t="s">
        <v>2041</v>
      </c>
    </row>
    <row r="222" spans="1:17" ht="30" customHeight="1">
      <c r="A222" s="158" t="s">
        <v>1273</v>
      </c>
      <c r="B222" s="159" t="s">
        <v>243</v>
      </c>
      <c r="C222" s="143" t="s">
        <v>2988</v>
      </c>
      <c r="D222" s="143" t="s">
        <v>307</v>
      </c>
      <c r="E222" s="143">
        <v>1413052201</v>
      </c>
      <c r="F222" s="143" t="s">
        <v>302</v>
      </c>
      <c r="G222" s="145" t="s">
        <v>1143</v>
      </c>
      <c r="H222" s="143">
        <v>1413052</v>
      </c>
      <c r="I222" s="165" t="s">
        <v>1323</v>
      </c>
      <c r="J222" s="165" t="s">
        <v>150</v>
      </c>
      <c r="K222" s="167" t="s">
        <v>1529</v>
      </c>
      <c r="L222" s="167" t="s">
        <v>1716</v>
      </c>
      <c r="M222" s="167" t="s">
        <v>2170</v>
      </c>
      <c r="N222" s="169" t="s">
        <v>1717</v>
      </c>
      <c r="O222" s="169" t="s">
        <v>2171</v>
      </c>
      <c r="P222" s="169" t="s">
        <v>1938</v>
      </c>
      <c r="Q222" s="170" t="s">
        <v>2074</v>
      </c>
    </row>
    <row r="223" spans="1:17" ht="30" customHeight="1">
      <c r="A223" s="158" t="s">
        <v>1273</v>
      </c>
      <c r="B223" s="159" t="s">
        <v>243</v>
      </c>
      <c r="C223" s="143" t="s">
        <v>2988</v>
      </c>
      <c r="D223" s="143" t="s">
        <v>307</v>
      </c>
      <c r="E223" s="143">
        <v>1414011401</v>
      </c>
      <c r="F223" s="144" t="s">
        <v>459</v>
      </c>
      <c r="G223" s="145" t="s">
        <v>1141</v>
      </c>
      <c r="H223" s="143">
        <v>1414011</v>
      </c>
      <c r="I223" s="165" t="s">
        <v>1324</v>
      </c>
      <c r="J223" s="165" t="s">
        <v>112</v>
      </c>
      <c r="K223" s="167" t="s">
        <v>1532</v>
      </c>
      <c r="L223" s="167" t="s">
        <v>2173</v>
      </c>
      <c r="M223" s="167" t="s">
        <v>1532</v>
      </c>
      <c r="N223" s="169" t="s">
        <v>1719</v>
      </c>
      <c r="O223" s="169" t="s">
        <v>2174</v>
      </c>
      <c r="P223" s="169" t="s">
        <v>1938</v>
      </c>
      <c r="Q223" s="170" t="s">
        <v>2164</v>
      </c>
    </row>
    <row r="224" spans="1:17" ht="30" customHeight="1">
      <c r="A224" s="158" t="s">
        <v>1273</v>
      </c>
      <c r="B224" s="159" t="s">
        <v>243</v>
      </c>
      <c r="C224" s="143" t="s">
        <v>2988</v>
      </c>
      <c r="D224" s="143" t="s">
        <v>307</v>
      </c>
      <c r="E224" s="143">
        <v>1414022201</v>
      </c>
      <c r="F224" s="144" t="s">
        <v>460</v>
      </c>
      <c r="G224" s="145" t="s">
        <v>1143</v>
      </c>
      <c r="H224" s="143">
        <v>1414022</v>
      </c>
      <c r="I224" s="165" t="s">
        <v>1324</v>
      </c>
      <c r="J224" s="165" t="s">
        <v>1325</v>
      </c>
      <c r="K224" s="167" t="s">
        <v>1534</v>
      </c>
      <c r="L224" s="167" t="s">
        <v>2173</v>
      </c>
      <c r="M224" s="167" t="s">
        <v>1532</v>
      </c>
      <c r="N224" s="169" t="s">
        <v>1719</v>
      </c>
      <c r="O224" s="169" t="s">
        <v>2174</v>
      </c>
      <c r="P224" s="169" t="s">
        <v>1938</v>
      </c>
      <c r="Q224" s="171">
        <v>113</v>
      </c>
    </row>
    <row r="225" spans="1:17" ht="30" customHeight="1">
      <c r="A225" s="158" t="s">
        <v>1273</v>
      </c>
      <c r="B225" s="159" t="s">
        <v>243</v>
      </c>
      <c r="C225" s="143" t="s">
        <v>2988</v>
      </c>
      <c r="D225" s="143" t="s">
        <v>307</v>
      </c>
      <c r="E225" s="143">
        <v>1414064201</v>
      </c>
      <c r="F225" s="144" t="s">
        <v>461</v>
      </c>
      <c r="G225" s="145" t="s">
        <v>1143</v>
      </c>
      <c r="H225" s="143">
        <v>1414064</v>
      </c>
      <c r="I225" s="165" t="s">
        <v>1324</v>
      </c>
      <c r="J225" s="165" t="s">
        <v>1326</v>
      </c>
      <c r="K225" s="167" t="s">
        <v>1536</v>
      </c>
      <c r="L225" s="167" t="s">
        <v>2173</v>
      </c>
      <c r="M225" s="167" t="s">
        <v>1532</v>
      </c>
      <c r="N225" s="169" t="s">
        <v>1719</v>
      </c>
      <c r="O225" s="169" t="s">
        <v>2174</v>
      </c>
      <c r="P225" s="169" t="s">
        <v>1938</v>
      </c>
      <c r="Q225" s="171">
        <v>107</v>
      </c>
    </row>
    <row r="226" spans="1:17" ht="30" customHeight="1">
      <c r="A226" s="158" t="s">
        <v>1273</v>
      </c>
      <c r="B226" s="159" t="s">
        <v>243</v>
      </c>
      <c r="C226" s="143" t="s">
        <v>2988</v>
      </c>
      <c r="D226" s="143" t="s">
        <v>307</v>
      </c>
      <c r="E226" s="143">
        <v>1414044201</v>
      </c>
      <c r="F226" s="144" t="s">
        <v>462</v>
      </c>
      <c r="G226" s="145" t="s">
        <v>1143</v>
      </c>
      <c r="H226" s="143">
        <v>1414044</v>
      </c>
      <c r="I226" s="165" t="s">
        <v>1324</v>
      </c>
      <c r="J226" s="165" t="s">
        <v>1327</v>
      </c>
      <c r="K226" s="167" t="s">
        <v>2175</v>
      </c>
      <c r="L226" s="167" t="s">
        <v>2173</v>
      </c>
      <c r="M226" s="167" t="s">
        <v>1532</v>
      </c>
      <c r="N226" s="169" t="s">
        <v>1719</v>
      </c>
      <c r="O226" s="169" t="s">
        <v>2174</v>
      </c>
      <c r="P226" s="169" t="s">
        <v>1938</v>
      </c>
      <c r="Q226" s="171">
        <v>127</v>
      </c>
    </row>
    <row r="227" spans="1:17" ht="30" customHeight="1">
      <c r="A227" s="158" t="s">
        <v>1273</v>
      </c>
      <c r="B227" s="159" t="s">
        <v>243</v>
      </c>
      <c r="C227" s="143" t="s">
        <v>2988</v>
      </c>
      <c r="D227" s="143" t="s">
        <v>307</v>
      </c>
      <c r="E227" s="143">
        <v>1427011401</v>
      </c>
      <c r="F227" s="143" t="s">
        <v>463</v>
      </c>
      <c r="G227" s="145" t="s">
        <v>1141</v>
      </c>
      <c r="H227" s="146">
        <v>1427011</v>
      </c>
      <c r="I227" s="165" t="s">
        <v>1328</v>
      </c>
      <c r="J227" s="165" t="s">
        <v>182</v>
      </c>
      <c r="K227" s="167" t="s">
        <v>1495</v>
      </c>
      <c r="L227" s="167" t="s">
        <v>2153</v>
      </c>
      <c r="M227" s="167" t="s">
        <v>1517</v>
      </c>
      <c r="N227" s="169" t="s">
        <v>1836</v>
      </c>
      <c r="O227" s="169" t="s">
        <v>2154</v>
      </c>
      <c r="P227" s="169" t="s">
        <v>2123</v>
      </c>
      <c r="Q227" s="170" t="s">
        <v>2094</v>
      </c>
    </row>
    <row r="228" spans="1:17" ht="30" customHeight="1">
      <c r="A228" s="158" t="s">
        <v>1273</v>
      </c>
      <c r="B228" s="159" t="s">
        <v>243</v>
      </c>
      <c r="C228" s="143" t="s">
        <v>2988</v>
      </c>
      <c r="D228" s="143" t="s">
        <v>307</v>
      </c>
      <c r="E228" s="143">
        <v>1427011201</v>
      </c>
      <c r="F228" s="143" t="s">
        <v>464</v>
      </c>
      <c r="G228" s="145" t="s">
        <v>1143</v>
      </c>
      <c r="H228" s="146">
        <v>1427011</v>
      </c>
      <c r="I228" s="165" t="s">
        <v>1328</v>
      </c>
      <c r="J228" s="165" t="s">
        <v>182</v>
      </c>
      <c r="K228" s="167" t="s">
        <v>1495</v>
      </c>
      <c r="L228" s="167" t="s">
        <v>2153</v>
      </c>
      <c r="M228" s="167" t="s">
        <v>1517</v>
      </c>
      <c r="N228" s="169" t="s">
        <v>1836</v>
      </c>
      <c r="O228" s="169" t="s">
        <v>2154</v>
      </c>
      <c r="P228" s="169" t="s">
        <v>2123</v>
      </c>
      <c r="Q228" s="170" t="s">
        <v>2176</v>
      </c>
    </row>
    <row r="229" spans="1:17" ht="30" customHeight="1">
      <c r="A229" s="158" t="s">
        <v>1273</v>
      </c>
      <c r="B229" s="159" t="s">
        <v>243</v>
      </c>
      <c r="C229" s="143" t="s">
        <v>2988</v>
      </c>
      <c r="D229" s="143" t="s">
        <v>307</v>
      </c>
      <c r="E229" s="143">
        <v>1428011201</v>
      </c>
      <c r="F229" s="144" t="s">
        <v>466</v>
      </c>
      <c r="G229" s="145" t="s">
        <v>1143</v>
      </c>
      <c r="H229" s="146">
        <v>1428011</v>
      </c>
      <c r="I229" s="165" t="s">
        <v>1329</v>
      </c>
      <c r="J229" s="165" t="s">
        <v>136</v>
      </c>
      <c r="K229" s="167" t="s">
        <v>1498</v>
      </c>
      <c r="L229" s="167" t="s">
        <v>2153</v>
      </c>
      <c r="M229" s="167" t="s">
        <v>1517</v>
      </c>
      <c r="N229" s="169" t="s">
        <v>1836</v>
      </c>
      <c r="O229" s="169" t="s">
        <v>2154</v>
      </c>
      <c r="P229" s="169" t="s">
        <v>2123</v>
      </c>
      <c r="Q229" s="170" t="s">
        <v>2103</v>
      </c>
    </row>
    <row r="230" spans="1:17" ht="30" customHeight="1">
      <c r="A230" s="158" t="s">
        <v>1273</v>
      </c>
      <c r="B230" s="159" t="s">
        <v>243</v>
      </c>
      <c r="C230" s="143" t="s">
        <v>2988</v>
      </c>
      <c r="D230" s="143" t="s">
        <v>307</v>
      </c>
      <c r="E230" s="143">
        <v>1428011202</v>
      </c>
      <c r="F230" s="144" t="s">
        <v>1023</v>
      </c>
      <c r="G230" s="145" t="s">
        <v>1143</v>
      </c>
      <c r="H230" s="146">
        <v>1428011</v>
      </c>
      <c r="I230" s="165" t="s">
        <v>1329</v>
      </c>
      <c r="J230" s="165" t="s">
        <v>136</v>
      </c>
      <c r="K230" s="167" t="s">
        <v>1498</v>
      </c>
      <c r="L230" s="167" t="s">
        <v>2153</v>
      </c>
      <c r="M230" s="167" t="s">
        <v>1517</v>
      </c>
      <c r="N230" s="169" t="s">
        <v>1836</v>
      </c>
      <c r="O230" s="169" t="s">
        <v>2154</v>
      </c>
      <c r="P230" s="169" t="s">
        <v>2123</v>
      </c>
      <c r="Q230" s="170" t="s">
        <v>2078</v>
      </c>
    </row>
    <row r="231" spans="1:17" ht="30" customHeight="1">
      <c r="A231" s="158" t="s">
        <v>1273</v>
      </c>
      <c r="B231" s="159" t="s">
        <v>243</v>
      </c>
      <c r="C231" s="143" t="s">
        <v>2988</v>
      </c>
      <c r="D231" s="143" t="s">
        <v>307</v>
      </c>
      <c r="E231" s="143">
        <v>1428011203</v>
      </c>
      <c r="F231" s="145" t="s">
        <v>1272</v>
      </c>
      <c r="G231" s="145" t="s">
        <v>1143</v>
      </c>
      <c r="H231" s="146">
        <v>1428011</v>
      </c>
      <c r="I231" s="165" t="s">
        <v>1329</v>
      </c>
      <c r="J231" s="165" t="s">
        <v>136</v>
      </c>
      <c r="K231" s="167" t="s">
        <v>1498</v>
      </c>
      <c r="L231" s="167" t="s">
        <v>2153</v>
      </c>
      <c r="M231" s="167" t="s">
        <v>1517</v>
      </c>
      <c r="N231" s="169" t="s">
        <v>1836</v>
      </c>
      <c r="O231" s="169" t="s">
        <v>2154</v>
      </c>
      <c r="P231" s="169" t="s">
        <v>2123</v>
      </c>
      <c r="Q231" s="170" t="s">
        <v>2080</v>
      </c>
    </row>
    <row r="232" spans="1:17" ht="30" customHeight="1">
      <c r="A232" s="158" t="s">
        <v>1273</v>
      </c>
      <c r="B232" s="159" t="s">
        <v>243</v>
      </c>
      <c r="C232" s="143" t="s">
        <v>2988</v>
      </c>
      <c r="D232" s="143" t="s">
        <v>307</v>
      </c>
      <c r="E232" s="143">
        <v>1428032201</v>
      </c>
      <c r="F232" s="144" t="s">
        <v>467</v>
      </c>
      <c r="G232" s="145" t="s">
        <v>1143</v>
      </c>
      <c r="H232" s="143">
        <v>1428032</v>
      </c>
      <c r="I232" s="165" t="s">
        <v>1329</v>
      </c>
      <c r="J232" s="165" t="s">
        <v>91</v>
      </c>
      <c r="K232" s="167" t="s">
        <v>1499</v>
      </c>
      <c r="L232" s="167" t="s">
        <v>2153</v>
      </c>
      <c r="M232" s="167" t="s">
        <v>1517</v>
      </c>
      <c r="N232" s="169" t="s">
        <v>1836</v>
      </c>
      <c r="O232" s="169" t="s">
        <v>2154</v>
      </c>
      <c r="P232" s="169" t="s">
        <v>2123</v>
      </c>
      <c r="Q232" s="170" t="s">
        <v>2048</v>
      </c>
    </row>
    <row r="233" spans="1:17" ht="30" customHeight="1">
      <c r="A233" s="158" t="s">
        <v>1273</v>
      </c>
      <c r="B233" s="159" t="s">
        <v>243</v>
      </c>
      <c r="C233" s="143" t="s">
        <v>2988</v>
      </c>
      <c r="D233" s="143" t="s">
        <v>307</v>
      </c>
      <c r="E233" s="143">
        <v>1437064401</v>
      </c>
      <c r="F233" s="143" t="s">
        <v>481</v>
      </c>
      <c r="G233" s="149" t="s">
        <v>1141</v>
      </c>
      <c r="H233" s="143">
        <v>1437064</v>
      </c>
      <c r="I233" s="165" t="s">
        <v>1330</v>
      </c>
      <c r="J233" s="165" t="s">
        <v>183</v>
      </c>
      <c r="K233" s="167" t="s">
        <v>1550</v>
      </c>
      <c r="L233" s="167" t="s">
        <v>1797</v>
      </c>
      <c r="M233" s="167" t="s">
        <v>1550</v>
      </c>
      <c r="N233" s="169" t="s">
        <v>1798</v>
      </c>
      <c r="O233" s="169" t="s">
        <v>2177</v>
      </c>
      <c r="P233" s="169" t="s">
        <v>1938</v>
      </c>
      <c r="Q233" s="170" t="s">
        <v>2114</v>
      </c>
    </row>
    <row r="234" spans="1:17" ht="30" customHeight="1" thickBot="1">
      <c r="A234" s="158" t="s">
        <v>1273</v>
      </c>
      <c r="B234" s="159" t="s">
        <v>243</v>
      </c>
      <c r="C234" s="143" t="s">
        <v>2988</v>
      </c>
      <c r="D234" s="143" t="s">
        <v>307</v>
      </c>
      <c r="E234" s="143">
        <v>1437014201</v>
      </c>
      <c r="F234" s="143" t="s">
        <v>468</v>
      </c>
      <c r="G234" s="157" t="s">
        <v>1143</v>
      </c>
      <c r="H234" s="143">
        <v>1437014</v>
      </c>
      <c r="I234" s="165" t="s">
        <v>1330</v>
      </c>
      <c r="J234" s="165" t="s">
        <v>184</v>
      </c>
      <c r="K234" s="167" t="s">
        <v>2178</v>
      </c>
      <c r="L234" s="167" t="s">
        <v>1797</v>
      </c>
      <c r="M234" s="167" t="s">
        <v>1550</v>
      </c>
      <c r="N234" s="169" t="s">
        <v>1798</v>
      </c>
      <c r="O234" s="169" t="s">
        <v>2177</v>
      </c>
      <c r="P234" s="169" t="s">
        <v>1938</v>
      </c>
      <c r="Q234" s="170" t="s">
        <v>1955</v>
      </c>
    </row>
    <row r="235" spans="1:17">
      <c r="K235" s="14"/>
    </row>
    <row r="236" spans="1:17">
      <c r="K236" s="14"/>
    </row>
    <row r="237" spans="1:17">
      <c r="K237" s="14"/>
    </row>
    <row r="238" spans="1:17">
      <c r="K238" s="14"/>
    </row>
    <row r="239" spans="1:17">
      <c r="K239" s="14"/>
    </row>
    <row r="240" spans="1:17">
      <c r="K240" s="14"/>
    </row>
    <row r="241" spans="11:11">
      <c r="K241" s="14"/>
    </row>
    <row r="242" spans="11:11">
      <c r="K242" s="14"/>
    </row>
    <row r="243" spans="11:11">
      <c r="K243" s="14"/>
    </row>
    <row r="244" spans="11:11">
      <c r="K244" s="14"/>
    </row>
    <row r="245" spans="11:11">
      <c r="K245" s="14"/>
    </row>
    <row r="246" spans="11:11">
      <c r="K246" s="14"/>
    </row>
    <row r="247" spans="11:11">
      <c r="K247" s="14"/>
    </row>
    <row r="248" spans="11:11">
      <c r="K248" s="14"/>
    </row>
    <row r="249" spans="11:11">
      <c r="K249" s="14"/>
    </row>
    <row r="250" spans="11:11">
      <c r="K250" s="14"/>
    </row>
    <row r="251" spans="11:11">
      <c r="K251" s="14"/>
    </row>
    <row r="252" spans="11:11">
      <c r="K252" s="14"/>
    </row>
    <row r="253" spans="11:11">
      <c r="K253" s="14"/>
    </row>
    <row r="254" spans="11:11">
      <c r="K254" s="14"/>
    </row>
    <row r="255" spans="11:11">
      <c r="K255" s="14"/>
    </row>
    <row r="256" spans="11:11">
      <c r="K256" s="14"/>
    </row>
    <row r="257" spans="11:11">
      <c r="K257" s="14"/>
    </row>
    <row r="258" spans="11:11">
      <c r="K258" s="14"/>
    </row>
    <row r="259" spans="11:11">
      <c r="K259" s="14"/>
    </row>
    <row r="260" spans="11:11">
      <c r="K260" s="14"/>
    </row>
    <row r="261" spans="11:11">
      <c r="K261" s="14"/>
    </row>
    <row r="262" spans="11:11">
      <c r="K262" s="14"/>
    </row>
    <row r="263" spans="11:11">
      <c r="K263" s="14"/>
    </row>
    <row r="264" spans="11:11">
      <c r="K264" s="14"/>
    </row>
    <row r="265" spans="11:11">
      <c r="K265" s="14"/>
    </row>
    <row r="266" spans="11:11">
      <c r="K266" s="14"/>
    </row>
    <row r="267" spans="11:11">
      <c r="K267" s="14"/>
    </row>
    <row r="268" spans="11:11">
      <c r="K268" s="14"/>
    </row>
    <row r="269" spans="11:11">
      <c r="K269" s="14"/>
    </row>
    <row r="270" spans="11:11">
      <c r="K270" s="14"/>
    </row>
    <row r="271" spans="11:11">
      <c r="K271" s="14"/>
    </row>
    <row r="272" spans="11:11">
      <c r="K272" s="14"/>
    </row>
    <row r="273" spans="11:11">
      <c r="K273" s="14"/>
    </row>
    <row r="274" spans="11:11">
      <c r="K274" s="14"/>
    </row>
    <row r="275" spans="11:11">
      <c r="K275" s="14"/>
    </row>
    <row r="276" spans="11:11">
      <c r="K276" s="14"/>
    </row>
    <row r="277" spans="11:11">
      <c r="K277" s="14"/>
    </row>
    <row r="278" spans="11:11">
      <c r="K278" s="14"/>
    </row>
    <row r="279" spans="11:11">
      <c r="K279" s="14"/>
    </row>
    <row r="280" spans="11:11">
      <c r="K280" s="14"/>
    </row>
    <row r="281" spans="11:11">
      <c r="K281" s="14"/>
    </row>
    <row r="282" spans="11:11">
      <c r="K282" s="14"/>
    </row>
    <row r="283" spans="11:11">
      <c r="K283" s="14"/>
    </row>
    <row r="284" spans="11:11">
      <c r="K284" s="14"/>
    </row>
    <row r="285" spans="11:11">
      <c r="K285" s="14"/>
    </row>
    <row r="286" spans="11:11">
      <c r="K286" s="14"/>
    </row>
    <row r="287" spans="11:11">
      <c r="K287" s="14"/>
    </row>
    <row r="288" spans="11:11">
      <c r="K288" s="14"/>
    </row>
    <row r="289" spans="11:11">
      <c r="K289" s="14"/>
    </row>
    <row r="290" spans="11:11">
      <c r="K290" s="14"/>
    </row>
    <row r="291" spans="11:11">
      <c r="K291" s="14"/>
    </row>
    <row r="292" spans="11:11">
      <c r="K292" s="14"/>
    </row>
    <row r="293" spans="11:11">
      <c r="K293" s="14"/>
    </row>
    <row r="294" spans="11:11">
      <c r="K294" s="14"/>
    </row>
    <row r="295" spans="11:11">
      <c r="K295" s="14"/>
    </row>
    <row r="296" spans="11:11">
      <c r="K296" s="14"/>
    </row>
    <row r="297" spans="11:11">
      <c r="K297" s="14"/>
    </row>
    <row r="298" spans="11:11">
      <c r="K298" s="14"/>
    </row>
    <row r="299" spans="11:11">
      <c r="K299" s="14"/>
    </row>
    <row r="300" spans="11:11">
      <c r="K300" s="14"/>
    </row>
    <row r="301" spans="11:11">
      <c r="K301" s="14"/>
    </row>
    <row r="302" spans="11:11">
      <c r="K302" s="14"/>
    </row>
    <row r="303" spans="11:11">
      <c r="K303" s="14"/>
    </row>
    <row r="304" spans="11:11">
      <c r="K304" s="14"/>
    </row>
    <row r="305" spans="11:11">
      <c r="K305" s="14"/>
    </row>
    <row r="306" spans="11:11">
      <c r="K306" s="14"/>
    </row>
    <row r="307" spans="11:11">
      <c r="K307" s="14"/>
    </row>
    <row r="308" spans="11:11">
      <c r="K308" s="14"/>
    </row>
    <row r="309" spans="11:11">
      <c r="K309" s="14"/>
    </row>
    <row r="310" spans="11:11">
      <c r="K310" s="14"/>
    </row>
    <row r="311" spans="11:11">
      <c r="K311" s="14"/>
    </row>
    <row r="312" spans="11:11">
      <c r="K312" s="14"/>
    </row>
    <row r="313" spans="11:11">
      <c r="K313" s="14"/>
    </row>
    <row r="314" spans="11:11">
      <c r="K314" s="14"/>
    </row>
    <row r="315" spans="11:11">
      <c r="K315" s="14"/>
    </row>
    <row r="316" spans="11:11">
      <c r="K316" s="14"/>
    </row>
    <row r="317" spans="11:11">
      <c r="K317" s="14"/>
    </row>
    <row r="318" spans="11:11">
      <c r="K318" s="14"/>
    </row>
    <row r="319" spans="11:11">
      <c r="K319" s="14"/>
    </row>
    <row r="320" spans="11:11">
      <c r="K320" s="14"/>
    </row>
    <row r="321" spans="11:11">
      <c r="K321" s="14"/>
    </row>
    <row r="322" spans="11:11">
      <c r="K322" s="14"/>
    </row>
    <row r="323" spans="11:11">
      <c r="K323" s="14"/>
    </row>
    <row r="324" spans="11:11">
      <c r="K324" s="14"/>
    </row>
    <row r="325" spans="11:11">
      <c r="K325" s="14"/>
    </row>
    <row r="326" spans="11:11">
      <c r="K326" s="14"/>
    </row>
    <row r="327" spans="11:11">
      <c r="K327" s="14"/>
    </row>
    <row r="328" spans="11:11">
      <c r="K328" s="14"/>
    </row>
    <row r="329" spans="11:11">
      <c r="K329" s="14"/>
    </row>
    <row r="330" spans="11:11">
      <c r="K330" s="14"/>
    </row>
    <row r="331" spans="11:11">
      <c r="K331" s="14"/>
    </row>
    <row r="332" spans="11:11">
      <c r="K332" s="14"/>
    </row>
    <row r="333" spans="11:11">
      <c r="K333" s="14"/>
    </row>
    <row r="334" spans="11:11">
      <c r="K334" s="14"/>
    </row>
    <row r="335" spans="11:11">
      <c r="K335" s="14"/>
    </row>
    <row r="336" spans="11:11">
      <c r="K336" s="14"/>
    </row>
    <row r="337" spans="11:11">
      <c r="K337" s="14"/>
    </row>
    <row r="338" spans="11:11">
      <c r="K338" s="14"/>
    </row>
    <row r="339" spans="11:11">
      <c r="K339" s="14"/>
    </row>
    <row r="340" spans="11:11">
      <c r="K340" s="14"/>
    </row>
    <row r="341" spans="11:11">
      <c r="K341" s="14"/>
    </row>
    <row r="342" spans="11:11">
      <c r="K342" s="14"/>
    </row>
    <row r="343" spans="11:11">
      <c r="K343" s="14"/>
    </row>
    <row r="344" spans="11:11">
      <c r="K344" s="14"/>
    </row>
    <row r="345" spans="11:11">
      <c r="K345" s="14"/>
    </row>
    <row r="346" spans="11:11">
      <c r="K346" s="14"/>
    </row>
    <row r="347" spans="11:11">
      <c r="K347" s="14"/>
    </row>
    <row r="348" spans="11:11">
      <c r="K348" s="14"/>
    </row>
    <row r="349" spans="11:11">
      <c r="K349" s="14"/>
    </row>
    <row r="350" spans="11:11">
      <c r="K350" s="14"/>
    </row>
    <row r="351" spans="11:11">
      <c r="K351" s="14"/>
    </row>
    <row r="352" spans="11:11">
      <c r="K352" s="14"/>
    </row>
    <row r="353" spans="11:11">
      <c r="K353" s="14"/>
    </row>
    <row r="354" spans="11:11">
      <c r="K354" s="14"/>
    </row>
    <row r="355" spans="11:11">
      <c r="K355" s="14"/>
    </row>
    <row r="356" spans="11:11">
      <c r="K356" s="14"/>
    </row>
    <row r="357" spans="11:11">
      <c r="K357" s="14"/>
    </row>
    <row r="358" spans="11:11">
      <c r="K358" s="14"/>
    </row>
    <row r="359" spans="11:11">
      <c r="K359" s="14"/>
    </row>
    <row r="360" spans="11:11">
      <c r="K360" s="14"/>
    </row>
    <row r="361" spans="11:11">
      <c r="K361" s="14"/>
    </row>
    <row r="362" spans="11:11">
      <c r="K362" s="14"/>
    </row>
    <row r="363" spans="11:11">
      <c r="K363" s="14"/>
    </row>
    <row r="364" spans="11:11">
      <c r="K364" s="14"/>
    </row>
    <row r="365" spans="11:11">
      <c r="K365" s="14"/>
    </row>
    <row r="366" spans="11:11">
      <c r="K366" s="14"/>
    </row>
    <row r="367" spans="11:11">
      <c r="K367" s="14"/>
    </row>
    <row r="368" spans="11:11">
      <c r="K368" s="14"/>
    </row>
    <row r="369" spans="11:11">
      <c r="K369" s="14"/>
    </row>
    <row r="370" spans="11:11">
      <c r="K370" s="14"/>
    </row>
    <row r="371" spans="11:11">
      <c r="K371" s="14"/>
    </row>
    <row r="372" spans="11:11">
      <c r="K372" s="14"/>
    </row>
    <row r="373" spans="11:11">
      <c r="K373" s="14"/>
    </row>
    <row r="374" spans="11:11">
      <c r="K374" s="14"/>
    </row>
    <row r="375" spans="11:11">
      <c r="K375" s="14"/>
    </row>
    <row r="376" spans="11:11">
      <c r="K376" s="14"/>
    </row>
    <row r="377" spans="11:11">
      <c r="K377" s="14"/>
    </row>
    <row r="378" spans="11:11">
      <c r="K378" s="14"/>
    </row>
    <row r="379" spans="11:11">
      <c r="K379" s="14"/>
    </row>
    <row r="380" spans="11:11">
      <c r="K380" s="14"/>
    </row>
    <row r="381" spans="11:11">
      <c r="K381" s="14"/>
    </row>
    <row r="382" spans="11:11">
      <c r="K382" s="14"/>
    </row>
    <row r="383" spans="11:11">
      <c r="K383" s="14"/>
    </row>
    <row r="384" spans="11:11">
      <c r="K384" s="14"/>
    </row>
    <row r="385" spans="11:11">
      <c r="K385" s="14"/>
    </row>
    <row r="386" spans="11:11">
      <c r="K386" s="14"/>
    </row>
    <row r="387" spans="11:11">
      <c r="K387" s="14"/>
    </row>
    <row r="388" spans="11:11">
      <c r="K388" s="14"/>
    </row>
    <row r="389" spans="11:11">
      <c r="K389" s="14"/>
    </row>
    <row r="390" spans="11:11">
      <c r="K390" s="14"/>
    </row>
    <row r="391" spans="11:11">
      <c r="K391" s="14"/>
    </row>
    <row r="392" spans="11:11">
      <c r="K392" s="14"/>
    </row>
    <row r="393" spans="11:11">
      <c r="K393" s="14"/>
    </row>
    <row r="394" spans="11:11">
      <c r="K394" s="14"/>
    </row>
    <row r="395" spans="11:11">
      <c r="K395" s="14"/>
    </row>
    <row r="396" spans="11:11">
      <c r="K396" s="14"/>
    </row>
    <row r="397" spans="11:11">
      <c r="K397" s="14"/>
    </row>
    <row r="398" spans="11:11">
      <c r="K398" s="14"/>
    </row>
    <row r="399" spans="11:11">
      <c r="K399" s="14"/>
    </row>
    <row r="400" spans="11:11">
      <c r="K400" s="14"/>
    </row>
    <row r="401" spans="11:11">
      <c r="K401" s="14"/>
    </row>
    <row r="402" spans="11:11">
      <c r="K402" s="14"/>
    </row>
    <row r="403" spans="11:11">
      <c r="K403" s="14"/>
    </row>
    <row r="404" spans="11:11">
      <c r="K404" s="14"/>
    </row>
    <row r="405" spans="11:11">
      <c r="K405" s="14"/>
    </row>
    <row r="406" spans="11:11">
      <c r="K406" s="14"/>
    </row>
    <row r="407" spans="11:11">
      <c r="K407" s="14"/>
    </row>
    <row r="408" spans="11:11">
      <c r="K408" s="14"/>
    </row>
    <row r="409" spans="11:11">
      <c r="K409" s="14"/>
    </row>
    <row r="410" spans="11:11">
      <c r="K410" s="14"/>
    </row>
    <row r="411" spans="11:11">
      <c r="K411" s="14"/>
    </row>
    <row r="412" spans="11:11">
      <c r="K412" s="14"/>
    </row>
    <row r="413" spans="11:11">
      <c r="K413" s="14"/>
    </row>
    <row r="414" spans="11:11">
      <c r="K414" s="14"/>
    </row>
    <row r="415" spans="11:11">
      <c r="K415" s="14"/>
    </row>
    <row r="416" spans="11:11">
      <c r="K416" s="14"/>
    </row>
    <row r="417" spans="11:11">
      <c r="K417" s="14"/>
    </row>
    <row r="418" spans="11:11">
      <c r="K418" s="14"/>
    </row>
  </sheetData>
  <autoFilter ref="A2:J234" xr:uid="{7BBA0944-BC0A-4E1A-99EA-C148D1F073F0}"/>
  <mergeCells count="1">
    <mergeCell ref="A1:Q1"/>
  </mergeCells>
  <conditionalFormatting sqref="E1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Y54"/>
  <sheetViews>
    <sheetView topLeftCell="A43" zoomScale="50" zoomScaleNormal="50" workbookViewId="0">
      <selection activeCell="A38" sqref="A38:Y38"/>
    </sheetView>
  </sheetViews>
  <sheetFormatPr defaultRowHeight="12.5"/>
  <cols>
    <col min="1" max="1" width="22.81640625" customWidth="1"/>
    <col min="2" max="2" width="19" customWidth="1"/>
    <col min="3" max="3" width="25.26953125" customWidth="1"/>
    <col min="4" max="4" width="25.54296875" customWidth="1"/>
    <col min="5" max="5" width="14.54296875" customWidth="1"/>
    <col min="6" max="6" width="13.81640625" customWidth="1"/>
    <col min="7" max="7" width="18.1796875" customWidth="1"/>
    <col min="8" max="8" width="19.1796875" customWidth="1"/>
    <col min="9" max="9" width="18.7265625" customWidth="1"/>
    <col min="10" max="10" width="15.54296875" customWidth="1"/>
    <col min="11" max="11" width="16.7265625" customWidth="1"/>
    <col min="12" max="12" width="17.453125" customWidth="1"/>
    <col min="13" max="13" width="16.26953125" customWidth="1"/>
    <col min="14" max="14" width="21.26953125" customWidth="1"/>
    <col min="15" max="15" width="16.54296875" customWidth="1"/>
    <col min="16" max="16" width="14.54296875" customWidth="1"/>
    <col min="17" max="17" width="15.1796875" customWidth="1"/>
    <col min="18" max="18" width="14.54296875" customWidth="1"/>
    <col min="19" max="19" width="15.26953125" customWidth="1"/>
    <col min="20" max="20" width="16" customWidth="1"/>
    <col min="21" max="21" width="15.1796875" customWidth="1"/>
    <col min="22" max="22" width="17" customWidth="1"/>
    <col min="23" max="24" width="18.81640625" customWidth="1"/>
    <col min="26" max="26" width="26.453125" customWidth="1"/>
  </cols>
  <sheetData>
    <row r="1" spans="1:25" ht="34.5" customHeight="1">
      <c r="A1" s="454" t="s">
        <v>2615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</row>
    <row r="2" spans="1:25" ht="130">
      <c r="A2" s="116" t="s">
        <v>1187</v>
      </c>
      <c r="B2" s="75" t="s">
        <v>1849</v>
      </c>
      <c r="C2" s="75" t="s">
        <v>1850</v>
      </c>
      <c r="D2" s="75" t="s">
        <v>1851</v>
      </c>
      <c r="E2" s="75" t="s">
        <v>1852</v>
      </c>
      <c r="F2" s="75" t="s">
        <v>1853</v>
      </c>
      <c r="G2" s="75" t="s">
        <v>1854</v>
      </c>
      <c r="H2" s="75" t="s">
        <v>1855</v>
      </c>
      <c r="I2" s="75" t="s">
        <v>1856</v>
      </c>
      <c r="J2" s="75" t="s">
        <v>1857</v>
      </c>
      <c r="K2" s="75" t="s">
        <v>1858</v>
      </c>
      <c r="L2" s="75" t="s">
        <v>1859</v>
      </c>
      <c r="M2" s="75" t="s">
        <v>1860</v>
      </c>
      <c r="N2" s="75" t="s">
        <v>1861</v>
      </c>
      <c r="O2" s="75" t="s">
        <v>1862</v>
      </c>
      <c r="P2" s="75" t="s">
        <v>1863</v>
      </c>
      <c r="Q2" s="75" t="s">
        <v>1864</v>
      </c>
      <c r="R2" s="75" t="s">
        <v>1865</v>
      </c>
      <c r="S2" s="75" t="s">
        <v>1866</v>
      </c>
      <c r="T2" s="75" t="s">
        <v>1867</v>
      </c>
      <c r="U2" s="75" t="s">
        <v>1868</v>
      </c>
      <c r="V2" s="75" t="s">
        <v>1869</v>
      </c>
      <c r="W2" s="120" t="s">
        <v>1870</v>
      </c>
      <c r="X2" s="122" t="s">
        <v>2609</v>
      </c>
      <c r="Y2" s="121" t="s">
        <v>1249</v>
      </c>
    </row>
    <row r="3" spans="1:25" ht="25.4" customHeight="1">
      <c r="A3" s="88" t="s">
        <v>1202</v>
      </c>
      <c r="B3" s="76">
        <v>24</v>
      </c>
      <c r="C3" s="76">
        <v>3</v>
      </c>
      <c r="D3" s="76">
        <v>6</v>
      </c>
      <c r="E3" s="76">
        <v>8</v>
      </c>
      <c r="F3" s="76">
        <v>5</v>
      </c>
      <c r="G3" s="76">
        <v>15</v>
      </c>
      <c r="H3" s="76">
        <v>16</v>
      </c>
      <c r="I3" s="76">
        <v>1</v>
      </c>
      <c r="J3" s="76">
        <v>992</v>
      </c>
      <c r="K3" s="76">
        <v>648</v>
      </c>
      <c r="L3" s="76">
        <v>6</v>
      </c>
      <c r="M3" s="76">
        <v>3</v>
      </c>
      <c r="N3" s="76">
        <v>5</v>
      </c>
      <c r="O3" s="76">
        <v>8</v>
      </c>
      <c r="P3" s="76">
        <v>2</v>
      </c>
      <c r="Q3" s="76">
        <v>2</v>
      </c>
      <c r="R3" s="76">
        <v>14</v>
      </c>
      <c r="S3" s="76">
        <v>1</v>
      </c>
      <c r="T3" s="76">
        <v>5</v>
      </c>
      <c r="U3" s="76">
        <v>6</v>
      </c>
      <c r="V3" s="76">
        <v>1226</v>
      </c>
      <c r="W3" s="123">
        <v>4</v>
      </c>
      <c r="X3" s="125">
        <v>5</v>
      </c>
      <c r="Y3" s="124">
        <v>3005</v>
      </c>
    </row>
    <row r="4" spans="1:25" ht="25.4" customHeight="1">
      <c r="A4" s="88" t="s">
        <v>1203</v>
      </c>
      <c r="B4" s="76">
        <v>25</v>
      </c>
      <c r="C4" s="76">
        <v>7</v>
      </c>
      <c r="D4" s="76">
        <v>0</v>
      </c>
      <c r="E4" s="76">
        <v>8</v>
      </c>
      <c r="F4" s="76">
        <v>4</v>
      </c>
      <c r="G4" s="76">
        <v>10</v>
      </c>
      <c r="H4" s="76">
        <v>14</v>
      </c>
      <c r="I4" s="76">
        <v>2</v>
      </c>
      <c r="J4" s="76">
        <v>647</v>
      </c>
      <c r="K4" s="76">
        <v>611</v>
      </c>
      <c r="L4" s="76">
        <v>0</v>
      </c>
      <c r="M4" s="76">
        <v>7</v>
      </c>
      <c r="N4" s="76">
        <v>3</v>
      </c>
      <c r="O4" s="76">
        <v>6</v>
      </c>
      <c r="P4" s="76">
        <v>2</v>
      </c>
      <c r="Q4" s="76">
        <v>3</v>
      </c>
      <c r="R4" s="76">
        <v>18</v>
      </c>
      <c r="S4" s="76">
        <v>7</v>
      </c>
      <c r="T4" s="76">
        <v>7</v>
      </c>
      <c r="U4" s="76">
        <v>4</v>
      </c>
      <c r="V4" s="76">
        <v>969</v>
      </c>
      <c r="W4" s="123">
        <v>6</v>
      </c>
      <c r="X4" s="125">
        <v>10</v>
      </c>
      <c r="Y4" s="124">
        <v>2370</v>
      </c>
    </row>
    <row r="5" spans="1:25" ht="25.4" customHeight="1">
      <c r="A5" s="88" t="s">
        <v>1204</v>
      </c>
      <c r="B5" s="76">
        <v>17</v>
      </c>
      <c r="C5" s="76">
        <v>4</v>
      </c>
      <c r="D5" s="76">
        <v>0</v>
      </c>
      <c r="E5" s="76">
        <v>6</v>
      </c>
      <c r="F5" s="76">
        <v>7</v>
      </c>
      <c r="G5" s="76">
        <v>12</v>
      </c>
      <c r="H5" s="76">
        <v>11</v>
      </c>
      <c r="I5" s="76">
        <v>4</v>
      </c>
      <c r="J5" s="76">
        <v>650</v>
      </c>
      <c r="K5" s="76">
        <v>757</v>
      </c>
      <c r="L5" s="76">
        <v>5</v>
      </c>
      <c r="M5" s="76">
        <v>4</v>
      </c>
      <c r="N5" s="76">
        <v>2</v>
      </c>
      <c r="O5" s="76">
        <v>6</v>
      </c>
      <c r="P5" s="76">
        <v>0</v>
      </c>
      <c r="Q5" s="76">
        <v>2</v>
      </c>
      <c r="R5" s="76">
        <v>16</v>
      </c>
      <c r="S5" s="76">
        <v>3</v>
      </c>
      <c r="T5" s="76">
        <v>2</v>
      </c>
      <c r="U5" s="76">
        <v>2</v>
      </c>
      <c r="V5" s="76">
        <v>1033</v>
      </c>
      <c r="W5" s="123">
        <v>14</v>
      </c>
      <c r="X5" s="125">
        <v>9</v>
      </c>
      <c r="Y5" s="124">
        <v>2566</v>
      </c>
    </row>
    <row r="6" spans="1:25" ht="25.4" customHeight="1">
      <c r="A6" s="88" t="s">
        <v>1205</v>
      </c>
      <c r="B6" s="76">
        <v>10</v>
      </c>
      <c r="C6" s="76">
        <v>0</v>
      </c>
      <c r="D6" s="76">
        <v>0</v>
      </c>
      <c r="E6" s="76">
        <v>6</v>
      </c>
      <c r="F6" s="76">
        <v>3</v>
      </c>
      <c r="G6" s="76">
        <v>11</v>
      </c>
      <c r="H6" s="76">
        <v>5</v>
      </c>
      <c r="I6" s="76">
        <v>2</v>
      </c>
      <c r="J6" s="76">
        <v>638</v>
      </c>
      <c r="K6" s="76">
        <v>588</v>
      </c>
      <c r="L6" s="76">
        <v>6</v>
      </c>
      <c r="M6" s="76">
        <v>8</v>
      </c>
      <c r="N6" s="76">
        <v>5</v>
      </c>
      <c r="O6" s="76">
        <v>3</v>
      </c>
      <c r="P6" s="76">
        <v>0</v>
      </c>
      <c r="Q6" s="76">
        <v>1</v>
      </c>
      <c r="R6" s="76">
        <v>11</v>
      </c>
      <c r="S6" s="76">
        <v>4</v>
      </c>
      <c r="T6" s="76">
        <v>3</v>
      </c>
      <c r="U6" s="76">
        <v>5</v>
      </c>
      <c r="V6" s="76">
        <v>696</v>
      </c>
      <c r="W6" s="123">
        <v>8</v>
      </c>
      <c r="X6" s="125">
        <v>8</v>
      </c>
      <c r="Y6" s="124">
        <v>2021</v>
      </c>
    </row>
    <row r="7" spans="1:25" ht="25.4" customHeight="1">
      <c r="A7" s="88" t="s">
        <v>1206</v>
      </c>
      <c r="B7" s="76">
        <v>17</v>
      </c>
      <c r="C7" s="76">
        <v>4</v>
      </c>
      <c r="D7" s="76">
        <v>0</v>
      </c>
      <c r="E7" s="76">
        <v>14</v>
      </c>
      <c r="F7" s="76">
        <v>1</v>
      </c>
      <c r="G7" s="76">
        <v>14</v>
      </c>
      <c r="H7" s="76">
        <v>9</v>
      </c>
      <c r="I7" s="76">
        <v>1</v>
      </c>
      <c r="J7" s="76">
        <v>671</v>
      </c>
      <c r="K7" s="76">
        <v>671</v>
      </c>
      <c r="L7" s="76">
        <v>2</v>
      </c>
      <c r="M7" s="76">
        <v>5</v>
      </c>
      <c r="N7" s="76">
        <v>6</v>
      </c>
      <c r="O7" s="76">
        <v>5</v>
      </c>
      <c r="P7" s="76">
        <v>0</v>
      </c>
      <c r="Q7" s="76">
        <v>1</v>
      </c>
      <c r="R7" s="76">
        <v>24</v>
      </c>
      <c r="S7" s="76">
        <v>5</v>
      </c>
      <c r="T7" s="76">
        <v>4</v>
      </c>
      <c r="U7" s="76">
        <v>5</v>
      </c>
      <c r="V7" s="76">
        <v>943</v>
      </c>
      <c r="W7" s="123">
        <v>12</v>
      </c>
      <c r="X7" s="125">
        <v>9</v>
      </c>
      <c r="Y7" s="124">
        <v>2423</v>
      </c>
    </row>
    <row r="8" spans="1:25" ht="25.4" customHeight="1">
      <c r="A8" s="88" t="s">
        <v>1207</v>
      </c>
      <c r="B8" s="76">
        <v>15</v>
      </c>
      <c r="C8" s="76">
        <v>5</v>
      </c>
      <c r="D8" s="76">
        <v>0</v>
      </c>
      <c r="E8" s="76">
        <v>13</v>
      </c>
      <c r="F8" s="76">
        <v>5</v>
      </c>
      <c r="G8" s="76">
        <v>12</v>
      </c>
      <c r="H8" s="76">
        <v>9</v>
      </c>
      <c r="I8" s="76">
        <v>4</v>
      </c>
      <c r="J8" s="76">
        <v>917</v>
      </c>
      <c r="K8" s="76">
        <v>792</v>
      </c>
      <c r="L8" s="76">
        <v>2</v>
      </c>
      <c r="M8" s="76">
        <v>5</v>
      </c>
      <c r="N8" s="76">
        <v>2</v>
      </c>
      <c r="O8" s="76">
        <v>5</v>
      </c>
      <c r="P8" s="76">
        <v>2</v>
      </c>
      <c r="Q8" s="76">
        <v>1</v>
      </c>
      <c r="R8" s="76">
        <v>22</v>
      </c>
      <c r="S8" s="76">
        <v>4</v>
      </c>
      <c r="T8" s="76">
        <v>2</v>
      </c>
      <c r="U8" s="76">
        <v>4</v>
      </c>
      <c r="V8" s="76">
        <v>1524</v>
      </c>
      <c r="W8" s="123">
        <v>10</v>
      </c>
      <c r="X8" s="125">
        <v>10</v>
      </c>
      <c r="Y8" s="124">
        <v>3365</v>
      </c>
    </row>
    <row r="9" spans="1:25" ht="25.4" customHeight="1">
      <c r="A9" s="88" t="s">
        <v>1208</v>
      </c>
      <c r="B9" s="76">
        <v>29</v>
      </c>
      <c r="C9" s="76">
        <v>6</v>
      </c>
      <c r="D9" s="76">
        <v>0</v>
      </c>
      <c r="E9" s="76">
        <v>19</v>
      </c>
      <c r="F9" s="76">
        <v>1</v>
      </c>
      <c r="G9" s="76">
        <v>18</v>
      </c>
      <c r="H9" s="76">
        <v>12</v>
      </c>
      <c r="I9" s="76">
        <v>5</v>
      </c>
      <c r="J9" s="76">
        <v>712</v>
      </c>
      <c r="K9" s="76">
        <v>693</v>
      </c>
      <c r="L9" s="76">
        <v>6</v>
      </c>
      <c r="M9" s="76">
        <v>4</v>
      </c>
      <c r="N9" s="76">
        <v>10</v>
      </c>
      <c r="O9" s="76">
        <v>9</v>
      </c>
      <c r="P9" s="76">
        <v>1</v>
      </c>
      <c r="Q9" s="76">
        <v>3</v>
      </c>
      <c r="R9" s="76">
        <v>14</v>
      </c>
      <c r="S9" s="76">
        <v>3</v>
      </c>
      <c r="T9" s="76">
        <v>9</v>
      </c>
      <c r="U9" s="76">
        <v>6</v>
      </c>
      <c r="V9" s="76">
        <v>1259</v>
      </c>
      <c r="W9" s="123">
        <v>7</v>
      </c>
      <c r="X9" s="125">
        <v>11</v>
      </c>
      <c r="Y9" s="124">
        <v>2837</v>
      </c>
    </row>
    <row r="10" spans="1:25" ht="25.4" customHeight="1">
      <c r="A10" s="88" t="s">
        <v>1209</v>
      </c>
      <c r="B10" s="76">
        <v>27</v>
      </c>
      <c r="C10" s="76">
        <v>8</v>
      </c>
      <c r="D10" s="76">
        <v>0</v>
      </c>
      <c r="E10" s="76">
        <v>15</v>
      </c>
      <c r="F10" s="76">
        <v>2</v>
      </c>
      <c r="G10" s="76">
        <v>23</v>
      </c>
      <c r="H10" s="76">
        <v>24</v>
      </c>
      <c r="I10" s="76">
        <v>8</v>
      </c>
      <c r="J10" s="76">
        <v>756</v>
      </c>
      <c r="K10" s="76">
        <v>776</v>
      </c>
      <c r="L10" s="76">
        <v>2</v>
      </c>
      <c r="M10" s="76">
        <v>8</v>
      </c>
      <c r="N10" s="76">
        <v>5</v>
      </c>
      <c r="O10" s="76">
        <v>7</v>
      </c>
      <c r="P10" s="76">
        <v>3</v>
      </c>
      <c r="Q10" s="76">
        <v>3</v>
      </c>
      <c r="R10" s="76">
        <v>23</v>
      </c>
      <c r="S10" s="76">
        <v>7</v>
      </c>
      <c r="T10" s="76">
        <v>5</v>
      </c>
      <c r="U10" s="76">
        <v>6</v>
      </c>
      <c r="V10" s="76">
        <v>1521</v>
      </c>
      <c r="W10" s="123">
        <v>16</v>
      </c>
      <c r="X10" s="125">
        <v>17</v>
      </c>
      <c r="Y10" s="124">
        <v>3262</v>
      </c>
    </row>
    <row r="11" spans="1:25" ht="25.4" customHeight="1">
      <c r="A11" s="88" t="s">
        <v>1210</v>
      </c>
      <c r="B11" s="76">
        <v>23</v>
      </c>
      <c r="C11" s="76">
        <v>4</v>
      </c>
      <c r="D11" s="76">
        <v>0</v>
      </c>
      <c r="E11" s="76">
        <v>13</v>
      </c>
      <c r="F11" s="76">
        <v>6</v>
      </c>
      <c r="G11" s="76">
        <v>14</v>
      </c>
      <c r="H11" s="76">
        <v>23</v>
      </c>
      <c r="I11" s="76">
        <v>2</v>
      </c>
      <c r="J11" s="76">
        <v>777</v>
      </c>
      <c r="K11" s="76">
        <v>714</v>
      </c>
      <c r="L11" s="76">
        <v>4</v>
      </c>
      <c r="M11" s="76">
        <v>9</v>
      </c>
      <c r="N11" s="76">
        <v>2</v>
      </c>
      <c r="O11" s="76">
        <v>9</v>
      </c>
      <c r="P11" s="76">
        <v>0</v>
      </c>
      <c r="Q11" s="76">
        <v>5</v>
      </c>
      <c r="R11" s="76">
        <v>72</v>
      </c>
      <c r="S11" s="76">
        <v>4</v>
      </c>
      <c r="T11" s="76">
        <v>4</v>
      </c>
      <c r="U11" s="76">
        <v>6</v>
      </c>
      <c r="V11" s="76">
        <v>1140</v>
      </c>
      <c r="W11" s="123">
        <v>17</v>
      </c>
      <c r="X11" s="125">
        <v>39</v>
      </c>
      <c r="Y11" s="124">
        <v>2887</v>
      </c>
    </row>
    <row r="12" spans="1:25" ht="25.4" customHeight="1">
      <c r="A12" s="88" t="s">
        <v>1211</v>
      </c>
      <c r="B12" s="76">
        <v>22</v>
      </c>
      <c r="C12" s="76">
        <v>5</v>
      </c>
      <c r="D12" s="76">
        <v>0</v>
      </c>
      <c r="E12" s="76">
        <v>9</v>
      </c>
      <c r="F12" s="76">
        <v>6</v>
      </c>
      <c r="G12" s="76">
        <v>13</v>
      </c>
      <c r="H12" s="76">
        <v>18</v>
      </c>
      <c r="I12" s="76">
        <v>5</v>
      </c>
      <c r="J12" s="76">
        <v>588</v>
      </c>
      <c r="K12" s="76">
        <v>764</v>
      </c>
      <c r="L12" s="76">
        <v>0</v>
      </c>
      <c r="M12" s="76">
        <v>15</v>
      </c>
      <c r="N12" s="76">
        <v>9</v>
      </c>
      <c r="O12" s="76">
        <v>10</v>
      </c>
      <c r="P12" s="76">
        <v>2</v>
      </c>
      <c r="Q12" s="76">
        <v>5</v>
      </c>
      <c r="R12" s="76">
        <v>14</v>
      </c>
      <c r="S12" s="76">
        <v>9</v>
      </c>
      <c r="T12" s="76">
        <v>6</v>
      </c>
      <c r="U12" s="76">
        <v>1</v>
      </c>
      <c r="V12" s="76">
        <v>1126</v>
      </c>
      <c r="W12" s="123">
        <v>10</v>
      </c>
      <c r="X12" s="125">
        <v>23</v>
      </c>
      <c r="Y12" s="124">
        <v>2660</v>
      </c>
    </row>
    <row r="13" spans="1:25" ht="25.4" customHeight="1">
      <c r="A13" s="88" t="s">
        <v>1212</v>
      </c>
      <c r="B13" s="76">
        <v>20</v>
      </c>
      <c r="C13" s="76">
        <v>12</v>
      </c>
      <c r="D13" s="76">
        <v>0</v>
      </c>
      <c r="E13" s="76">
        <v>15</v>
      </c>
      <c r="F13" s="76">
        <v>4</v>
      </c>
      <c r="G13" s="76">
        <v>19</v>
      </c>
      <c r="H13" s="76">
        <v>19</v>
      </c>
      <c r="I13" s="76">
        <v>2</v>
      </c>
      <c r="J13" s="76">
        <v>690</v>
      </c>
      <c r="K13" s="76">
        <v>745</v>
      </c>
      <c r="L13" s="76">
        <v>6</v>
      </c>
      <c r="M13" s="76">
        <v>5</v>
      </c>
      <c r="N13" s="76">
        <v>6</v>
      </c>
      <c r="O13" s="76">
        <v>14</v>
      </c>
      <c r="P13" s="76">
        <v>5</v>
      </c>
      <c r="Q13" s="76">
        <v>4</v>
      </c>
      <c r="R13" s="76">
        <v>18</v>
      </c>
      <c r="S13" s="76">
        <v>3</v>
      </c>
      <c r="T13" s="76">
        <v>4</v>
      </c>
      <c r="U13" s="76">
        <v>6</v>
      </c>
      <c r="V13" s="76">
        <v>1530</v>
      </c>
      <c r="W13" s="123">
        <v>18</v>
      </c>
      <c r="X13" s="125">
        <v>17</v>
      </c>
      <c r="Y13" s="124">
        <v>3162</v>
      </c>
    </row>
    <row r="14" spans="1:25" ht="25.4" customHeight="1">
      <c r="A14" s="88" t="s">
        <v>1213</v>
      </c>
      <c r="B14" s="76">
        <v>41</v>
      </c>
      <c r="C14" s="76">
        <v>11</v>
      </c>
      <c r="D14" s="76">
        <v>0</v>
      </c>
      <c r="E14" s="76">
        <v>9</v>
      </c>
      <c r="F14" s="76">
        <v>9</v>
      </c>
      <c r="G14" s="76">
        <v>22</v>
      </c>
      <c r="H14" s="76">
        <v>28</v>
      </c>
      <c r="I14" s="76">
        <v>12</v>
      </c>
      <c r="J14" s="76">
        <v>808</v>
      </c>
      <c r="K14" s="76">
        <v>939</v>
      </c>
      <c r="L14" s="76">
        <v>4</v>
      </c>
      <c r="M14" s="76">
        <v>12</v>
      </c>
      <c r="N14" s="76">
        <v>9</v>
      </c>
      <c r="O14" s="76">
        <v>8</v>
      </c>
      <c r="P14" s="76">
        <v>4</v>
      </c>
      <c r="Q14" s="76">
        <v>6</v>
      </c>
      <c r="R14" s="76">
        <v>28</v>
      </c>
      <c r="S14" s="76">
        <v>5</v>
      </c>
      <c r="T14" s="76">
        <v>9</v>
      </c>
      <c r="U14" s="76">
        <v>6</v>
      </c>
      <c r="V14" s="76">
        <v>2393</v>
      </c>
      <c r="W14" s="123">
        <v>16</v>
      </c>
      <c r="X14" s="125">
        <v>21</v>
      </c>
      <c r="Y14" s="124">
        <v>4400</v>
      </c>
    </row>
    <row r="15" spans="1:25" ht="25.4" customHeight="1">
      <c r="A15" s="115" t="s">
        <v>1248</v>
      </c>
      <c r="B15" s="76">
        <v>270</v>
      </c>
      <c r="C15" s="76">
        <v>69</v>
      </c>
      <c r="D15" s="76">
        <v>6</v>
      </c>
      <c r="E15" s="76">
        <v>135</v>
      </c>
      <c r="F15" s="76">
        <v>53</v>
      </c>
      <c r="G15" s="76">
        <v>183</v>
      </c>
      <c r="H15" s="76">
        <v>188</v>
      </c>
      <c r="I15" s="76">
        <v>48</v>
      </c>
      <c r="J15" s="76">
        <v>8846</v>
      </c>
      <c r="K15" s="76">
        <v>8698</v>
      </c>
      <c r="L15" s="76">
        <v>43</v>
      </c>
      <c r="M15" s="76">
        <v>85</v>
      </c>
      <c r="N15" s="76">
        <v>64</v>
      </c>
      <c r="O15" s="76">
        <v>90</v>
      </c>
      <c r="P15" s="76">
        <v>21</v>
      </c>
      <c r="Q15" s="76">
        <v>36</v>
      </c>
      <c r="R15" s="76">
        <v>274</v>
      </c>
      <c r="S15" s="76">
        <v>55</v>
      </c>
      <c r="T15" s="76">
        <v>60</v>
      </c>
      <c r="U15" s="76">
        <v>57</v>
      </c>
      <c r="V15" s="76">
        <v>15360</v>
      </c>
      <c r="W15" s="123">
        <v>138</v>
      </c>
      <c r="X15" s="125">
        <v>179</v>
      </c>
      <c r="Y15" s="124">
        <v>34958</v>
      </c>
    </row>
    <row r="16" spans="1:25" ht="25.4" customHeight="1">
      <c r="A16" s="115" t="s">
        <v>1215</v>
      </c>
      <c r="B16" s="76">
        <v>23</v>
      </c>
      <c r="C16" s="76">
        <v>6</v>
      </c>
      <c r="D16" s="76">
        <v>1</v>
      </c>
      <c r="E16" s="76">
        <v>11</v>
      </c>
      <c r="F16" s="76">
        <v>4</v>
      </c>
      <c r="G16" s="76">
        <v>15</v>
      </c>
      <c r="H16" s="76">
        <v>16</v>
      </c>
      <c r="I16" s="76">
        <v>4</v>
      </c>
      <c r="J16" s="76">
        <v>737</v>
      </c>
      <c r="K16" s="76">
        <v>725</v>
      </c>
      <c r="L16" s="76">
        <v>4</v>
      </c>
      <c r="M16" s="76">
        <v>7</v>
      </c>
      <c r="N16" s="76">
        <v>5</v>
      </c>
      <c r="O16" s="76">
        <v>8</v>
      </c>
      <c r="P16" s="76">
        <v>2</v>
      </c>
      <c r="Q16" s="76">
        <v>3</v>
      </c>
      <c r="R16" s="76">
        <v>23</v>
      </c>
      <c r="S16" s="76">
        <v>5</v>
      </c>
      <c r="T16" s="76">
        <v>5</v>
      </c>
      <c r="U16" s="76">
        <v>5</v>
      </c>
      <c r="V16" s="76">
        <v>1280</v>
      </c>
      <c r="W16" s="123">
        <v>12</v>
      </c>
      <c r="X16" s="125">
        <v>15</v>
      </c>
      <c r="Y16" s="124">
        <v>2913</v>
      </c>
    </row>
    <row r="19" spans="1:25" ht="13">
      <c r="A19" s="454" t="s">
        <v>2616</v>
      </c>
      <c r="B19" s="455"/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</row>
    <row r="20" spans="1:25" ht="130">
      <c r="A20" s="116" t="s">
        <v>1187</v>
      </c>
      <c r="B20" s="75" t="s">
        <v>1849</v>
      </c>
      <c r="C20" s="75" t="s">
        <v>1850</v>
      </c>
      <c r="D20" s="75" t="s">
        <v>1851</v>
      </c>
      <c r="E20" s="75" t="s">
        <v>1852</v>
      </c>
      <c r="F20" s="75" t="s">
        <v>1853</v>
      </c>
      <c r="G20" s="75" t="s">
        <v>1854</v>
      </c>
      <c r="H20" s="75" t="s">
        <v>1855</v>
      </c>
      <c r="I20" s="75" t="s">
        <v>1856</v>
      </c>
      <c r="J20" s="75" t="s">
        <v>1871</v>
      </c>
      <c r="K20" s="75" t="s">
        <v>1858</v>
      </c>
      <c r="L20" s="75" t="s">
        <v>1859</v>
      </c>
      <c r="M20" s="75" t="s">
        <v>1860</v>
      </c>
      <c r="N20" s="75" t="s">
        <v>1861</v>
      </c>
      <c r="O20" s="75" t="s">
        <v>1862</v>
      </c>
      <c r="P20" s="75" t="s">
        <v>1863</v>
      </c>
      <c r="Q20" s="75" t="s">
        <v>1864</v>
      </c>
      <c r="R20" s="75" t="s">
        <v>1865</v>
      </c>
      <c r="S20" s="75" t="s">
        <v>1866</v>
      </c>
      <c r="T20" s="75" t="s">
        <v>1867</v>
      </c>
      <c r="U20" s="75" t="s">
        <v>1868</v>
      </c>
      <c r="V20" s="75" t="s">
        <v>1869</v>
      </c>
      <c r="W20" s="120" t="s">
        <v>1870</v>
      </c>
      <c r="X20" s="126" t="s">
        <v>2609</v>
      </c>
      <c r="Y20" s="121" t="s">
        <v>1249</v>
      </c>
    </row>
    <row r="21" spans="1:25" ht="25.4" customHeight="1">
      <c r="A21" s="88" t="s">
        <v>1202</v>
      </c>
      <c r="B21" s="76">
        <v>61</v>
      </c>
      <c r="C21" s="76">
        <v>12</v>
      </c>
      <c r="D21" s="76">
        <v>17</v>
      </c>
      <c r="E21" s="76">
        <v>9</v>
      </c>
      <c r="F21" s="76">
        <v>7</v>
      </c>
      <c r="G21" s="76">
        <v>46</v>
      </c>
      <c r="H21" s="76">
        <v>38</v>
      </c>
      <c r="I21" s="76">
        <v>5</v>
      </c>
      <c r="J21" s="76">
        <v>135</v>
      </c>
      <c r="K21" s="76">
        <v>19</v>
      </c>
      <c r="L21" s="76">
        <v>14</v>
      </c>
      <c r="M21" s="76">
        <v>10</v>
      </c>
      <c r="N21" s="76">
        <v>13</v>
      </c>
      <c r="O21" s="76">
        <v>5</v>
      </c>
      <c r="P21" s="76">
        <v>3</v>
      </c>
      <c r="Q21" s="76">
        <v>22</v>
      </c>
      <c r="R21" s="76">
        <v>69</v>
      </c>
      <c r="S21" s="76">
        <v>11</v>
      </c>
      <c r="T21" s="76">
        <v>8</v>
      </c>
      <c r="U21" s="76">
        <v>6</v>
      </c>
      <c r="V21" s="76">
        <v>36</v>
      </c>
      <c r="W21" s="123">
        <v>14</v>
      </c>
      <c r="X21" s="125">
        <v>24</v>
      </c>
      <c r="Y21" s="124">
        <v>584</v>
      </c>
    </row>
    <row r="22" spans="1:25" ht="25.4" customHeight="1">
      <c r="A22" s="88" t="s">
        <v>1203</v>
      </c>
      <c r="B22" s="76">
        <v>95</v>
      </c>
      <c r="C22" s="76">
        <v>12</v>
      </c>
      <c r="D22" s="76">
        <v>0</v>
      </c>
      <c r="E22" s="76">
        <v>10</v>
      </c>
      <c r="F22" s="76">
        <v>11</v>
      </c>
      <c r="G22" s="76">
        <v>49</v>
      </c>
      <c r="H22" s="76">
        <v>34</v>
      </c>
      <c r="I22" s="76">
        <v>13</v>
      </c>
      <c r="J22" s="76">
        <v>102</v>
      </c>
      <c r="K22" s="76">
        <v>27</v>
      </c>
      <c r="L22" s="76">
        <v>7</v>
      </c>
      <c r="M22" s="76">
        <v>7</v>
      </c>
      <c r="N22" s="76">
        <v>7</v>
      </c>
      <c r="O22" s="76">
        <v>9</v>
      </c>
      <c r="P22" s="76">
        <v>4</v>
      </c>
      <c r="Q22" s="76">
        <v>15</v>
      </c>
      <c r="R22" s="76">
        <v>75</v>
      </c>
      <c r="S22" s="76">
        <v>9</v>
      </c>
      <c r="T22" s="76">
        <v>17</v>
      </c>
      <c r="U22" s="76">
        <v>11</v>
      </c>
      <c r="V22" s="76">
        <v>16</v>
      </c>
      <c r="W22" s="123">
        <v>24</v>
      </c>
      <c r="X22" s="125">
        <v>95</v>
      </c>
      <c r="Y22" s="124">
        <v>649</v>
      </c>
    </row>
    <row r="23" spans="1:25" ht="25.4" customHeight="1">
      <c r="A23" s="88" t="s">
        <v>1204</v>
      </c>
      <c r="B23" s="76">
        <v>82</v>
      </c>
      <c r="C23" s="76">
        <v>6</v>
      </c>
      <c r="D23" s="76">
        <v>0</v>
      </c>
      <c r="E23" s="76">
        <v>11</v>
      </c>
      <c r="F23" s="76">
        <v>8</v>
      </c>
      <c r="G23" s="76">
        <v>49</v>
      </c>
      <c r="H23" s="76">
        <v>25</v>
      </c>
      <c r="I23" s="76">
        <v>12</v>
      </c>
      <c r="J23" s="76">
        <v>106</v>
      </c>
      <c r="K23" s="76">
        <v>20</v>
      </c>
      <c r="L23" s="76">
        <v>4</v>
      </c>
      <c r="M23" s="76">
        <v>4</v>
      </c>
      <c r="N23" s="76">
        <v>6</v>
      </c>
      <c r="O23" s="76">
        <v>6</v>
      </c>
      <c r="P23" s="76">
        <v>6</v>
      </c>
      <c r="Q23" s="76">
        <v>34</v>
      </c>
      <c r="R23" s="76">
        <v>71</v>
      </c>
      <c r="S23" s="76">
        <v>11</v>
      </c>
      <c r="T23" s="76">
        <v>15</v>
      </c>
      <c r="U23" s="76">
        <v>5</v>
      </c>
      <c r="V23" s="76">
        <v>18</v>
      </c>
      <c r="W23" s="123">
        <v>21</v>
      </c>
      <c r="X23" s="125">
        <v>96</v>
      </c>
      <c r="Y23" s="124">
        <v>616</v>
      </c>
    </row>
    <row r="24" spans="1:25" ht="25.4" customHeight="1">
      <c r="A24" s="88" t="s">
        <v>1205</v>
      </c>
      <c r="B24" s="76">
        <v>51</v>
      </c>
      <c r="C24" s="76">
        <v>8</v>
      </c>
      <c r="D24" s="76">
        <v>0</v>
      </c>
      <c r="E24" s="76">
        <v>6</v>
      </c>
      <c r="F24" s="76">
        <v>2</v>
      </c>
      <c r="G24" s="76">
        <v>30</v>
      </c>
      <c r="H24" s="76">
        <v>23</v>
      </c>
      <c r="I24" s="76">
        <v>8</v>
      </c>
      <c r="J24" s="76">
        <v>122</v>
      </c>
      <c r="K24" s="76">
        <v>22</v>
      </c>
      <c r="L24" s="76">
        <v>3</v>
      </c>
      <c r="M24" s="76">
        <v>10</v>
      </c>
      <c r="N24" s="76">
        <v>9</v>
      </c>
      <c r="O24" s="76">
        <v>5</v>
      </c>
      <c r="P24" s="76">
        <v>3</v>
      </c>
      <c r="Q24" s="76">
        <v>20</v>
      </c>
      <c r="R24" s="76">
        <v>51</v>
      </c>
      <c r="S24" s="76">
        <v>9</v>
      </c>
      <c r="T24" s="76">
        <v>7</v>
      </c>
      <c r="U24" s="76">
        <v>7</v>
      </c>
      <c r="V24" s="76">
        <v>9</v>
      </c>
      <c r="W24" s="123">
        <v>10</v>
      </c>
      <c r="X24" s="125">
        <v>97</v>
      </c>
      <c r="Y24" s="124">
        <v>512</v>
      </c>
    </row>
    <row r="25" spans="1:25" ht="25.4" customHeight="1">
      <c r="A25" s="88" t="s">
        <v>1206</v>
      </c>
      <c r="B25" s="76">
        <v>56</v>
      </c>
      <c r="C25" s="76">
        <v>9</v>
      </c>
      <c r="D25" s="76">
        <v>0</v>
      </c>
      <c r="E25" s="76">
        <v>8</v>
      </c>
      <c r="F25" s="76">
        <v>5</v>
      </c>
      <c r="G25" s="76">
        <v>29</v>
      </c>
      <c r="H25" s="76">
        <v>20</v>
      </c>
      <c r="I25" s="76">
        <v>4</v>
      </c>
      <c r="J25" s="76">
        <v>117</v>
      </c>
      <c r="K25" s="76">
        <v>23</v>
      </c>
      <c r="L25" s="76">
        <v>1</v>
      </c>
      <c r="M25" s="76">
        <v>6</v>
      </c>
      <c r="N25" s="76">
        <v>12</v>
      </c>
      <c r="O25" s="76">
        <v>7</v>
      </c>
      <c r="P25" s="76">
        <v>3</v>
      </c>
      <c r="Q25" s="76">
        <v>17</v>
      </c>
      <c r="R25" s="76">
        <v>63</v>
      </c>
      <c r="S25" s="76">
        <v>11</v>
      </c>
      <c r="T25" s="76">
        <v>9</v>
      </c>
      <c r="U25" s="76">
        <v>1</v>
      </c>
      <c r="V25" s="76">
        <v>25</v>
      </c>
      <c r="W25" s="123">
        <v>20</v>
      </c>
      <c r="X25" s="125">
        <v>83</v>
      </c>
      <c r="Y25" s="124">
        <v>529</v>
      </c>
    </row>
    <row r="26" spans="1:25" ht="25.4" customHeight="1">
      <c r="A26" s="88" t="s">
        <v>1207</v>
      </c>
      <c r="B26" s="76">
        <v>47</v>
      </c>
      <c r="C26" s="76">
        <v>8</v>
      </c>
      <c r="D26" s="76">
        <v>0</v>
      </c>
      <c r="E26" s="76">
        <v>10</v>
      </c>
      <c r="F26" s="76">
        <v>3</v>
      </c>
      <c r="G26" s="76">
        <v>39</v>
      </c>
      <c r="H26" s="76">
        <v>34</v>
      </c>
      <c r="I26" s="76">
        <v>9</v>
      </c>
      <c r="J26" s="76">
        <v>119</v>
      </c>
      <c r="K26" s="76">
        <v>17</v>
      </c>
      <c r="L26" s="76">
        <v>4</v>
      </c>
      <c r="M26" s="76">
        <v>10</v>
      </c>
      <c r="N26" s="76">
        <v>12</v>
      </c>
      <c r="O26" s="76">
        <v>8</v>
      </c>
      <c r="P26" s="76">
        <v>4</v>
      </c>
      <c r="Q26" s="76">
        <v>20</v>
      </c>
      <c r="R26" s="76">
        <v>70</v>
      </c>
      <c r="S26" s="76">
        <v>25</v>
      </c>
      <c r="T26" s="76">
        <v>17</v>
      </c>
      <c r="U26" s="76">
        <v>7</v>
      </c>
      <c r="V26" s="76">
        <v>34</v>
      </c>
      <c r="W26" s="123">
        <v>31</v>
      </c>
      <c r="X26" s="125">
        <v>63</v>
      </c>
      <c r="Y26" s="124">
        <v>591</v>
      </c>
    </row>
    <row r="27" spans="1:25" ht="25.4" customHeight="1">
      <c r="A27" s="88" t="s">
        <v>1208</v>
      </c>
      <c r="B27" s="76">
        <v>64</v>
      </c>
      <c r="C27" s="76">
        <v>5</v>
      </c>
      <c r="D27" s="76">
        <v>0</v>
      </c>
      <c r="E27" s="76">
        <v>11</v>
      </c>
      <c r="F27" s="76">
        <v>3</v>
      </c>
      <c r="G27" s="76">
        <v>68</v>
      </c>
      <c r="H27" s="76">
        <v>37</v>
      </c>
      <c r="I27" s="76">
        <v>12</v>
      </c>
      <c r="J27" s="76">
        <v>131</v>
      </c>
      <c r="K27" s="76">
        <v>21</v>
      </c>
      <c r="L27" s="76">
        <v>8</v>
      </c>
      <c r="M27" s="76">
        <v>9</v>
      </c>
      <c r="N27" s="76">
        <v>10</v>
      </c>
      <c r="O27" s="76">
        <v>15</v>
      </c>
      <c r="P27" s="76">
        <v>2</v>
      </c>
      <c r="Q27" s="76">
        <v>23</v>
      </c>
      <c r="R27" s="76">
        <v>70</v>
      </c>
      <c r="S27" s="76">
        <v>17</v>
      </c>
      <c r="T27" s="76">
        <v>9</v>
      </c>
      <c r="U27" s="76">
        <v>10</v>
      </c>
      <c r="V27" s="76">
        <v>39</v>
      </c>
      <c r="W27" s="123">
        <v>47</v>
      </c>
      <c r="X27" s="125">
        <v>81</v>
      </c>
      <c r="Y27" s="124">
        <v>692</v>
      </c>
    </row>
    <row r="28" spans="1:25" ht="25.4" customHeight="1">
      <c r="A28" s="88" t="s">
        <v>1209</v>
      </c>
      <c r="B28" s="76">
        <v>75</v>
      </c>
      <c r="C28" s="76">
        <v>22</v>
      </c>
      <c r="D28" s="76">
        <v>0</v>
      </c>
      <c r="E28" s="76">
        <v>18</v>
      </c>
      <c r="F28" s="76">
        <v>5</v>
      </c>
      <c r="G28" s="76">
        <v>90</v>
      </c>
      <c r="H28" s="76">
        <v>97</v>
      </c>
      <c r="I28" s="76">
        <v>33</v>
      </c>
      <c r="J28" s="76">
        <v>139</v>
      </c>
      <c r="K28" s="76">
        <v>22</v>
      </c>
      <c r="L28" s="76">
        <v>4</v>
      </c>
      <c r="M28" s="76">
        <v>25</v>
      </c>
      <c r="N28" s="76">
        <v>10</v>
      </c>
      <c r="O28" s="76">
        <v>28</v>
      </c>
      <c r="P28" s="76">
        <v>8</v>
      </c>
      <c r="Q28" s="76">
        <v>23</v>
      </c>
      <c r="R28" s="76">
        <v>128</v>
      </c>
      <c r="S28" s="76">
        <v>25</v>
      </c>
      <c r="T28" s="76">
        <v>12</v>
      </c>
      <c r="U28" s="76">
        <v>15</v>
      </c>
      <c r="V28" s="76">
        <v>62</v>
      </c>
      <c r="W28" s="123">
        <v>98</v>
      </c>
      <c r="X28" s="125">
        <v>118</v>
      </c>
      <c r="Y28" s="124">
        <v>1057</v>
      </c>
    </row>
    <row r="29" spans="1:25" ht="25.4" customHeight="1">
      <c r="A29" s="88" t="s">
        <v>1210</v>
      </c>
      <c r="B29" s="76">
        <v>61</v>
      </c>
      <c r="C29" s="76">
        <v>7</v>
      </c>
      <c r="D29" s="76">
        <v>0</v>
      </c>
      <c r="E29" s="76">
        <v>11</v>
      </c>
      <c r="F29" s="76">
        <v>3</v>
      </c>
      <c r="G29" s="76">
        <v>70</v>
      </c>
      <c r="H29" s="76">
        <v>61</v>
      </c>
      <c r="I29" s="76">
        <v>13</v>
      </c>
      <c r="J29" s="76">
        <v>92</v>
      </c>
      <c r="K29" s="76">
        <v>35</v>
      </c>
      <c r="L29" s="76">
        <v>4</v>
      </c>
      <c r="M29" s="76">
        <v>34</v>
      </c>
      <c r="N29" s="76">
        <v>12</v>
      </c>
      <c r="O29" s="76">
        <v>25</v>
      </c>
      <c r="P29" s="76">
        <v>1</v>
      </c>
      <c r="Q29" s="76">
        <v>21</v>
      </c>
      <c r="R29" s="76">
        <v>92</v>
      </c>
      <c r="S29" s="76">
        <v>18</v>
      </c>
      <c r="T29" s="76">
        <v>15</v>
      </c>
      <c r="U29" s="76">
        <v>4</v>
      </c>
      <c r="V29" s="76">
        <v>51</v>
      </c>
      <c r="W29" s="123">
        <v>53</v>
      </c>
      <c r="X29" s="125">
        <v>81</v>
      </c>
      <c r="Y29" s="124">
        <v>764</v>
      </c>
    </row>
    <row r="30" spans="1:25" ht="25.4" customHeight="1">
      <c r="A30" s="88" t="s">
        <v>1211</v>
      </c>
      <c r="B30" s="76">
        <v>51</v>
      </c>
      <c r="C30" s="76">
        <v>8</v>
      </c>
      <c r="D30" s="76">
        <v>0</v>
      </c>
      <c r="E30" s="76">
        <v>12</v>
      </c>
      <c r="F30" s="76">
        <v>4</v>
      </c>
      <c r="G30" s="76">
        <v>84</v>
      </c>
      <c r="H30" s="76">
        <v>51</v>
      </c>
      <c r="I30" s="76">
        <v>6</v>
      </c>
      <c r="J30" s="76">
        <v>142</v>
      </c>
      <c r="K30" s="76">
        <v>37</v>
      </c>
      <c r="L30" s="76">
        <v>3</v>
      </c>
      <c r="M30" s="76">
        <v>13</v>
      </c>
      <c r="N30" s="76">
        <v>9</v>
      </c>
      <c r="O30" s="76">
        <v>25</v>
      </c>
      <c r="P30" s="76">
        <v>6</v>
      </c>
      <c r="Q30" s="76">
        <v>21</v>
      </c>
      <c r="R30" s="76">
        <v>78</v>
      </c>
      <c r="S30" s="76">
        <v>15</v>
      </c>
      <c r="T30" s="76">
        <v>6</v>
      </c>
      <c r="U30" s="76">
        <v>9</v>
      </c>
      <c r="V30" s="76">
        <v>41</v>
      </c>
      <c r="W30" s="123">
        <v>75</v>
      </c>
      <c r="X30" s="125">
        <v>82</v>
      </c>
      <c r="Y30" s="124">
        <v>778</v>
      </c>
    </row>
    <row r="31" spans="1:25" ht="25.4" customHeight="1">
      <c r="A31" s="88" t="s">
        <v>1212</v>
      </c>
      <c r="B31" s="76">
        <v>50</v>
      </c>
      <c r="C31" s="76">
        <v>3</v>
      </c>
      <c r="D31" s="76">
        <v>0</v>
      </c>
      <c r="E31" s="76">
        <v>11</v>
      </c>
      <c r="F31" s="76">
        <v>6</v>
      </c>
      <c r="G31" s="76">
        <v>60</v>
      </c>
      <c r="H31" s="76">
        <v>57</v>
      </c>
      <c r="I31" s="76">
        <v>10</v>
      </c>
      <c r="J31" s="76">
        <v>116</v>
      </c>
      <c r="K31" s="76">
        <v>41</v>
      </c>
      <c r="L31" s="76">
        <v>2</v>
      </c>
      <c r="M31" s="76">
        <v>11</v>
      </c>
      <c r="N31" s="76">
        <v>9</v>
      </c>
      <c r="O31" s="76">
        <v>20</v>
      </c>
      <c r="P31" s="76">
        <v>10</v>
      </c>
      <c r="Q31" s="76">
        <v>18</v>
      </c>
      <c r="R31" s="76">
        <v>99</v>
      </c>
      <c r="S31" s="76">
        <v>6</v>
      </c>
      <c r="T31" s="76">
        <v>6</v>
      </c>
      <c r="U31" s="76">
        <v>9</v>
      </c>
      <c r="V31" s="76">
        <v>43</v>
      </c>
      <c r="W31" s="123">
        <v>65</v>
      </c>
      <c r="X31" s="125">
        <v>72</v>
      </c>
      <c r="Y31" s="124">
        <v>724</v>
      </c>
    </row>
    <row r="32" spans="1:25" ht="25.4" customHeight="1">
      <c r="A32" s="88" t="s">
        <v>1213</v>
      </c>
      <c r="B32" s="76">
        <v>95</v>
      </c>
      <c r="C32" s="76">
        <v>15</v>
      </c>
      <c r="D32" s="76">
        <v>0</v>
      </c>
      <c r="E32" s="76">
        <v>22</v>
      </c>
      <c r="F32" s="76">
        <v>13</v>
      </c>
      <c r="G32" s="76">
        <v>124</v>
      </c>
      <c r="H32" s="76">
        <v>86</v>
      </c>
      <c r="I32" s="76">
        <v>13</v>
      </c>
      <c r="J32" s="76">
        <v>139</v>
      </c>
      <c r="K32" s="76">
        <v>22</v>
      </c>
      <c r="L32" s="76">
        <v>5</v>
      </c>
      <c r="M32" s="76">
        <v>25</v>
      </c>
      <c r="N32" s="76">
        <v>8</v>
      </c>
      <c r="O32" s="76">
        <v>32</v>
      </c>
      <c r="P32" s="76">
        <v>11</v>
      </c>
      <c r="Q32" s="76">
        <v>33</v>
      </c>
      <c r="R32" s="76">
        <v>152</v>
      </c>
      <c r="S32" s="76">
        <v>17</v>
      </c>
      <c r="T32" s="76">
        <v>8</v>
      </c>
      <c r="U32" s="76">
        <v>14</v>
      </c>
      <c r="V32" s="76">
        <v>87</v>
      </c>
      <c r="W32" s="123">
        <v>93</v>
      </c>
      <c r="X32" s="125">
        <v>118</v>
      </c>
      <c r="Y32" s="124">
        <v>1132</v>
      </c>
    </row>
    <row r="33" spans="1:25" ht="25.4" customHeight="1">
      <c r="A33" s="115" t="s">
        <v>1248</v>
      </c>
      <c r="B33" s="76">
        <v>788</v>
      </c>
      <c r="C33" s="76">
        <v>115</v>
      </c>
      <c r="D33" s="76">
        <v>17</v>
      </c>
      <c r="E33" s="76">
        <v>139</v>
      </c>
      <c r="F33" s="76">
        <v>70</v>
      </c>
      <c r="G33" s="76">
        <v>738</v>
      </c>
      <c r="H33" s="76">
        <v>563</v>
      </c>
      <c r="I33" s="76">
        <v>138</v>
      </c>
      <c r="J33" s="76">
        <v>1460</v>
      </c>
      <c r="K33" s="76">
        <v>306</v>
      </c>
      <c r="L33" s="76">
        <v>59</v>
      </c>
      <c r="M33" s="76">
        <v>164</v>
      </c>
      <c r="N33" s="76">
        <v>117</v>
      </c>
      <c r="O33" s="76">
        <v>185</v>
      </c>
      <c r="P33" s="76">
        <v>61</v>
      </c>
      <c r="Q33" s="76">
        <v>267</v>
      </c>
      <c r="R33" s="76">
        <v>1018</v>
      </c>
      <c r="S33" s="76">
        <v>174</v>
      </c>
      <c r="T33" s="76">
        <v>129</v>
      </c>
      <c r="U33" s="76">
        <v>98</v>
      </c>
      <c r="V33" s="76">
        <v>461</v>
      </c>
      <c r="W33" s="123">
        <v>551</v>
      </c>
      <c r="X33" s="127">
        <v>1010</v>
      </c>
      <c r="Y33" s="124">
        <v>8628</v>
      </c>
    </row>
    <row r="34" spans="1:25" ht="25.4" customHeight="1">
      <c r="A34" s="115" t="s">
        <v>1215</v>
      </c>
      <c r="B34" s="76">
        <v>66</v>
      </c>
      <c r="C34" s="76">
        <v>10</v>
      </c>
      <c r="D34" s="76">
        <v>1</v>
      </c>
      <c r="E34" s="76">
        <v>12</v>
      </c>
      <c r="F34" s="76">
        <v>6</v>
      </c>
      <c r="G34" s="76">
        <v>62</v>
      </c>
      <c r="H34" s="76">
        <v>47</v>
      </c>
      <c r="I34" s="76">
        <v>12</v>
      </c>
      <c r="J34" s="76">
        <v>122</v>
      </c>
      <c r="K34" s="76">
        <v>26</v>
      </c>
      <c r="L34" s="76">
        <v>5</v>
      </c>
      <c r="M34" s="76">
        <v>14</v>
      </c>
      <c r="N34" s="76">
        <v>10</v>
      </c>
      <c r="O34" s="76">
        <v>15</v>
      </c>
      <c r="P34" s="76">
        <v>5</v>
      </c>
      <c r="Q34" s="76">
        <v>22</v>
      </c>
      <c r="R34" s="76">
        <v>85</v>
      </c>
      <c r="S34" s="76">
        <v>15</v>
      </c>
      <c r="T34" s="76">
        <v>11</v>
      </c>
      <c r="U34" s="76">
        <v>8</v>
      </c>
      <c r="V34" s="76">
        <v>38</v>
      </c>
      <c r="W34" s="123">
        <v>46</v>
      </c>
      <c r="X34" s="125">
        <v>84</v>
      </c>
      <c r="Y34" s="124">
        <v>719</v>
      </c>
    </row>
    <row r="38" spans="1:25" ht="13">
      <c r="A38" s="454" t="s">
        <v>2617</v>
      </c>
      <c r="B38" s="455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</row>
    <row r="39" spans="1:25" ht="130">
      <c r="A39" s="116" t="s">
        <v>1187</v>
      </c>
      <c r="B39" s="75" t="s">
        <v>1849</v>
      </c>
      <c r="C39" s="75" t="s">
        <v>1850</v>
      </c>
      <c r="D39" s="75" t="s">
        <v>1851</v>
      </c>
      <c r="E39" s="75" t="s">
        <v>1852</v>
      </c>
      <c r="F39" s="75" t="s">
        <v>1853</v>
      </c>
      <c r="G39" s="75" t="s">
        <v>1854</v>
      </c>
      <c r="H39" s="75" t="s">
        <v>1855</v>
      </c>
      <c r="I39" s="75" t="s">
        <v>1856</v>
      </c>
      <c r="J39" s="75" t="s">
        <v>1871</v>
      </c>
      <c r="K39" s="75" t="s">
        <v>1857</v>
      </c>
      <c r="L39" s="75" t="s">
        <v>1859</v>
      </c>
      <c r="M39" s="75" t="s">
        <v>1860</v>
      </c>
      <c r="N39" s="75" t="s">
        <v>1861</v>
      </c>
      <c r="O39" s="75" t="s">
        <v>1862</v>
      </c>
      <c r="P39" s="75" t="s">
        <v>1863</v>
      </c>
      <c r="Q39" s="75" t="s">
        <v>1864</v>
      </c>
      <c r="R39" s="75" t="s">
        <v>1865</v>
      </c>
      <c r="S39" s="75" t="s">
        <v>1866</v>
      </c>
      <c r="T39" s="75" t="s">
        <v>1867</v>
      </c>
      <c r="U39" s="75" t="s">
        <v>1868</v>
      </c>
      <c r="V39" s="75" t="s">
        <v>1869</v>
      </c>
      <c r="W39" s="120" t="s">
        <v>1870</v>
      </c>
      <c r="X39" s="126" t="s">
        <v>2609</v>
      </c>
      <c r="Y39" s="121" t="s">
        <v>1249</v>
      </c>
    </row>
    <row r="40" spans="1:25" ht="25.4" customHeight="1">
      <c r="A40" s="88" t="s">
        <v>1202</v>
      </c>
      <c r="B40" s="76">
        <v>62</v>
      </c>
      <c r="C40" s="76">
        <v>11</v>
      </c>
      <c r="D40" s="76">
        <v>37</v>
      </c>
      <c r="E40" s="76">
        <v>6</v>
      </c>
      <c r="F40" s="76">
        <v>7</v>
      </c>
      <c r="G40" s="76">
        <v>41</v>
      </c>
      <c r="H40" s="76">
        <v>36</v>
      </c>
      <c r="I40" s="76">
        <v>7</v>
      </c>
      <c r="J40" s="76">
        <v>106</v>
      </c>
      <c r="K40" s="76">
        <v>29</v>
      </c>
      <c r="L40" s="76">
        <v>16</v>
      </c>
      <c r="M40" s="76">
        <v>8</v>
      </c>
      <c r="N40" s="76">
        <v>2</v>
      </c>
      <c r="O40" s="76">
        <v>7</v>
      </c>
      <c r="P40" s="76">
        <v>3</v>
      </c>
      <c r="Q40" s="76">
        <v>16</v>
      </c>
      <c r="R40" s="76">
        <v>74</v>
      </c>
      <c r="S40" s="76">
        <v>15</v>
      </c>
      <c r="T40" s="76">
        <v>19</v>
      </c>
      <c r="U40" s="76">
        <v>5</v>
      </c>
      <c r="V40" s="76">
        <v>44</v>
      </c>
      <c r="W40" s="123">
        <v>9</v>
      </c>
      <c r="X40" s="125">
        <v>18</v>
      </c>
      <c r="Y40" s="124">
        <v>578</v>
      </c>
    </row>
    <row r="41" spans="1:25" ht="25.4" customHeight="1">
      <c r="A41" s="88" t="s">
        <v>1203</v>
      </c>
      <c r="B41" s="76">
        <v>73</v>
      </c>
      <c r="C41" s="76">
        <v>9</v>
      </c>
      <c r="D41" s="76">
        <v>0</v>
      </c>
      <c r="E41" s="76">
        <v>12</v>
      </c>
      <c r="F41" s="76">
        <v>4</v>
      </c>
      <c r="G41" s="76">
        <v>34</v>
      </c>
      <c r="H41" s="76">
        <v>20</v>
      </c>
      <c r="I41" s="76">
        <v>15</v>
      </c>
      <c r="J41" s="76">
        <v>82</v>
      </c>
      <c r="K41" s="76">
        <v>26</v>
      </c>
      <c r="L41" s="76">
        <v>2</v>
      </c>
      <c r="M41" s="76">
        <v>3</v>
      </c>
      <c r="N41" s="76">
        <v>1</v>
      </c>
      <c r="O41" s="76">
        <v>2</v>
      </c>
      <c r="P41" s="76">
        <v>3</v>
      </c>
      <c r="Q41" s="76">
        <v>13</v>
      </c>
      <c r="R41" s="76">
        <v>59</v>
      </c>
      <c r="S41" s="76">
        <v>9</v>
      </c>
      <c r="T41" s="76">
        <v>10</v>
      </c>
      <c r="U41" s="76">
        <v>6</v>
      </c>
      <c r="V41" s="76">
        <v>22</v>
      </c>
      <c r="W41" s="123">
        <v>17</v>
      </c>
      <c r="X41" s="125">
        <v>78</v>
      </c>
      <c r="Y41" s="124">
        <v>500</v>
      </c>
    </row>
    <row r="42" spans="1:25" ht="25.4" customHeight="1">
      <c r="A42" s="88" t="s">
        <v>1204</v>
      </c>
      <c r="B42" s="76">
        <v>41</v>
      </c>
      <c r="C42" s="76">
        <v>4</v>
      </c>
      <c r="D42" s="76">
        <v>0</v>
      </c>
      <c r="E42" s="76">
        <v>5</v>
      </c>
      <c r="F42" s="76">
        <v>3</v>
      </c>
      <c r="G42" s="76">
        <v>41</v>
      </c>
      <c r="H42" s="76">
        <v>15</v>
      </c>
      <c r="I42" s="76">
        <v>5</v>
      </c>
      <c r="J42" s="76">
        <v>69</v>
      </c>
      <c r="K42" s="76">
        <v>19</v>
      </c>
      <c r="L42" s="76">
        <v>1</v>
      </c>
      <c r="M42" s="76">
        <v>4</v>
      </c>
      <c r="N42" s="76">
        <v>2</v>
      </c>
      <c r="O42" s="76">
        <v>6</v>
      </c>
      <c r="P42" s="76">
        <v>2</v>
      </c>
      <c r="Q42" s="76">
        <v>9</v>
      </c>
      <c r="R42" s="76">
        <v>39</v>
      </c>
      <c r="S42" s="76">
        <v>4</v>
      </c>
      <c r="T42" s="76">
        <v>8</v>
      </c>
      <c r="U42" s="76">
        <v>5</v>
      </c>
      <c r="V42" s="76">
        <v>11</v>
      </c>
      <c r="W42" s="123">
        <v>10</v>
      </c>
      <c r="X42" s="125">
        <v>46</v>
      </c>
      <c r="Y42" s="124">
        <v>349</v>
      </c>
    </row>
    <row r="43" spans="1:25" ht="25.4" customHeight="1">
      <c r="A43" s="88" t="s">
        <v>1205</v>
      </c>
      <c r="B43" s="76">
        <v>25</v>
      </c>
      <c r="C43" s="76">
        <v>3</v>
      </c>
      <c r="D43" s="76">
        <v>0</v>
      </c>
      <c r="E43" s="76">
        <v>8</v>
      </c>
      <c r="F43" s="76">
        <v>3</v>
      </c>
      <c r="G43" s="76">
        <v>21</v>
      </c>
      <c r="H43" s="76">
        <v>14</v>
      </c>
      <c r="I43" s="76">
        <v>5</v>
      </c>
      <c r="J43" s="76">
        <v>59</v>
      </c>
      <c r="K43" s="76">
        <v>19</v>
      </c>
      <c r="L43" s="76">
        <v>3</v>
      </c>
      <c r="M43" s="76">
        <v>3</v>
      </c>
      <c r="N43" s="76">
        <v>1</v>
      </c>
      <c r="O43" s="76">
        <v>1</v>
      </c>
      <c r="P43" s="76">
        <v>2</v>
      </c>
      <c r="Q43" s="76">
        <v>8</v>
      </c>
      <c r="R43" s="76">
        <v>23</v>
      </c>
      <c r="S43" s="76">
        <v>2</v>
      </c>
      <c r="T43" s="76">
        <v>2</v>
      </c>
      <c r="U43" s="76">
        <v>5</v>
      </c>
      <c r="V43" s="76">
        <v>4</v>
      </c>
      <c r="W43" s="123">
        <v>10</v>
      </c>
      <c r="X43" s="125">
        <v>38</v>
      </c>
      <c r="Y43" s="124">
        <v>259</v>
      </c>
    </row>
    <row r="44" spans="1:25" ht="25.4" customHeight="1">
      <c r="A44" s="88" t="s">
        <v>1206</v>
      </c>
      <c r="B44" s="76">
        <v>33</v>
      </c>
      <c r="C44" s="76">
        <v>3</v>
      </c>
      <c r="D44" s="76">
        <v>0</v>
      </c>
      <c r="E44" s="76">
        <v>3</v>
      </c>
      <c r="F44" s="76">
        <v>3</v>
      </c>
      <c r="G44" s="76">
        <v>26</v>
      </c>
      <c r="H44" s="76">
        <v>7</v>
      </c>
      <c r="I44" s="76">
        <v>6</v>
      </c>
      <c r="J44" s="76">
        <v>80</v>
      </c>
      <c r="K44" s="76">
        <v>14</v>
      </c>
      <c r="L44" s="76">
        <v>2</v>
      </c>
      <c r="M44" s="76">
        <v>4</v>
      </c>
      <c r="N44" s="76">
        <v>1</v>
      </c>
      <c r="O44" s="76">
        <v>3</v>
      </c>
      <c r="P44" s="76">
        <v>1</v>
      </c>
      <c r="Q44" s="76">
        <v>10</v>
      </c>
      <c r="R44" s="76">
        <v>36</v>
      </c>
      <c r="S44" s="76">
        <v>3</v>
      </c>
      <c r="T44" s="76">
        <v>4</v>
      </c>
      <c r="U44" s="76">
        <v>1</v>
      </c>
      <c r="V44" s="76">
        <v>19</v>
      </c>
      <c r="W44" s="123">
        <v>15</v>
      </c>
      <c r="X44" s="125">
        <v>51</v>
      </c>
      <c r="Y44" s="124">
        <v>325</v>
      </c>
    </row>
    <row r="45" spans="1:25" ht="25.4" customHeight="1">
      <c r="A45" s="88" t="s">
        <v>1207</v>
      </c>
      <c r="B45" s="76">
        <v>38</v>
      </c>
      <c r="C45" s="76">
        <v>4</v>
      </c>
      <c r="D45" s="76">
        <v>0</v>
      </c>
      <c r="E45" s="76">
        <v>9</v>
      </c>
      <c r="F45" s="76">
        <v>2</v>
      </c>
      <c r="G45" s="76">
        <v>29</v>
      </c>
      <c r="H45" s="76">
        <v>19</v>
      </c>
      <c r="I45" s="76">
        <v>6</v>
      </c>
      <c r="J45" s="76">
        <v>67</v>
      </c>
      <c r="K45" s="76">
        <v>19</v>
      </c>
      <c r="L45" s="76">
        <v>4</v>
      </c>
      <c r="M45" s="76">
        <v>3</v>
      </c>
      <c r="N45" s="76">
        <v>3</v>
      </c>
      <c r="O45" s="76">
        <v>7</v>
      </c>
      <c r="P45" s="76">
        <v>3</v>
      </c>
      <c r="Q45" s="76">
        <v>11</v>
      </c>
      <c r="R45" s="76">
        <v>56</v>
      </c>
      <c r="S45" s="76">
        <v>16</v>
      </c>
      <c r="T45" s="76">
        <v>6</v>
      </c>
      <c r="U45" s="76">
        <v>4</v>
      </c>
      <c r="V45" s="76">
        <v>27</v>
      </c>
      <c r="W45" s="123">
        <v>21</v>
      </c>
      <c r="X45" s="125">
        <v>49</v>
      </c>
      <c r="Y45" s="124">
        <v>403</v>
      </c>
    </row>
    <row r="46" spans="1:25" ht="25.4" customHeight="1">
      <c r="A46" s="88" t="s">
        <v>1208</v>
      </c>
      <c r="B46" s="76">
        <v>31</v>
      </c>
      <c r="C46" s="76">
        <v>3</v>
      </c>
      <c r="D46" s="76">
        <v>0</v>
      </c>
      <c r="E46" s="76">
        <v>7</v>
      </c>
      <c r="F46" s="76">
        <v>2</v>
      </c>
      <c r="G46" s="76">
        <v>36</v>
      </c>
      <c r="H46" s="76">
        <v>22</v>
      </c>
      <c r="I46" s="76">
        <v>10</v>
      </c>
      <c r="J46" s="76">
        <v>92</v>
      </c>
      <c r="K46" s="76">
        <v>27</v>
      </c>
      <c r="L46" s="76">
        <v>4</v>
      </c>
      <c r="M46" s="76">
        <v>11</v>
      </c>
      <c r="N46" s="76">
        <v>2</v>
      </c>
      <c r="O46" s="76">
        <v>14</v>
      </c>
      <c r="P46" s="76">
        <v>2</v>
      </c>
      <c r="Q46" s="76">
        <v>13</v>
      </c>
      <c r="R46" s="76">
        <v>49</v>
      </c>
      <c r="S46" s="76">
        <v>7</v>
      </c>
      <c r="T46" s="76">
        <v>9</v>
      </c>
      <c r="U46" s="76">
        <v>11</v>
      </c>
      <c r="V46" s="76">
        <v>37</v>
      </c>
      <c r="W46" s="123">
        <v>22</v>
      </c>
      <c r="X46" s="125">
        <v>47</v>
      </c>
      <c r="Y46" s="124">
        <v>458</v>
      </c>
    </row>
    <row r="47" spans="1:25" ht="25.4" customHeight="1">
      <c r="A47" s="88" t="s">
        <v>1209</v>
      </c>
      <c r="B47" s="76">
        <v>72</v>
      </c>
      <c r="C47" s="76">
        <v>14</v>
      </c>
      <c r="D47" s="76">
        <v>0</v>
      </c>
      <c r="E47" s="76">
        <v>11</v>
      </c>
      <c r="F47" s="76">
        <v>6</v>
      </c>
      <c r="G47" s="76">
        <v>87</v>
      </c>
      <c r="H47" s="76">
        <v>64</v>
      </c>
      <c r="I47" s="76">
        <v>17</v>
      </c>
      <c r="J47" s="76">
        <v>101</v>
      </c>
      <c r="K47" s="76">
        <v>37</v>
      </c>
      <c r="L47" s="76">
        <v>10</v>
      </c>
      <c r="M47" s="76">
        <v>18</v>
      </c>
      <c r="N47" s="76">
        <v>2</v>
      </c>
      <c r="O47" s="76">
        <v>18</v>
      </c>
      <c r="P47" s="76">
        <v>6</v>
      </c>
      <c r="Q47" s="76">
        <v>22</v>
      </c>
      <c r="R47" s="76">
        <v>83</v>
      </c>
      <c r="S47" s="76">
        <v>13</v>
      </c>
      <c r="T47" s="76">
        <v>13</v>
      </c>
      <c r="U47" s="76">
        <v>13</v>
      </c>
      <c r="V47" s="76">
        <v>52</v>
      </c>
      <c r="W47" s="123">
        <v>64</v>
      </c>
      <c r="X47" s="125">
        <v>89</v>
      </c>
      <c r="Y47" s="124">
        <v>812</v>
      </c>
    </row>
    <row r="48" spans="1:25" ht="25.4" customHeight="1">
      <c r="A48" s="88" t="s">
        <v>1210</v>
      </c>
      <c r="B48" s="76">
        <v>49</v>
      </c>
      <c r="C48" s="76">
        <v>5</v>
      </c>
      <c r="D48" s="76">
        <v>0</v>
      </c>
      <c r="E48" s="76">
        <v>10</v>
      </c>
      <c r="F48" s="76">
        <v>1</v>
      </c>
      <c r="G48" s="76">
        <v>55</v>
      </c>
      <c r="H48" s="76">
        <v>33</v>
      </c>
      <c r="I48" s="76">
        <v>6</v>
      </c>
      <c r="J48" s="76">
        <v>92</v>
      </c>
      <c r="K48" s="76">
        <v>16</v>
      </c>
      <c r="L48" s="76">
        <v>0</v>
      </c>
      <c r="M48" s="76">
        <v>13</v>
      </c>
      <c r="N48" s="76">
        <v>2</v>
      </c>
      <c r="O48" s="76">
        <v>15</v>
      </c>
      <c r="P48" s="76">
        <v>3</v>
      </c>
      <c r="Q48" s="76">
        <v>19</v>
      </c>
      <c r="R48" s="76">
        <v>63</v>
      </c>
      <c r="S48" s="76">
        <v>9</v>
      </c>
      <c r="T48" s="76">
        <v>7</v>
      </c>
      <c r="U48" s="76">
        <v>3</v>
      </c>
      <c r="V48" s="76">
        <v>19</v>
      </c>
      <c r="W48" s="123">
        <v>24</v>
      </c>
      <c r="X48" s="125">
        <v>37</v>
      </c>
      <c r="Y48" s="124">
        <v>481</v>
      </c>
    </row>
    <row r="49" spans="1:25" ht="25.4" customHeight="1">
      <c r="A49" s="88" t="s">
        <v>1211</v>
      </c>
      <c r="B49" s="76">
        <v>26</v>
      </c>
      <c r="C49" s="76">
        <v>7</v>
      </c>
      <c r="D49" s="76">
        <v>0</v>
      </c>
      <c r="E49" s="76">
        <v>9</v>
      </c>
      <c r="F49" s="76">
        <v>3</v>
      </c>
      <c r="G49" s="76">
        <v>59</v>
      </c>
      <c r="H49" s="76">
        <v>23</v>
      </c>
      <c r="I49" s="76">
        <v>4</v>
      </c>
      <c r="J49" s="76">
        <v>83</v>
      </c>
      <c r="K49" s="76">
        <v>15</v>
      </c>
      <c r="L49" s="76">
        <v>5</v>
      </c>
      <c r="M49" s="76">
        <v>4</v>
      </c>
      <c r="N49" s="76">
        <v>3</v>
      </c>
      <c r="O49" s="76">
        <v>18</v>
      </c>
      <c r="P49" s="76">
        <v>6</v>
      </c>
      <c r="Q49" s="76">
        <v>9</v>
      </c>
      <c r="R49" s="76">
        <v>73</v>
      </c>
      <c r="S49" s="76">
        <v>9</v>
      </c>
      <c r="T49" s="76">
        <v>3</v>
      </c>
      <c r="U49" s="76">
        <v>5</v>
      </c>
      <c r="V49" s="76">
        <v>30</v>
      </c>
      <c r="W49" s="123">
        <v>58</v>
      </c>
      <c r="X49" s="125">
        <v>43</v>
      </c>
      <c r="Y49" s="124">
        <v>495</v>
      </c>
    </row>
    <row r="50" spans="1:25" ht="25.4" customHeight="1">
      <c r="A50" s="88" t="s">
        <v>1212</v>
      </c>
      <c r="B50" s="76">
        <v>15</v>
      </c>
      <c r="C50" s="76">
        <v>3</v>
      </c>
      <c r="D50" s="76">
        <v>0</v>
      </c>
      <c r="E50" s="76">
        <v>6</v>
      </c>
      <c r="F50" s="76">
        <v>2</v>
      </c>
      <c r="G50" s="76">
        <v>60</v>
      </c>
      <c r="H50" s="76">
        <v>27</v>
      </c>
      <c r="I50" s="76">
        <v>8</v>
      </c>
      <c r="J50" s="76">
        <v>52</v>
      </c>
      <c r="K50" s="76">
        <v>11</v>
      </c>
      <c r="L50" s="76">
        <v>2</v>
      </c>
      <c r="M50" s="76">
        <v>12</v>
      </c>
      <c r="N50" s="76">
        <v>2</v>
      </c>
      <c r="O50" s="76">
        <v>16</v>
      </c>
      <c r="P50" s="76">
        <v>3</v>
      </c>
      <c r="Q50" s="76">
        <v>10</v>
      </c>
      <c r="R50" s="76">
        <v>54</v>
      </c>
      <c r="S50" s="76">
        <v>5</v>
      </c>
      <c r="T50" s="76">
        <v>4</v>
      </c>
      <c r="U50" s="76">
        <v>7</v>
      </c>
      <c r="V50" s="76">
        <v>17</v>
      </c>
      <c r="W50" s="123">
        <v>29</v>
      </c>
      <c r="X50" s="125">
        <v>39</v>
      </c>
      <c r="Y50" s="124">
        <v>384</v>
      </c>
    </row>
    <row r="51" spans="1:25" ht="25.4" customHeight="1">
      <c r="A51" s="88" t="s">
        <v>1213</v>
      </c>
      <c r="B51" s="76">
        <v>56</v>
      </c>
      <c r="C51" s="76">
        <v>13</v>
      </c>
      <c r="D51" s="76">
        <v>0</v>
      </c>
      <c r="E51" s="76">
        <v>7</v>
      </c>
      <c r="F51" s="76">
        <v>11</v>
      </c>
      <c r="G51" s="76">
        <v>74</v>
      </c>
      <c r="H51" s="76">
        <v>66</v>
      </c>
      <c r="I51" s="76">
        <v>8</v>
      </c>
      <c r="J51" s="76">
        <v>82</v>
      </c>
      <c r="K51" s="76">
        <v>28</v>
      </c>
      <c r="L51" s="76">
        <v>3</v>
      </c>
      <c r="M51" s="76">
        <v>18</v>
      </c>
      <c r="N51" s="76">
        <v>2</v>
      </c>
      <c r="O51" s="76">
        <v>24</v>
      </c>
      <c r="P51" s="76">
        <v>7</v>
      </c>
      <c r="Q51" s="76">
        <v>13</v>
      </c>
      <c r="R51" s="76">
        <v>81</v>
      </c>
      <c r="S51" s="76">
        <v>10</v>
      </c>
      <c r="T51" s="76">
        <v>12</v>
      </c>
      <c r="U51" s="76">
        <v>15</v>
      </c>
      <c r="V51" s="76">
        <v>54</v>
      </c>
      <c r="W51" s="123">
        <v>40</v>
      </c>
      <c r="X51" s="125">
        <v>71</v>
      </c>
      <c r="Y51" s="124">
        <v>695</v>
      </c>
    </row>
    <row r="52" spans="1:25" ht="25.4" customHeight="1">
      <c r="A52" s="115" t="s">
        <v>1248</v>
      </c>
      <c r="B52" s="76">
        <v>521</v>
      </c>
      <c r="C52" s="76">
        <v>79</v>
      </c>
      <c r="D52" s="76">
        <v>37</v>
      </c>
      <c r="E52" s="76">
        <v>93</v>
      </c>
      <c r="F52" s="76">
        <v>47</v>
      </c>
      <c r="G52" s="76">
        <v>563</v>
      </c>
      <c r="H52" s="76">
        <v>346</v>
      </c>
      <c r="I52" s="76">
        <v>97</v>
      </c>
      <c r="J52" s="76">
        <v>965</v>
      </c>
      <c r="K52" s="76">
        <v>260</v>
      </c>
      <c r="L52" s="76">
        <v>52</v>
      </c>
      <c r="M52" s="76">
        <v>101</v>
      </c>
      <c r="N52" s="76">
        <v>23</v>
      </c>
      <c r="O52" s="76">
        <v>131</v>
      </c>
      <c r="P52" s="76">
        <v>41</v>
      </c>
      <c r="Q52" s="76">
        <v>153</v>
      </c>
      <c r="R52" s="76">
        <v>690</v>
      </c>
      <c r="S52" s="76">
        <v>102</v>
      </c>
      <c r="T52" s="76">
        <v>97</v>
      </c>
      <c r="U52" s="76">
        <v>80</v>
      </c>
      <c r="V52" s="76">
        <v>336</v>
      </c>
      <c r="W52" s="123">
        <v>319</v>
      </c>
      <c r="X52" s="125">
        <v>606</v>
      </c>
      <c r="Y52" s="124">
        <v>5739</v>
      </c>
    </row>
    <row r="53" spans="1:25" ht="25.4" customHeight="1">
      <c r="A53" s="115" t="s">
        <v>1215</v>
      </c>
      <c r="B53" s="76">
        <v>43</v>
      </c>
      <c r="C53" s="76">
        <v>7</v>
      </c>
      <c r="D53" s="76">
        <v>3</v>
      </c>
      <c r="E53" s="76">
        <v>8</v>
      </c>
      <c r="F53" s="76">
        <v>4</v>
      </c>
      <c r="G53" s="76">
        <v>47</v>
      </c>
      <c r="H53" s="76">
        <v>29</v>
      </c>
      <c r="I53" s="76">
        <v>8</v>
      </c>
      <c r="J53" s="76">
        <v>80</v>
      </c>
      <c r="K53" s="76">
        <v>22</v>
      </c>
      <c r="L53" s="76">
        <v>4</v>
      </c>
      <c r="M53" s="76">
        <v>8</v>
      </c>
      <c r="N53" s="76">
        <v>2</v>
      </c>
      <c r="O53" s="76">
        <v>11</v>
      </c>
      <c r="P53" s="76">
        <v>3</v>
      </c>
      <c r="Q53" s="76">
        <v>13</v>
      </c>
      <c r="R53" s="76">
        <v>58</v>
      </c>
      <c r="S53" s="76">
        <v>9</v>
      </c>
      <c r="T53" s="76">
        <v>8</v>
      </c>
      <c r="U53" s="76">
        <v>7</v>
      </c>
      <c r="V53" s="76">
        <v>28</v>
      </c>
      <c r="W53" s="123">
        <v>27</v>
      </c>
      <c r="X53" s="125">
        <v>51</v>
      </c>
      <c r="Y53" s="124">
        <v>478</v>
      </c>
    </row>
    <row r="54" spans="1:25">
      <c r="X54" s="128"/>
    </row>
  </sheetData>
  <mergeCells count="3">
    <mergeCell ref="A1:Y1"/>
    <mergeCell ref="A19:Y19"/>
    <mergeCell ref="A38:Y38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Y58"/>
  <sheetViews>
    <sheetView topLeftCell="A34" zoomScale="50" zoomScaleNormal="50" workbookViewId="0">
      <selection activeCell="A56" sqref="A56:K56"/>
    </sheetView>
  </sheetViews>
  <sheetFormatPr defaultRowHeight="12.5"/>
  <cols>
    <col min="1" max="1" width="21.1796875" customWidth="1"/>
    <col min="2" max="4" width="26.7265625" customWidth="1"/>
    <col min="5" max="5" width="21.453125" customWidth="1"/>
    <col min="6" max="6" width="21.26953125" customWidth="1"/>
    <col min="7" max="7" width="19.453125" customWidth="1"/>
    <col min="8" max="9" width="22" customWidth="1"/>
    <col min="10" max="10" width="25.1796875" customWidth="1"/>
    <col min="11" max="11" width="17.453125" customWidth="1"/>
    <col min="12" max="12" width="18.1796875" customWidth="1"/>
    <col min="13" max="13" width="19.453125" customWidth="1"/>
    <col min="14" max="14" width="18.453125" customWidth="1"/>
    <col min="15" max="15" width="18.1796875" customWidth="1"/>
    <col min="16" max="16" width="17.7265625" customWidth="1"/>
    <col min="17" max="17" width="17.453125" customWidth="1"/>
    <col min="18" max="18" width="20.81640625" customWidth="1"/>
    <col min="19" max="19" width="15.81640625" customWidth="1"/>
    <col min="20" max="20" width="17.7265625" customWidth="1"/>
    <col min="21" max="21" width="19.54296875" customWidth="1"/>
    <col min="22" max="22" width="16.7265625" customWidth="1"/>
    <col min="23" max="24" width="15.26953125" customWidth="1"/>
    <col min="26" max="26" width="27.1796875" customWidth="1"/>
  </cols>
  <sheetData>
    <row r="1" spans="1:25" ht="32.15" customHeight="1">
      <c r="A1" s="455" t="s">
        <v>2618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</row>
    <row r="2" spans="1:25" ht="95.25" customHeight="1">
      <c r="A2" s="116" t="s">
        <v>1187</v>
      </c>
      <c r="B2" s="117" t="s">
        <v>1872</v>
      </c>
      <c r="C2" s="117" t="s">
        <v>1873</v>
      </c>
      <c r="D2" s="117" t="s">
        <v>1874</v>
      </c>
      <c r="E2" s="117" t="s">
        <v>1875</v>
      </c>
      <c r="F2" s="117" t="s">
        <v>1876</v>
      </c>
      <c r="G2" s="117" t="s">
        <v>1877</v>
      </c>
      <c r="H2" s="117" t="s">
        <v>1878</v>
      </c>
      <c r="I2" s="117" t="s">
        <v>1879</v>
      </c>
      <c r="J2" s="117" t="s">
        <v>1880</v>
      </c>
      <c r="K2" s="117" t="s">
        <v>1881</v>
      </c>
      <c r="L2" s="117" t="s">
        <v>1882</v>
      </c>
      <c r="M2" s="117" t="s">
        <v>1883</v>
      </c>
      <c r="N2" s="117" t="s">
        <v>1884</v>
      </c>
      <c r="O2" s="117" t="s">
        <v>1885</v>
      </c>
      <c r="P2" s="117" t="s">
        <v>1886</v>
      </c>
      <c r="Q2" s="117" t="s">
        <v>1887</v>
      </c>
      <c r="R2" s="117" t="s">
        <v>1888</v>
      </c>
      <c r="S2" s="117" t="s">
        <v>1889</v>
      </c>
      <c r="T2" s="117" t="s">
        <v>1890</v>
      </c>
      <c r="U2" s="117" t="s">
        <v>1891</v>
      </c>
      <c r="V2" s="117" t="s">
        <v>1892</v>
      </c>
      <c r="W2" s="117" t="s">
        <v>1893</v>
      </c>
      <c r="X2" s="118" t="s">
        <v>2610</v>
      </c>
      <c r="Y2" s="117" t="s">
        <v>1249</v>
      </c>
    </row>
    <row r="3" spans="1:25" ht="25.4" customHeight="1">
      <c r="A3" s="88" t="s">
        <v>1202</v>
      </c>
      <c r="B3" s="119">
        <v>9</v>
      </c>
      <c r="C3" s="119">
        <v>126</v>
      </c>
      <c r="D3" s="119">
        <v>17</v>
      </c>
      <c r="E3" s="119">
        <v>100</v>
      </c>
      <c r="F3" s="119">
        <v>128</v>
      </c>
      <c r="G3" s="119">
        <v>26</v>
      </c>
      <c r="H3" s="119">
        <v>44</v>
      </c>
      <c r="I3" s="119">
        <v>203</v>
      </c>
      <c r="J3" s="119">
        <v>135</v>
      </c>
      <c r="K3" s="119">
        <v>106</v>
      </c>
      <c r="L3" s="119">
        <v>135</v>
      </c>
      <c r="M3" s="119">
        <v>120</v>
      </c>
      <c r="N3" s="119">
        <v>116</v>
      </c>
      <c r="O3" s="119">
        <v>72</v>
      </c>
      <c r="P3" s="119">
        <v>143</v>
      </c>
      <c r="Q3" s="119">
        <v>133</v>
      </c>
      <c r="R3" s="119">
        <v>1852</v>
      </c>
      <c r="S3" s="119">
        <v>139</v>
      </c>
      <c r="T3" s="119">
        <v>69</v>
      </c>
      <c r="U3" s="119">
        <v>121</v>
      </c>
      <c r="V3" s="119">
        <v>11</v>
      </c>
      <c r="W3" s="119">
        <v>33</v>
      </c>
      <c r="X3" s="125">
        <v>1</v>
      </c>
      <c r="Y3" s="119">
        <v>3839</v>
      </c>
    </row>
    <row r="4" spans="1:25" ht="25.4" customHeight="1">
      <c r="A4" s="88" t="s">
        <v>1203</v>
      </c>
      <c r="B4" s="119">
        <v>12</v>
      </c>
      <c r="C4" s="119">
        <v>114</v>
      </c>
      <c r="D4" s="119">
        <v>0</v>
      </c>
      <c r="E4" s="119">
        <v>84</v>
      </c>
      <c r="F4" s="119">
        <v>82</v>
      </c>
      <c r="G4" s="119">
        <v>25</v>
      </c>
      <c r="H4" s="119">
        <v>39</v>
      </c>
      <c r="I4" s="119">
        <v>126</v>
      </c>
      <c r="J4" s="119">
        <v>102</v>
      </c>
      <c r="K4" s="119">
        <v>82</v>
      </c>
      <c r="L4" s="119">
        <v>115</v>
      </c>
      <c r="M4" s="119">
        <v>85</v>
      </c>
      <c r="N4" s="119">
        <v>79</v>
      </c>
      <c r="O4" s="119">
        <v>48</v>
      </c>
      <c r="P4" s="119">
        <v>114</v>
      </c>
      <c r="Q4" s="119">
        <v>106</v>
      </c>
      <c r="R4" s="119">
        <v>1611</v>
      </c>
      <c r="S4" s="119">
        <v>109</v>
      </c>
      <c r="T4" s="119">
        <v>73</v>
      </c>
      <c r="U4" s="119">
        <v>85</v>
      </c>
      <c r="V4" s="119">
        <v>20</v>
      </c>
      <c r="W4" s="119">
        <v>28</v>
      </c>
      <c r="X4" s="125">
        <v>8</v>
      </c>
      <c r="Y4" s="119">
        <v>3147</v>
      </c>
    </row>
    <row r="5" spans="1:25" ht="25.4" customHeight="1">
      <c r="A5" s="88" t="s">
        <v>1204</v>
      </c>
      <c r="B5" s="119">
        <v>2</v>
      </c>
      <c r="C5" s="119">
        <v>114</v>
      </c>
      <c r="D5" s="119">
        <v>0</v>
      </c>
      <c r="E5" s="119">
        <v>93</v>
      </c>
      <c r="F5" s="119">
        <v>84</v>
      </c>
      <c r="G5" s="119">
        <v>8</v>
      </c>
      <c r="H5" s="119">
        <v>33</v>
      </c>
      <c r="I5" s="119">
        <v>112</v>
      </c>
      <c r="J5" s="119">
        <v>106</v>
      </c>
      <c r="K5" s="119">
        <v>69</v>
      </c>
      <c r="L5" s="119">
        <v>101</v>
      </c>
      <c r="M5" s="119">
        <v>78</v>
      </c>
      <c r="N5" s="119">
        <v>88</v>
      </c>
      <c r="O5" s="119">
        <v>53</v>
      </c>
      <c r="P5" s="119">
        <v>102</v>
      </c>
      <c r="Q5" s="119">
        <v>91</v>
      </c>
      <c r="R5" s="119">
        <v>1495</v>
      </c>
      <c r="S5" s="119">
        <v>122</v>
      </c>
      <c r="T5" s="119">
        <v>54</v>
      </c>
      <c r="U5" s="119">
        <v>77</v>
      </c>
      <c r="V5" s="119">
        <v>11</v>
      </c>
      <c r="W5" s="119">
        <v>14</v>
      </c>
      <c r="X5" s="125">
        <v>9</v>
      </c>
      <c r="Y5" s="119">
        <v>2916</v>
      </c>
    </row>
    <row r="6" spans="1:25" ht="25.4" customHeight="1">
      <c r="A6" s="88" t="s">
        <v>1205</v>
      </c>
      <c r="B6" s="119">
        <v>12</v>
      </c>
      <c r="C6" s="119">
        <v>91</v>
      </c>
      <c r="D6" s="119">
        <v>0</v>
      </c>
      <c r="E6" s="119">
        <v>66</v>
      </c>
      <c r="F6" s="119">
        <v>69</v>
      </c>
      <c r="G6" s="119">
        <v>14</v>
      </c>
      <c r="H6" s="119">
        <v>27</v>
      </c>
      <c r="I6" s="119">
        <v>104</v>
      </c>
      <c r="J6" s="119">
        <v>122</v>
      </c>
      <c r="K6" s="119">
        <v>59</v>
      </c>
      <c r="L6" s="119">
        <v>103</v>
      </c>
      <c r="M6" s="119">
        <v>63</v>
      </c>
      <c r="N6" s="119">
        <v>93</v>
      </c>
      <c r="O6" s="119">
        <v>41</v>
      </c>
      <c r="P6" s="119">
        <v>101</v>
      </c>
      <c r="Q6" s="119">
        <v>71</v>
      </c>
      <c r="R6" s="119">
        <v>1699</v>
      </c>
      <c r="S6" s="119">
        <v>124</v>
      </c>
      <c r="T6" s="119">
        <v>55</v>
      </c>
      <c r="U6" s="119">
        <v>67</v>
      </c>
      <c r="V6" s="119">
        <v>17</v>
      </c>
      <c r="W6" s="119">
        <v>10</v>
      </c>
      <c r="X6" s="125">
        <v>6</v>
      </c>
      <c r="Y6" s="119">
        <v>3014</v>
      </c>
    </row>
    <row r="7" spans="1:25" ht="25.4" customHeight="1">
      <c r="A7" s="88" t="s">
        <v>1206</v>
      </c>
      <c r="B7" s="119">
        <v>11</v>
      </c>
      <c r="C7" s="119">
        <v>117</v>
      </c>
      <c r="D7" s="119">
        <v>0</v>
      </c>
      <c r="E7" s="119">
        <v>81</v>
      </c>
      <c r="F7" s="119">
        <v>94</v>
      </c>
      <c r="G7" s="119">
        <v>34</v>
      </c>
      <c r="H7" s="119">
        <v>30</v>
      </c>
      <c r="I7" s="119">
        <v>147</v>
      </c>
      <c r="J7" s="119">
        <v>117</v>
      </c>
      <c r="K7" s="119">
        <v>80</v>
      </c>
      <c r="L7" s="119">
        <v>156</v>
      </c>
      <c r="M7" s="119">
        <v>99</v>
      </c>
      <c r="N7" s="119">
        <v>83</v>
      </c>
      <c r="O7" s="119">
        <v>54</v>
      </c>
      <c r="P7" s="119">
        <v>111</v>
      </c>
      <c r="Q7" s="119">
        <v>89</v>
      </c>
      <c r="R7" s="119">
        <v>2136</v>
      </c>
      <c r="S7" s="119">
        <v>150</v>
      </c>
      <c r="T7" s="119">
        <v>81</v>
      </c>
      <c r="U7" s="119">
        <v>100</v>
      </c>
      <c r="V7" s="119">
        <v>11</v>
      </c>
      <c r="W7" s="119">
        <v>12</v>
      </c>
      <c r="X7" s="125">
        <v>17</v>
      </c>
      <c r="Y7" s="119">
        <v>3810</v>
      </c>
    </row>
    <row r="8" spans="1:25" ht="25.4" customHeight="1">
      <c r="A8" s="88" t="s">
        <v>1207</v>
      </c>
      <c r="B8" s="119">
        <v>8</v>
      </c>
      <c r="C8" s="119">
        <v>124</v>
      </c>
      <c r="D8" s="119">
        <v>0</v>
      </c>
      <c r="E8" s="119">
        <v>97</v>
      </c>
      <c r="F8" s="119">
        <v>99</v>
      </c>
      <c r="G8" s="119">
        <v>13</v>
      </c>
      <c r="H8" s="119">
        <v>23</v>
      </c>
      <c r="I8" s="119">
        <v>140</v>
      </c>
      <c r="J8" s="119">
        <v>119</v>
      </c>
      <c r="K8" s="119">
        <v>67</v>
      </c>
      <c r="L8" s="119">
        <v>132</v>
      </c>
      <c r="M8" s="119">
        <v>70</v>
      </c>
      <c r="N8" s="119">
        <v>105</v>
      </c>
      <c r="O8" s="119">
        <v>52</v>
      </c>
      <c r="P8" s="119">
        <v>104</v>
      </c>
      <c r="Q8" s="119">
        <v>105</v>
      </c>
      <c r="R8" s="119">
        <v>1523</v>
      </c>
      <c r="S8" s="119">
        <v>109</v>
      </c>
      <c r="T8" s="119">
        <v>72</v>
      </c>
      <c r="U8" s="119">
        <v>103</v>
      </c>
      <c r="V8" s="119">
        <v>11</v>
      </c>
      <c r="W8" s="119">
        <v>11</v>
      </c>
      <c r="X8" s="125">
        <v>10</v>
      </c>
      <c r="Y8" s="119">
        <v>3097</v>
      </c>
    </row>
    <row r="9" spans="1:25" ht="25.4" customHeight="1">
      <c r="A9" s="88" t="s">
        <v>1208</v>
      </c>
      <c r="B9" s="119">
        <v>8</v>
      </c>
      <c r="C9" s="119">
        <v>152</v>
      </c>
      <c r="D9" s="119">
        <v>0</v>
      </c>
      <c r="E9" s="119">
        <v>87</v>
      </c>
      <c r="F9" s="119">
        <v>83</v>
      </c>
      <c r="G9" s="119">
        <v>18</v>
      </c>
      <c r="H9" s="119">
        <v>37</v>
      </c>
      <c r="I9" s="119">
        <v>122</v>
      </c>
      <c r="J9" s="119">
        <v>131</v>
      </c>
      <c r="K9" s="119">
        <v>92</v>
      </c>
      <c r="L9" s="119">
        <v>106</v>
      </c>
      <c r="M9" s="119">
        <v>72</v>
      </c>
      <c r="N9" s="119">
        <v>95</v>
      </c>
      <c r="O9" s="119">
        <v>47</v>
      </c>
      <c r="P9" s="119">
        <v>112</v>
      </c>
      <c r="Q9" s="119">
        <v>127</v>
      </c>
      <c r="R9" s="119">
        <v>2011</v>
      </c>
      <c r="S9" s="119">
        <v>131</v>
      </c>
      <c r="T9" s="119">
        <v>74</v>
      </c>
      <c r="U9" s="119">
        <v>91</v>
      </c>
      <c r="V9" s="119">
        <v>20</v>
      </c>
      <c r="W9" s="119">
        <v>15</v>
      </c>
      <c r="X9" s="125">
        <v>22</v>
      </c>
      <c r="Y9" s="119">
        <v>3653</v>
      </c>
    </row>
    <row r="10" spans="1:25" ht="25.4" customHeight="1">
      <c r="A10" s="88" t="s">
        <v>1209</v>
      </c>
      <c r="B10" s="119">
        <v>10</v>
      </c>
      <c r="C10" s="119">
        <v>99</v>
      </c>
      <c r="D10" s="119">
        <v>0</v>
      </c>
      <c r="E10" s="119">
        <v>109</v>
      </c>
      <c r="F10" s="119">
        <v>101</v>
      </c>
      <c r="G10" s="119">
        <v>18</v>
      </c>
      <c r="H10" s="119">
        <v>28</v>
      </c>
      <c r="I10" s="119">
        <v>108</v>
      </c>
      <c r="J10" s="119">
        <v>139</v>
      </c>
      <c r="K10" s="119">
        <v>101</v>
      </c>
      <c r="L10" s="119">
        <v>146</v>
      </c>
      <c r="M10" s="119">
        <v>94</v>
      </c>
      <c r="N10" s="119">
        <v>112</v>
      </c>
      <c r="O10" s="119">
        <v>22</v>
      </c>
      <c r="P10" s="119">
        <v>117</v>
      </c>
      <c r="Q10" s="119">
        <v>103</v>
      </c>
      <c r="R10" s="119">
        <v>1685</v>
      </c>
      <c r="S10" s="119">
        <v>129</v>
      </c>
      <c r="T10" s="119">
        <v>87</v>
      </c>
      <c r="U10" s="119">
        <v>79</v>
      </c>
      <c r="V10" s="119">
        <v>21</v>
      </c>
      <c r="W10" s="119">
        <v>9</v>
      </c>
      <c r="X10" s="125">
        <v>16</v>
      </c>
      <c r="Y10" s="119">
        <v>3333</v>
      </c>
    </row>
    <row r="11" spans="1:25" ht="25.4" customHeight="1">
      <c r="A11" s="88" t="s">
        <v>1210</v>
      </c>
      <c r="B11" s="119">
        <v>16</v>
      </c>
      <c r="C11" s="119">
        <v>139</v>
      </c>
      <c r="D11" s="119">
        <v>0</v>
      </c>
      <c r="E11" s="119">
        <v>110</v>
      </c>
      <c r="F11" s="119">
        <v>136</v>
      </c>
      <c r="G11" s="119">
        <v>17</v>
      </c>
      <c r="H11" s="119">
        <v>18</v>
      </c>
      <c r="I11" s="119">
        <v>181</v>
      </c>
      <c r="J11" s="119">
        <v>92</v>
      </c>
      <c r="K11" s="119">
        <v>92</v>
      </c>
      <c r="L11" s="119">
        <v>154</v>
      </c>
      <c r="M11" s="119">
        <v>37</v>
      </c>
      <c r="N11" s="119">
        <v>129</v>
      </c>
      <c r="O11" s="119">
        <v>26</v>
      </c>
      <c r="P11" s="119">
        <v>155</v>
      </c>
      <c r="Q11" s="119">
        <v>112</v>
      </c>
      <c r="R11" s="119">
        <v>2278</v>
      </c>
      <c r="S11" s="119">
        <v>146</v>
      </c>
      <c r="T11" s="119">
        <v>86</v>
      </c>
      <c r="U11" s="119">
        <v>79</v>
      </c>
      <c r="V11" s="119">
        <v>29</v>
      </c>
      <c r="W11" s="119">
        <v>27</v>
      </c>
      <c r="X11" s="125">
        <v>12</v>
      </c>
      <c r="Y11" s="119">
        <v>4071</v>
      </c>
    </row>
    <row r="12" spans="1:25" ht="25.4" customHeight="1">
      <c r="A12" s="88" t="s">
        <v>1211</v>
      </c>
      <c r="B12" s="119">
        <v>14</v>
      </c>
      <c r="C12" s="119">
        <v>157</v>
      </c>
      <c r="D12" s="119">
        <v>0</v>
      </c>
      <c r="E12" s="119">
        <v>87</v>
      </c>
      <c r="F12" s="119">
        <v>117</v>
      </c>
      <c r="G12" s="119">
        <v>11</v>
      </c>
      <c r="H12" s="119">
        <v>24</v>
      </c>
      <c r="I12" s="119">
        <v>185</v>
      </c>
      <c r="J12" s="119">
        <v>142</v>
      </c>
      <c r="K12" s="119">
        <v>83</v>
      </c>
      <c r="L12" s="119">
        <v>135</v>
      </c>
      <c r="M12" s="119">
        <v>62</v>
      </c>
      <c r="N12" s="119">
        <v>109</v>
      </c>
      <c r="O12" s="119">
        <v>27</v>
      </c>
      <c r="P12" s="119">
        <v>113</v>
      </c>
      <c r="Q12" s="119">
        <v>132</v>
      </c>
      <c r="R12" s="119">
        <v>2392</v>
      </c>
      <c r="S12" s="119">
        <v>159</v>
      </c>
      <c r="T12" s="119">
        <v>72</v>
      </c>
      <c r="U12" s="119">
        <v>70</v>
      </c>
      <c r="V12" s="119">
        <v>15</v>
      </c>
      <c r="W12" s="119">
        <v>8</v>
      </c>
      <c r="X12" s="125">
        <v>15</v>
      </c>
      <c r="Y12" s="119">
        <v>4129</v>
      </c>
    </row>
    <row r="13" spans="1:25" ht="25.4" customHeight="1">
      <c r="A13" s="88" t="s">
        <v>1212</v>
      </c>
      <c r="B13" s="119">
        <v>8</v>
      </c>
      <c r="C13" s="119">
        <v>101</v>
      </c>
      <c r="D13" s="119">
        <v>0</v>
      </c>
      <c r="E13" s="119">
        <v>55</v>
      </c>
      <c r="F13" s="119">
        <v>92</v>
      </c>
      <c r="G13" s="119">
        <v>7</v>
      </c>
      <c r="H13" s="119">
        <v>29</v>
      </c>
      <c r="I13" s="119">
        <v>117</v>
      </c>
      <c r="J13" s="119">
        <v>116</v>
      </c>
      <c r="K13" s="119">
        <v>52</v>
      </c>
      <c r="L13" s="119">
        <v>112</v>
      </c>
      <c r="M13" s="119">
        <v>56</v>
      </c>
      <c r="N13" s="119">
        <v>83</v>
      </c>
      <c r="O13" s="119">
        <v>11</v>
      </c>
      <c r="P13" s="119">
        <v>90</v>
      </c>
      <c r="Q13" s="119">
        <v>87</v>
      </c>
      <c r="R13" s="119">
        <v>1680</v>
      </c>
      <c r="S13" s="119">
        <v>134</v>
      </c>
      <c r="T13" s="119">
        <v>54</v>
      </c>
      <c r="U13" s="119">
        <v>48</v>
      </c>
      <c r="V13" s="119">
        <v>14</v>
      </c>
      <c r="W13" s="119">
        <v>12</v>
      </c>
      <c r="X13" s="125">
        <v>25</v>
      </c>
      <c r="Y13" s="119">
        <v>2983</v>
      </c>
    </row>
    <row r="14" spans="1:25" ht="25.4" customHeight="1">
      <c r="A14" s="88" t="s">
        <v>1213</v>
      </c>
      <c r="B14" s="119">
        <v>14</v>
      </c>
      <c r="C14" s="119">
        <v>146</v>
      </c>
      <c r="D14" s="119">
        <v>0</v>
      </c>
      <c r="E14" s="119">
        <v>77</v>
      </c>
      <c r="F14" s="119">
        <v>113</v>
      </c>
      <c r="G14" s="119">
        <v>16</v>
      </c>
      <c r="H14" s="119">
        <v>39</v>
      </c>
      <c r="I14" s="119">
        <v>157</v>
      </c>
      <c r="J14" s="119">
        <v>139</v>
      </c>
      <c r="K14" s="119">
        <v>82</v>
      </c>
      <c r="L14" s="119">
        <v>139</v>
      </c>
      <c r="M14" s="119">
        <v>64</v>
      </c>
      <c r="N14" s="119">
        <v>90</v>
      </c>
      <c r="O14" s="119">
        <v>46</v>
      </c>
      <c r="P14" s="119">
        <v>138</v>
      </c>
      <c r="Q14" s="119">
        <v>119</v>
      </c>
      <c r="R14" s="119">
        <v>1815</v>
      </c>
      <c r="S14" s="119">
        <v>102</v>
      </c>
      <c r="T14" s="119">
        <v>89</v>
      </c>
      <c r="U14" s="119">
        <v>73</v>
      </c>
      <c r="V14" s="119">
        <v>12</v>
      </c>
      <c r="W14" s="119">
        <v>23</v>
      </c>
      <c r="X14" s="125">
        <v>23</v>
      </c>
      <c r="Y14" s="119">
        <v>3516</v>
      </c>
    </row>
    <row r="15" spans="1:25" ht="25.4" customHeight="1">
      <c r="A15" s="115" t="s">
        <v>1248</v>
      </c>
      <c r="B15" s="119">
        <v>124</v>
      </c>
      <c r="C15" s="119">
        <v>1480</v>
      </c>
      <c r="D15" s="119">
        <v>17</v>
      </c>
      <c r="E15" s="119">
        <v>1046</v>
      </c>
      <c r="F15" s="119">
        <v>1198</v>
      </c>
      <c r="G15" s="119">
        <v>207</v>
      </c>
      <c r="H15" s="119">
        <v>371</v>
      </c>
      <c r="I15" s="119">
        <v>1702</v>
      </c>
      <c r="J15" s="119">
        <v>1460</v>
      </c>
      <c r="K15" s="119">
        <v>965</v>
      </c>
      <c r="L15" s="119">
        <v>1534</v>
      </c>
      <c r="M15" s="119">
        <v>900</v>
      </c>
      <c r="N15" s="119">
        <v>1182</v>
      </c>
      <c r="O15" s="119">
        <v>499</v>
      </c>
      <c r="P15" s="119">
        <v>1400</v>
      </c>
      <c r="Q15" s="119">
        <v>1275</v>
      </c>
      <c r="R15" s="119">
        <v>22177</v>
      </c>
      <c r="S15" s="119">
        <v>1554</v>
      </c>
      <c r="T15" s="119">
        <v>866</v>
      </c>
      <c r="U15" s="119">
        <v>993</v>
      </c>
      <c r="V15" s="119">
        <v>192</v>
      </c>
      <c r="W15" s="119">
        <v>202</v>
      </c>
      <c r="X15" s="125">
        <v>164</v>
      </c>
      <c r="Y15" s="119">
        <v>41508</v>
      </c>
    </row>
    <row r="16" spans="1:25" ht="25.4" customHeight="1">
      <c r="A16" s="115" t="s">
        <v>1215</v>
      </c>
      <c r="B16" s="119">
        <v>10</v>
      </c>
      <c r="C16" s="119">
        <v>123</v>
      </c>
      <c r="D16" s="119">
        <v>1</v>
      </c>
      <c r="E16" s="119">
        <v>87</v>
      </c>
      <c r="F16" s="119">
        <v>100</v>
      </c>
      <c r="G16" s="119">
        <v>17</v>
      </c>
      <c r="H16" s="119">
        <v>31</v>
      </c>
      <c r="I16" s="119">
        <v>142</v>
      </c>
      <c r="J16" s="119">
        <v>122</v>
      </c>
      <c r="K16" s="119">
        <v>80</v>
      </c>
      <c r="L16" s="119">
        <v>128</v>
      </c>
      <c r="M16" s="119">
        <v>75</v>
      </c>
      <c r="N16" s="119">
        <v>99</v>
      </c>
      <c r="O16" s="119">
        <v>42</v>
      </c>
      <c r="P16" s="119">
        <v>117</v>
      </c>
      <c r="Q16" s="119">
        <v>106</v>
      </c>
      <c r="R16" s="119">
        <v>1848</v>
      </c>
      <c r="S16" s="119">
        <v>130</v>
      </c>
      <c r="T16" s="119">
        <v>72</v>
      </c>
      <c r="U16" s="119">
        <v>83</v>
      </c>
      <c r="V16" s="119">
        <v>16</v>
      </c>
      <c r="W16" s="119">
        <v>17</v>
      </c>
      <c r="X16" s="125">
        <v>14</v>
      </c>
      <c r="Y16" s="119">
        <v>3459</v>
      </c>
    </row>
    <row r="19" spans="1:25" ht="13">
      <c r="A19" s="455" t="s">
        <v>2619</v>
      </c>
      <c r="B19" s="455"/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</row>
    <row r="20" spans="1:25" ht="98.15" customHeight="1">
      <c r="A20" s="116" t="s">
        <v>1187</v>
      </c>
      <c r="B20" s="75" t="s">
        <v>1872</v>
      </c>
      <c r="C20" s="75" t="s">
        <v>1873</v>
      </c>
      <c r="D20" s="75" t="s">
        <v>1874</v>
      </c>
      <c r="E20" s="75" t="s">
        <v>1875</v>
      </c>
      <c r="F20" s="75" t="s">
        <v>1876</v>
      </c>
      <c r="G20" s="75" t="s">
        <v>1877</v>
      </c>
      <c r="H20" s="75" t="s">
        <v>1878</v>
      </c>
      <c r="I20" s="75" t="s">
        <v>1879</v>
      </c>
      <c r="J20" s="75" t="s">
        <v>1894</v>
      </c>
      <c r="K20" s="75" t="s">
        <v>1881</v>
      </c>
      <c r="L20" s="75" t="s">
        <v>1882</v>
      </c>
      <c r="M20" s="75" t="s">
        <v>1883</v>
      </c>
      <c r="N20" s="75" t="s">
        <v>1884</v>
      </c>
      <c r="O20" s="75" t="s">
        <v>1885</v>
      </c>
      <c r="P20" s="75" t="s">
        <v>1886</v>
      </c>
      <c r="Q20" s="75" t="s">
        <v>1887</v>
      </c>
      <c r="R20" s="75" t="s">
        <v>1888</v>
      </c>
      <c r="S20" s="75" t="s">
        <v>1889</v>
      </c>
      <c r="T20" s="75" t="s">
        <v>1890</v>
      </c>
      <c r="U20" s="75" t="s">
        <v>1891</v>
      </c>
      <c r="V20" s="75" t="s">
        <v>1892</v>
      </c>
      <c r="W20" s="75" t="s">
        <v>1893</v>
      </c>
      <c r="X20" s="118" t="s">
        <v>2610</v>
      </c>
      <c r="Y20" s="75" t="s">
        <v>1249</v>
      </c>
    </row>
    <row r="21" spans="1:25" ht="25.4" customHeight="1">
      <c r="A21" s="88" t="s">
        <v>1202</v>
      </c>
      <c r="B21" s="76">
        <v>2</v>
      </c>
      <c r="C21" s="76">
        <v>31</v>
      </c>
      <c r="D21" s="76">
        <v>1</v>
      </c>
      <c r="E21" s="76">
        <v>30</v>
      </c>
      <c r="F21" s="76">
        <v>28</v>
      </c>
      <c r="G21" s="76">
        <v>8</v>
      </c>
      <c r="H21" s="76">
        <v>9</v>
      </c>
      <c r="I21" s="76">
        <v>52</v>
      </c>
      <c r="J21" s="76">
        <v>992</v>
      </c>
      <c r="K21" s="76">
        <v>29</v>
      </c>
      <c r="L21" s="76">
        <v>31</v>
      </c>
      <c r="M21" s="76">
        <v>24</v>
      </c>
      <c r="N21" s="76">
        <v>59</v>
      </c>
      <c r="O21" s="76">
        <v>16</v>
      </c>
      <c r="P21" s="76">
        <v>28</v>
      </c>
      <c r="Q21" s="76">
        <v>31</v>
      </c>
      <c r="R21" s="76">
        <v>10</v>
      </c>
      <c r="S21" s="76">
        <v>26</v>
      </c>
      <c r="T21" s="76">
        <v>13</v>
      </c>
      <c r="U21" s="76">
        <v>32</v>
      </c>
      <c r="V21" s="76">
        <v>2</v>
      </c>
      <c r="W21" s="123">
        <v>7</v>
      </c>
      <c r="X21" s="125">
        <v>0</v>
      </c>
      <c r="Y21" s="124">
        <v>1461</v>
      </c>
    </row>
    <row r="22" spans="1:25" ht="25.4" customHeight="1">
      <c r="A22" s="88" t="s">
        <v>1203</v>
      </c>
      <c r="B22" s="76">
        <v>1</v>
      </c>
      <c r="C22" s="76">
        <v>14</v>
      </c>
      <c r="D22" s="76">
        <v>0</v>
      </c>
      <c r="E22" s="76">
        <v>26</v>
      </c>
      <c r="F22" s="76">
        <v>21</v>
      </c>
      <c r="G22" s="76">
        <v>7</v>
      </c>
      <c r="H22" s="76">
        <v>6</v>
      </c>
      <c r="I22" s="76">
        <v>30</v>
      </c>
      <c r="J22" s="76">
        <v>647</v>
      </c>
      <c r="K22" s="76">
        <v>26</v>
      </c>
      <c r="L22" s="76">
        <v>30</v>
      </c>
      <c r="M22" s="76">
        <v>20</v>
      </c>
      <c r="N22" s="76">
        <v>29</v>
      </c>
      <c r="O22" s="76">
        <v>9</v>
      </c>
      <c r="P22" s="76">
        <v>24</v>
      </c>
      <c r="Q22" s="76">
        <v>20</v>
      </c>
      <c r="R22" s="76">
        <v>8</v>
      </c>
      <c r="S22" s="76">
        <v>23</v>
      </c>
      <c r="T22" s="76">
        <v>11</v>
      </c>
      <c r="U22" s="76">
        <v>28</v>
      </c>
      <c r="V22" s="76">
        <v>4</v>
      </c>
      <c r="W22" s="123">
        <v>4</v>
      </c>
      <c r="X22" s="125">
        <v>3</v>
      </c>
      <c r="Y22" s="124">
        <v>991</v>
      </c>
    </row>
    <row r="23" spans="1:25" ht="25.4" customHeight="1">
      <c r="A23" s="88" t="s">
        <v>1204</v>
      </c>
      <c r="B23" s="76">
        <v>1</v>
      </c>
      <c r="C23" s="76">
        <v>22</v>
      </c>
      <c r="D23" s="76">
        <v>0</v>
      </c>
      <c r="E23" s="76">
        <v>19</v>
      </c>
      <c r="F23" s="76">
        <v>12</v>
      </c>
      <c r="G23" s="76">
        <v>1</v>
      </c>
      <c r="H23" s="76">
        <v>7</v>
      </c>
      <c r="I23" s="76">
        <v>20</v>
      </c>
      <c r="J23" s="76">
        <v>650</v>
      </c>
      <c r="K23" s="76">
        <v>19</v>
      </c>
      <c r="L23" s="76">
        <v>16</v>
      </c>
      <c r="M23" s="76">
        <v>15</v>
      </c>
      <c r="N23" s="76">
        <v>29</v>
      </c>
      <c r="O23" s="76">
        <v>9</v>
      </c>
      <c r="P23" s="76">
        <v>19</v>
      </c>
      <c r="Q23" s="76">
        <v>19</v>
      </c>
      <c r="R23" s="76">
        <v>8</v>
      </c>
      <c r="S23" s="76">
        <v>14</v>
      </c>
      <c r="T23" s="76">
        <v>7</v>
      </c>
      <c r="U23" s="76">
        <v>18</v>
      </c>
      <c r="V23" s="76">
        <v>1</v>
      </c>
      <c r="W23" s="123">
        <v>3</v>
      </c>
      <c r="X23" s="125">
        <v>0</v>
      </c>
      <c r="Y23" s="124">
        <v>909</v>
      </c>
    </row>
    <row r="24" spans="1:25" ht="25.4" customHeight="1">
      <c r="A24" s="88" t="s">
        <v>1205</v>
      </c>
      <c r="B24" s="76">
        <v>2</v>
      </c>
      <c r="C24" s="76">
        <v>12</v>
      </c>
      <c r="D24" s="76">
        <v>0</v>
      </c>
      <c r="E24" s="76">
        <v>12</v>
      </c>
      <c r="F24" s="76">
        <v>11</v>
      </c>
      <c r="G24" s="76">
        <v>2</v>
      </c>
      <c r="H24" s="76">
        <v>6</v>
      </c>
      <c r="I24" s="76">
        <v>20</v>
      </c>
      <c r="J24" s="76">
        <v>638</v>
      </c>
      <c r="K24" s="76">
        <v>19</v>
      </c>
      <c r="L24" s="76">
        <v>23</v>
      </c>
      <c r="M24" s="76">
        <v>11</v>
      </c>
      <c r="N24" s="76">
        <v>23</v>
      </c>
      <c r="O24" s="76">
        <v>5</v>
      </c>
      <c r="P24" s="76">
        <v>18</v>
      </c>
      <c r="Q24" s="76">
        <v>18</v>
      </c>
      <c r="R24" s="76">
        <v>7</v>
      </c>
      <c r="S24" s="76">
        <v>17</v>
      </c>
      <c r="T24" s="76">
        <v>15</v>
      </c>
      <c r="U24" s="76">
        <v>14</v>
      </c>
      <c r="V24" s="76">
        <v>1</v>
      </c>
      <c r="W24" s="123">
        <v>3</v>
      </c>
      <c r="X24" s="125">
        <v>2</v>
      </c>
      <c r="Y24" s="124">
        <v>879</v>
      </c>
    </row>
    <row r="25" spans="1:25" ht="25.4" customHeight="1">
      <c r="A25" s="88" t="s">
        <v>1206</v>
      </c>
      <c r="B25" s="76">
        <v>5</v>
      </c>
      <c r="C25" s="76">
        <v>36</v>
      </c>
      <c r="D25" s="76">
        <v>0</v>
      </c>
      <c r="E25" s="76">
        <v>24</v>
      </c>
      <c r="F25" s="76">
        <v>20</v>
      </c>
      <c r="G25" s="76">
        <v>8</v>
      </c>
      <c r="H25" s="76">
        <v>10</v>
      </c>
      <c r="I25" s="76">
        <v>30</v>
      </c>
      <c r="J25" s="76">
        <v>671</v>
      </c>
      <c r="K25" s="76">
        <v>14</v>
      </c>
      <c r="L25" s="76">
        <v>32</v>
      </c>
      <c r="M25" s="76">
        <v>18</v>
      </c>
      <c r="N25" s="76">
        <v>38</v>
      </c>
      <c r="O25" s="76">
        <v>13</v>
      </c>
      <c r="P25" s="76">
        <v>20</v>
      </c>
      <c r="Q25" s="76">
        <v>28</v>
      </c>
      <c r="R25" s="76">
        <v>18</v>
      </c>
      <c r="S25" s="76">
        <v>27</v>
      </c>
      <c r="T25" s="76">
        <v>16</v>
      </c>
      <c r="U25" s="76">
        <v>21</v>
      </c>
      <c r="V25" s="76">
        <v>5</v>
      </c>
      <c r="W25" s="123">
        <v>2</v>
      </c>
      <c r="X25" s="125">
        <v>3</v>
      </c>
      <c r="Y25" s="124">
        <v>1059</v>
      </c>
    </row>
    <row r="26" spans="1:25" ht="25.4" customHeight="1">
      <c r="A26" s="88" t="s">
        <v>1207</v>
      </c>
      <c r="B26" s="76">
        <v>2</v>
      </c>
      <c r="C26" s="76">
        <v>27</v>
      </c>
      <c r="D26" s="76">
        <v>0</v>
      </c>
      <c r="E26" s="76">
        <v>31</v>
      </c>
      <c r="F26" s="76">
        <v>25</v>
      </c>
      <c r="G26" s="76">
        <v>6</v>
      </c>
      <c r="H26" s="76">
        <v>9</v>
      </c>
      <c r="I26" s="76">
        <v>34</v>
      </c>
      <c r="J26" s="76">
        <v>917</v>
      </c>
      <c r="K26" s="76">
        <v>19</v>
      </c>
      <c r="L26" s="76">
        <v>33</v>
      </c>
      <c r="M26" s="76">
        <v>15</v>
      </c>
      <c r="N26" s="76">
        <v>40</v>
      </c>
      <c r="O26" s="76">
        <v>8</v>
      </c>
      <c r="P26" s="76">
        <v>27</v>
      </c>
      <c r="Q26" s="76">
        <v>18</v>
      </c>
      <c r="R26" s="76">
        <v>9</v>
      </c>
      <c r="S26" s="76">
        <v>26</v>
      </c>
      <c r="T26" s="76">
        <v>19</v>
      </c>
      <c r="U26" s="76">
        <v>16</v>
      </c>
      <c r="V26" s="76">
        <v>1</v>
      </c>
      <c r="W26" s="123">
        <v>6</v>
      </c>
      <c r="X26" s="125">
        <v>2</v>
      </c>
      <c r="Y26" s="124">
        <v>1290</v>
      </c>
    </row>
    <row r="27" spans="1:25" ht="25.4" customHeight="1">
      <c r="A27" s="88" t="s">
        <v>1208</v>
      </c>
      <c r="B27" s="76">
        <v>3</v>
      </c>
      <c r="C27" s="76">
        <v>37</v>
      </c>
      <c r="D27" s="76">
        <v>0</v>
      </c>
      <c r="E27" s="76">
        <v>37</v>
      </c>
      <c r="F27" s="76">
        <v>33</v>
      </c>
      <c r="G27" s="76">
        <v>9</v>
      </c>
      <c r="H27" s="76">
        <v>4</v>
      </c>
      <c r="I27" s="76">
        <v>26</v>
      </c>
      <c r="J27" s="76">
        <v>712</v>
      </c>
      <c r="K27" s="76">
        <v>27</v>
      </c>
      <c r="L27" s="76">
        <v>29</v>
      </c>
      <c r="M27" s="76">
        <v>24</v>
      </c>
      <c r="N27" s="76">
        <v>30</v>
      </c>
      <c r="O27" s="76">
        <v>4</v>
      </c>
      <c r="P27" s="76">
        <v>28</v>
      </c>
      <c r="Q27" s="76">
        <v>17</v>
      </c>
      <c r="R27" s="76">
        <v>29</v>
      </c>
      <c r="S27" s="76">
        <v>26</v>
      </c>
      <c r="T27" s="76">
        <v>17</v>
      </c>
      <c r="U27" s="76">
        <v>21</v>
      </c>
      <c r="V27" s="76">
        <v>6</v>
      </c>
      <c r="W27" s="123">
        <v>1</v>
      </c>
      <c r="X27" s="125">
        <v>5</v>
      </c>
      <c r="Y27" s="124">
        <v>1125</v>
      </c>
    </row>
    <row r="28" spans="1:25" ht="25.4" customHeight="1">
      <c r="A28" s="88" t="s">
        <v>1209</v>
      </c>
      <c r="B28" s="76">
        <v>2</v>
      </c>
      <c r="C28" s="76">
        <v>32</v>
      </c>
      <c r="D28" s="76">
        <v>0</v>
      </c>
      <c r="E28" s="76">
        <v>34</v>
      </c>
      <c r="F28" s="76">
        <v>29</v>
      </c>
      <c r="G28" s="76">
        <v>3</v>
      </c>
      <c r="H28" s="76">
        <v>8</v>
      </c>
      <c r="I28" s="76">
        <v>34</v>
      </c>
      <c r="J28" s="76">
        <v>756</v>
      </c>
      <c r="K28" s="76">
        <v>37</v>
      </c>
      <c r="L28" s="76">
        <v>31</v>
      </c>
      <c r="M28" s="76">
        <v>23</v>
      </c>
      <c r="N28" s="76">
        <v>40</v>
      </c>
      <c r="O28" s="76">
        <v>9</v>
      </c>
      <c r="P28" s="76">
        <v>32</v>
      </c>
      <c r="Q28" s="76">
        <v>23</v>
      </c>
      <c r="R28" s="76">
        <v>10</v>
      </c>
      <c r="S28" s="76">
        <v>31</v>
      </c>
      <c r="T28" s="76">
        <v>19</v>
      </c>
      <c r="U28" s="76">
        <v>18</v>
      </c>
      <c r="V28" s="76">
        <v>7</v>
      </c>
      <c r="W28" s="123">
        <v>2</v>
      </c>
      <c r="X28" s="125">
        <v>8</v>
      </c>
      <c r="Y28" s="124">
        <v>1188</v>
      </c>
    </row>
    <row r="29" spans="1:25" ht="25.4" customHeight="1">
      <c r="A29" s="88" t="s">
        <v>1210</v>
      </c>
      <c r="B29" s="76">
        <v>4</v>
      </c>
      <c r="C29" s="76">
        <v>29</v>
      </c>
      <c r="D29" s="76">
        <v>0</v>
      </c>
      <c r="E29" s="76">
        <v>29</v>
      </c>
      <c r="F29" s="76">
        <v>33</v>
      </c>
      <c r="G29" s="76">
        <v>4</v>
      </c>
      <c r="H29" s="76">
        <v>8</v>
      </c>
      <c r="I29" s="76">
        <v>43</v>
      </c>
      <c r="J29" s="76">
        <v>777</v>
      </c>
      <c r="K29" s="76">
        <v>16</v>
      </c>
      <c r="L29" s="76">
        <v>35</v>
      </c>
      <c r="M29" s="76">
        <v>11</v>
      </c>
      <c r="N29" s="76">
        <v>25</v>
      </c>
      <c r="O29" s="76">
        <v>11</v>
      </c>
      <c r="P29" s="76">
        <v>29</v>
      </c>
      <c r="Q29" s="76">
        <v>22</v>
      </c>
      <c r="R29" s="76">
        <v>17</v>
      </c>
      <c r="S29" s="76">
        <v>22</v>
      </c>
      <c r="T29" s="76">
        <v>25</v>
      </c>
      <c r="U29" s="76">
        <v>21</v>
      </c>
      <c r="V29" s="76">
        <v>6</v>
      </c>
      <c r="W29" s="123">
        <v>2</v>
      </c>
      <c r="X29" s="125">
        <v>0</v>
      </c>
      <c r="Y29" s="124">
        <v>1169</v>
      </c>
    </row>
    <row r="30" spans="1:25" ht="25.4" customHeight="1">
      <c r="A30" s="88" t="s">
        <v>1211</v>
      </c>
      <c r="B30" s="76">
        <v>1</v>
      </c>
      <c r="C30" s="76">
        <v>26</v>
      </c>
      <c r="D30" s="76">
        <v>0</v>
      </c>
      <c r="E30" s="76">
        <v>25</v>
      </c>
      <c r="F30" s="76">
        <v>12</v>
      </c>
      <c r="G30" s="76">
        <v>2</v>
      </c>
      <c r="H30" s="76">
        <v>10</v>
      </c>
      <c r="I30" s="76">
        <v>28</v>
      </c>
      <c r="J30" s="76">
        <v>588</v>
      </c>
      <c r="K30" s="76">
        <v>15</v>
      </c>
      <c r="L30" s="76">
        <v>31</v>
      </c>
      <c r="M30" s="76">
        <v>15</v>
      </c>
      <c r="N30" s="76">
        <v>26</v>
      </c>
      <c r="O30" s="76">
        <v>2</v>
      </c>
      <c r="P30" s="76">
        <v>27</v>
      </c>
      <c r="Q30" s="76">
        <v>18</v>
      </c>
      <c r="R30" s="76">
        <v>5</v>
      </c>
      <c r="S30" s="76">
        <v>34</v>
      </c>
      <c r="T30" s="76">
        <v>19</v>
      </c>
      <c r="U30" s="76">
        <v>16</v>
      </c>
      <c r="V30" s="76">
        <v>6</v>
      </c>
      <c r="W30" s="123">
        <v>0</v>
      </c>
      <c r="X30" s="125">
        <v>2</v>
      </c>
      <c r="Y30" s="124">
        <v>908</v>
      </c>
    </row>
    <row r="31" spans="1:25" ht="25.4" customHeight="1">
      <c r="A31" s="88" t="s">
        <v>1212</v>
      </c>
      <c r="B31" s="76">
        <v>2</v>
      </c>
      <c r="C31" s="76">
        <v>31</v>
      </c>
      <c r="D31" s="76">
        <v>0</v>
      </c>
      <c r="E31" s="76">
        <v>28</v>
      </c>
      <c r="F31" s="76">
        <v>14</v>
      </c>
      <c r="G31" s="76">
        <v>0</v>
      </c>
      <c r="H31" s="76">
        <v>4</v>
      </c>
      <c r="I31" s="76">
        <v>18</v>
      </c>
      <c r="J31" s="76">
        <v>690</v>
      </c>
      <c r="K31" s="76">
        <v>11</v>
      </c>
      <c r="L31" s="76">
        <v>11</v>
      </c>
      <c r="M31" s="76">
        <v>7</v>
      </c>
      <c r="N31" s="76">
        <v>24</v>
      </c>
      <c r="O31" s="76">
        <v>5</v>
      </c>
      <c r="P31" s="76">
        <v>19</v>
      </c>
      <c r="Q31" s="76">
        <v>15</v>
      </c>
      <c r="R31" s="76">
        <v>8</v>
      </c>
      <c r="S31" s="76">
        <v>19</v>
      </c>
      <c r="T31" s="76">
        <v>10</v>
      </c>
      <c r="U31" s="76">
        <v>6</v>
      </c>
      <c r="V31" s="76">
        <v>4</v>
      </c>
      <c r="W31" s="123">
        <v>2</v>
      </c>
      <c r="X31" s="125">
        <v>4</v>
      </c>
      <c r="Y31" s="124">
        <v>932</v>
      </c>
    </row>
    <row r="32" spans="1:25" ht="25.4" customHeight="1">
      <c r="A32" s="88" t="s">
        <v>1213</v>
      </c>
      <c r="B32" s="76">
        <v>4</v>
      </c>
      <c r="C32" s="76">
        <v>37</v>
      </c>
      <c r="D32" s="76">
        <v>0</v>
      </c>
      <c r="E32" s="76">
        <v>24</v>
      </c>
      <c r="F32" s="76">
        <v>9</v>
      </c>
      <c r="G32" s="76">
        <v>1</v>
      </c>
      <c r="H32" s="76">
        <v>10</v>
      </c>
      <c r="I32" s="76">
        <v>26</v>
      </c>
      <c r="J32" s="76">
        <v>808</v>
      </c>
      <c r="K32" s="76">
        <v>28</v>
      </c>
      <c r="L32" s="76">
        <v>30</v>
      </c>
      <c r="M32" s="76">
        <v>8</v>
      </c>
      <c r="N32" s="76">
        <v>37</v>
      </c>
      <c r="O32" s="76">
        <v>6</v>
      </c>
      <c r="P32" s="76">
        <v>24</v>
      </c>
      <c r="Q32" s="76">
        <v>31</v>
      </c>
      <c r="R32" s="76">
        <v>12</v>
      </c>
      <c r="S32" s="76">
        <v>35</v>
      </c>
      <c r="T32" s="76">
        <v>21</v>
      </c>
      <c r="U32" s="76">
        <v>13</v>
      </c>
      <c r="V32" s="76">
        <v>2</v>
      </c>
      <c r="W32" s="123">
        <v>5</v>
      </c>
      <c r="X32" s="125">
        <v>5</v>
      </c>
      <c r="Y32" s="124">
        <v>1176</v>
      </c>
    </row>
    <row r="33" spans="1:25" ht="25.4" customHeight="1">
      <c r="A33" s="115" t="s">
        <v>1248</v>
      </c>
      <c r="B33" s="76">
        <v>29</v>
      </c>
      <c r="C33" s="76">
        <v>334</v>
      </c>
      <c r="D33" s="76">
        <v>1</v>
      </c>
      <c r="E33" s="76">
        <v>319</v>
      </c>
      <c r="F33" s="76">
        <v>247</v>
      </c>
      <c r="G33" s="76">
        <v>51</v>
      </c>
      <c r="H33" s="76">
        <v>91</v>
      </c>
      <c r="I33" s="76">
        <v>361</v>
      </c>
      <c r="J33" s="76">
        <v>8846</v>
      </c>
      <c r="K33" s="76">
        <v>260</v>
      </c>
      <c r="L33" s="76">
        <v>332</v>
      </c>
      <c r="M33" s="76">
        <v>191</v>
      </c>
      <c r="N33" s="76">
        <v>400</v>
      </c>
      <c r="O33" s="76">
        <v>97</v>
      </c>
      <c r="P33" s="76">
        <v>295</v>
      </c>
      <c r="Q33" s="76">
        <v>260</v>
      </c>
      <c r="R33" s="76">
        <v>141</v>
      </c>
      <c r="S33" s="76">
        <v>300</v>
      </c>
      <c r="T33" s="76">
        <v>192</v>
      </c>
      <c r="U33" s="76">
        <v>224</v>
      </c>
      <c r="V33" s="76">
        <v>45</v>
      </c>
      <c r="W33" s="123">
        <v>37</v>
      </c>
      <c r="X33" s="125">
        <v>34</v>
      </c>
      <c r="Y33" s="124">
        <v>13087</v>
      </c>
    </row>
    <row r="34" spans="1:25" ht="25.4" customHeight="1">
      <c r="A34" s="115" t="s">
        <v>1215</v>
      </c>
      <c r="B34" s="76">
        <v>2</v>
      </c>
      <c r="C34" s="76">
        <v>28</v>
      </c>
      <c r="D34" s="76">
        <v>0</v>
      </c>
      <c r="E34" s="76">
        <v>27</v>
      </c>
      <c r="F34" s="76">
        <v>21</v>
      </c>
      <c r="G34" s="76">
        <v>4</v>
      </c>
      <c r="H34" s="76">
        <v>8</v>
      </c>
      <c r="I34" s="76">
        <v>30</v>
      </c>
      <c r="J34" s="76">
        <v>737</v>
      </c>
      <c r="K34" s="76">
        <v>22</v>
      </c>
      <c r="L34" s="76">
        <v>28</v>
      </c>
      <c r="M34" s="76">
        <v>16</v>
      </c>
      <c r="N34" s="76">
        <v>33</v>
      </c>
      <c r="O34" s="76">
        <v>8</v>
      </c>
      <c r="P34" s="76">
        <v>25</v>
      </c>
      <c r="Q34" s="76">
        <v>22</v>
      </c>
      <c r="R34" s="76">
        <v>12</v>
      </c>
      <c r="S34" s="76">
        <v>25</v>
      </c>
      <c r="T34" s="76">
        <v>16</v>
      </c>
      <c r="U34" s="76">
        <v>19</v>
      </c>
      <c r="V34" s="76">
        <v>4</v>
      </c>
      <c r="W34" s="123">
        <v>3</v>
      </c>
      <c r="X34" s="125">
        <v>3</v>
      </c>
      <c r="Y34" s="124">
        <v>1091</v>
      </c>
    </row>
    <row r="38" spans="1:25" ht="13">
      <c r="A38" s="455" t="s">
        <v>2620</v>
      </c>
      <c r="B38" s="455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</row>
    <row r="39" spans="1:25" ht="104">
      <c r="A39" s="116" t="s">
        <v>1187</v>
      </c>
      <c r="B39" s="75" t="s">
        <v>1872</v>
      </c>
      <c r="C39" s="75" t="s">
        <v>1873</v>
      </c>
      <c r="D39" s="75" t="s">
        <v>1874</v>
      </c>
      <c r="E39" s="75" t="s">
        <v>1875</v>
      </c>
      <c r="F39" s="75" t="s">
        <v>1876</v>
      </c>
      <c r="G39" s="75" t="s">
        <v>1877</v>
      </c>
      <c r="H39" s="75" t="s">
        <v>1878</v>
      </c>
      <c r="I39" s="75" t="s">
        <v>1879</v>
      </c>
      <c r="J39" s="75" t="s">
        <v>1894</v>
      </c>
      <c r="K39" s="75" t="s">
        <v>1880</v>
      </c>
      <c r="L39" s="75" t="s">
        <v>1882</v>
      </c>
      <c r="M39" s="75" t="s">
        <v>1883</v>
      </c>
      <c r="N39" s="75" t="s">
        <v>1884</v>
      </c>
      <c r="O39" s="75" t="s">
        <v>1885</v>
      </c>
      <c r="P39" s="75" t="s">
        <v>1886</v>
      </c>
      <c r="Q39" s="75" t="s">
        <v>1887</v>
      </c>
      <c r="R39" s="75" t="s">
        <v>1888</v>
      </c>
      <c r="S39" s="75" t="s">
        <v>1889</v>
      </c>
      <c r="T39" s="75" t="s">
        <v>1890</v>
      </c>
      <c r="U39" s="75" t="s">
        <v>1891</v>
      </c>
      <c r="V39" s="75" t="s">
        <v>1892</v>
      </c>
      <c r="W39" s="75" t="s">
        <v>1893</v>
      </c>
      <c r="X39" s="118" t="s">
        <v>2610</v>
      </c>
      <c r="Y39" s="75" t="s">
        <v>1249</v>
      </c>
    </row>
    <row r="40" spans="1:25" ht="25.4" customHeight="1">
      <c r="A40" s="88" t="s">
        <v>1202</v>
      </c>
      <c r="B40" s="76">
        <v>2</v>
      </c>
      <c r="C40" s="76">
        <v>31</v>
      </c>
      <c r="D40" s="76">
        <v>1</v>
      </c>
      <c r="E40" s="76">
        <v>19</v>
      </c>
      <c r="F40" s="76">
        <v>21</v>
      </c>
      <c r="G40" s="76">
        <v>19</v>
      </c>
      <c r="H40" s="76">
        <v>4</v>
      </c>
      <c r="I40" s="76">
        <v>29</v>
      </c>
      <c r="J40" s="76">
        <v>648</v>
      </c>
      <c r="K40" s="76">
        <v>19</v>
      </c>
      <c r="L40" s="76">
        <v>26</v>
      </c>
      <c r="M40" s="76">
        <v>19</v>
      </c>
      <c r="N40" s="76">
        <v>15</v>
      </c>
      <c r="O40" s="76">
        <v>19</v>
      </c>
      <c r="P40" s="76">
        <v>21</v>
      </c>
      <c r="Q40" s="76">
        <v>14</v>
      </c>
      <c r="R40" s="76">
        <v>7</v>
      </c>
      <c r="S40" s="76">
        <v>23</v>
      </c>
      <c r="T40" s="76">
        <v>17</v>
      </c>
      <c r="U40" s="76">
        <v>16</v>
      </c>
      <c r="V40" s="76">
        <v>3</v>
      </c>
      <c r="W40" s="123">
        <v>7</v>
      </c>
      <c r="X40" s="125">
        <v>2</v>
      </c>
      <c r="Y40" s="124">
        <v>982</v>
      </c>
    </row>
    <row r="41" spans="1:25" ht="25.4" customHeight="1">
      <c r="A41" s="88" t="s">
        <v>1203</v>
      </c>
      <c r="B41" s="76">
        <v>4</v>
      </c>
      <c r="C41" s="76">
        <v>29</v>
      </c>
      <c r="D41" s="76">
        <v>0</v>
      </c>
      <c r="E41" s="76">
        <v>20</v>
      </c>
      <c r="F41" s="76">
        <v>17</v>
      </c>
      <c r="G41" s="76">
        <v>24</v>
      </c>
      <c r="H41" s="76">
        <v>12</v>
      </c>
      <c r="I41" s="76">
        <v>21</v>
      </c>
      <c r="J41" s="76">
        <v>611</v>
      </c>
      <c r="K41" s="76">
        <v>27</v>
      </c>
      <c r="L41" s="76">
        <v>31</v>
      </c>
      <c r="M41" s="76">
        <v>16</v>
      </c>
      <c r="N41" s="76">
        <v>27</v>
      </c>
      <c r="O41" s="76">
        <v>11</v>
      </c>
      <c r="P41" s="76">
        <v>32</v>
      </c>
      <c r="Q41" s="76">
        <v>26</v>
      </c>
      <c r="R41" s="76">
        <v>1</v>
      </c>
      <c r="S41" s="76">
        <v>16</v>
      </c>
      <c r="T41" s="76">
        <v>19</v>
      </c>
      <c r="U41" s="76">
        <v>22</v>
      </c>
      <c r="V41" s="76">
        <v>5</v>
      </c>
      <c r="W41" s="123">
        <v>5</v>
      </c>
      <c r="X41" s="125">
        <v>2</v>
      </c>
      <c r="Y41" s="124">
        <v>978</v>
      </c>
    </row>
    <row r="42" spans="1:25" ht="25.4" customHeight="1">
      <c r="A42" s="88" t="s">
        <v>1204</v>
      </c>
      <c r="B42" s="76">
        <v>4</v>
      </c>
      <c r="C42" s="76">
        <v>17</v>
      </c>
      <c r="D42" s="76">
        <v>0</v>
      </c>
      <c r="E42" s="76">
        <v>29</v>
      </c>
      <c r="F42" s="76">
        <v>13</v>
      </c>
      <c r="G42" s="76">
        <v>18</v>
      </c>
      <c r="H42" s="76">
        <v>6</v>
      </c>
      <c r="I42" s="76">
        <v>26</v>
      </c>
      <c r="J42" s="76">
        <v>757</v>
      </c>
      <c r="K42" s="76">
        <v>20</v>
      </c>
      <c r="L42" s="76">
        <v>27</v>
      </c>
      <c r="M42" s="76">
        <v>8</v>
      </c>
      <c r="N42" s="76">
        <v>24</v>
      </c>
      <c r="O42" s="76">
        <v>8</v>
      </c>
      <c r="P42" s="76">
        <v>19</v>
      </c>
      <c r="Q42" s="76">
        <v>17</v>
      </c>
      <c r="R42" s="76">
        <v>4</v>
      </c>
      <c r="S42" s="76">
        <v>12</v>
      </c>
      <c r="T42" s="76">
        <v>12</v>
      </c>
      <c r="U42" s="76">
        <v>15</v>
      </c>
      <c r="V42" s="76">
        <v>5</v>
      </c>
      <c r="W42" s="123">
        <v>2</v>
      </c>
      <c r="X42" s="125">
        <v>7</v>
      </c>
      <c r="Y42" s="124">
        <v>1050</v>
      </c>
    </row>
    <row r="43" spans="1:25" ht="25.4" customHeight="1">
      <c r="A43" s="88" t="s">
        <v>1205</v>
      </c>
      <c r="B43" s="76">
        <v>6</v>
      </c>
      <c r="C43" s="76">
        <v>19</v>
      </c>
      <c r="D43" s="76">
        <v>0</v>
      </c>
      <c r="E43" s="76">
        <v>22</v>
      </c>
      <c r="F43" s="76">
        <v>19</v>
      </c>
      <c r="G43" s="76">
        <v>16</v>
      </c>
      <c r="H43" s="76">
        <v>3</v>
      </c>
      <c r="I43" s="76">
        <v>18</v>
      </c>
      <c r="J43" s="76">
        <v>588</v>
      </c>
      <c r="K43" s="76">
        <v>22</v>
      </c>
      <c r="L43" s="76">
        <v>29</v>
      </c>
      <c r="M43" s="76">
        <v>15</v>
      </c>
      <c r="N43" s="76">
        <v>23</v>
      </c>
      <c r="O43" s="76">
        <v>9</v>
      </c>
      <c r="P43" s="76">
        <v>17</v>
      </c>
      <c r="Q43" s="76">
        <v>17</v>
      </c>
      <c r="R43" s="76">
        <v>7</v>
      </c>
      <c r="S43" s="76">
        <v>30</v>
      </c>
      <c r="T43" s="76">
        <v>20</v>
      </c>
      <c r="U43" s="76">
        <v>16</v>
      </c>
      <c r="V43" s="76">
        <v>2</v>
      </c>
      <c r="W43" s="123">
        <v>5</v>
      </c>
      <c r="X43" s="125">
        <v>8</v>
      </c>
      <c r="Y43" s="124">
        <v>911</v>
      </c>
    </row>
    <row r="44" spans="1:25" ht="25.4" customHeight="1">
      <c r="A44" s="88" t="s">
        <v>1206</v>
      </c>
      <c r="B44" s="76">
        <v>5</v>
      </c>
      <c r="C44" s="76">
        <v>17</v>
      </c>
      <c r="D44" s="76">
        <v>0</v>
      </c>
      <c r="E44" s="76">
        <v>13</v>
      </c>
      <c r="F44" s="76">
        <v>26</v>
      </c>
      <c r="G44" s="76">
        <v>23</v>
      </c>
      <c r="H44" s="76">
        <v>3</v>
      </c>
      <c r="I44" s="76">
        <v>26</v>
      </c>
      <c r="J44" s="76">
        <v>671</v>
      </c>
      <c r="K44" s="76">
        <v>23</v>
      </c>
      <c r="L44" s="76">
        <v>33</v>
      </c>
      <c r="M44" s="76">
        <v>19</v>
      </c>
      <c r="N44" s="76">
        <v>22</v>
      </c>
      <c r="O44" s="76">
        <v>8</v>
      </c>
      <c r="P44" s="76">
        <v>28</v>
      </c>
      <c r="Q44" s="76">
        <v>19</v>
      </c>
      <c r="R44" s="76">
        <v>5</v>
      </c>
      <c r="S44" s="76">
        <v>30</v>
      </c>
      <c r="T44" s="76">
        <v>22</v>
      </c>
      <c r="U44" s="76">
        <v>21</v>
      </c>
      <c r="V44" s="76">
        <v>0</v>
      </c>
      <c r="W44" s="123">
        <v>2</v>
      </c>
      <c r="X44" s="125">
        <v>4</v>
      </c>
      <c r="Y44" s="124">
        <v>1020</v>
      </c>
    </row>
    <row r="45" spans="1:25" ht="25.4" customHeight="1">
      <c r="A45" s="88" t="s">
        <v>1207</v>
      </c>
      <c r="B45" s="76">
        <v>6</v>
      </c>
      <c r="C45" s="76">
        <v>32</v>
      </c>
      <c r="D45" s="76">
        <v>0</v>
      </c>
      <c r="E45" s="76">
        <v>16</v>
      </c>
      <c r="F45" s="76">
        <v>24</v>
      </c>
      <c r="G45" s="76">
        <v>12</v>
      </c>
      <c r="H45" s="76">
        <v>5</v>
      </c>
      <c r="I45" s="76">
        <v>24</v>
      </c>
      <c r="J45" s="76">
        <v>792</v>
      </c>
      <c r="K45" s="76">
        <v>17</v>
      </c>
      <c r="L45" s="76">
        <v>25</v>
      </c>
      <c r="M45" s="76">
        <v>18</v>
      </c>
      <c r="N45" s="76">
        <v>25</v>
      </c>
      <c r="O45" s="76">
        <v>10</v>
      </c>
      <c r="P45" s="76">
        <v>28</v>
      </c>
      <c r="Q45" s="76">
        <v>22</v>
      </c>
      <c r="R45" s="76">
        <v>5</v>
      </c>
      <c r="S45" s="76">
        <v>25</v>
      </c>
      <c r="T45" s="76">
        <v>17</v>
      </c>
      <c r="U45" s="76">
        <v>33</v>
      </c>
      <c r="V45" s="76">
        <v>7</v>
      </c>
      <c r="W45" s="123">
        <v>6</v>
      </c>
      <c r="X45" s="125">
        <v>5</v>
      </c>
      <c r="Y45" s="124">
        <v>1154</v>
      </c>
    </row>
    <row r="46" spans="1:25" ht="25.4" customHeight="1">
      <c r="A46" s="88" t="s">
        <v>1208</v>
      </c>
      <c r="B46" s="76">
        <v>3</v>
      </c>
      <c r="C46" s="76">
        <v>18</v>
      </c>
      <c r="D46" s="76">
        <v>0</v>
      </c>
      <c r="E46" s="76">
        <v>26</v>
      </c>
      <c r="F46" s="76">
        <v>22</v>
      </c>
      <c r="G46" s="76">
        <v>13</v>
      </c>
      <c r="H46" s="76">
        <v>5</v>
      </c>
      <c r="I46" s="76">
        <v>17</v>
      </c>
      <c r="J46" s="76">
        <v>693</v>
      </c>
      <c r="K46" s="76">
        <v>21</v>
      </c>
      <c r="L46" s="76">
        <v>30</v>
      </c>
      <c r="M46" s="76">
        <v>24</v>
      </c>
      <c r="N46" s="76">
        <v>23</v>
      </c>
      <c r="O46" s="76">
        <v>5</v>
      </c>
      <c r="P46" s="76">
        <v>19</v>
      </c>
      <c r="Q46" s="76">
        <v>20</v>
      </c>
      <c r="R46" s="76">
        <v>30</v>
      </c>
      <c r="S46" s="76">
        <v>41</v>
      </c>
      <c r="T46" s="76">
        <v>19</v>
      </c>
      <c r="U46" s="76">
        <v>20</v>
      </c>
      <c r="V46" s="76">
        <v>9</v>
      </c>
      <c r="W46" s="123">
        <v>1</v>
      </c>
      <c r="X46" s="125">
        <v>10</v>
      </c>
      <c r="Y46" s="124">
        <v>1069</v>
      </c>
    </row>
    <row r="47" spans="1:25" ht="25.4" customHeight="1">
      <c r="A47" s="88" t="s">
        <v>1209</v>
      </c>
      <c r="B47" s="76">
        <v>7</v>
      </c>
      <c r="C47" s="76">
        <v>30</v>
      </c>
      <c r="D47" s="76">
        <v>0</v>
      </c>
      <c r="E47" s="76">
        <v>18</v>
      </c>
      <c r="F47" s="76">
        <v>32</v>
      </c>
      <c r="G47" s="76">
        <v>18</v>
      </c>
      <c r="H47" s="76">
        <v>10</v>
      </c>
      <c r="I47" s="76">
        <v>38</v>
      </c>
      <c r="J47" s="76">
        <v>776</v>
      </c>
      <c r="K47" s="76">
        <v>22</v>
      </c>
      <c r="L47" s="76">
        <v>41</v>
      </c>
      <c r="M47" s="76">
        <v>19</v>
      </c>
      <c r="N47" s="76">
        <v>27</v>
      </c>
      <c r="O47" s="76">
        <v>6</v>
      </c>
      <c r="P47" s="76">
        <v>29</v>
      </c>
      <c r="Q47" s="76">
        <v>24</v>
      </c>
      <c r="R47" s="76">
        <v>6</v>
      </c>
      <c r="S47" s="76">
        <v>37</v>
      </c>
      <c r="T47" s="76">
        <v>35</v>
      </c>
      <c r="U47" s="76">
        <v>18</v>
      </c>
      <c r="V47" s="76">
        <v>7</v>
      </c>
      <c r="W47" s="123">
        <v>3</v>
      </c>
      <c r="X47" s="125">
        <v>8</v>
      </c>
      <c r="Y47" s="124">
        <v>1211</v>
      </c>
    </row>
    <row r="48" spans="1:25" ht="25.4" customHeight="1">
      <c r="A48" s="88" t="s">
        <v>1210</v>
      </c>
      <c r="B48" s="76">
        <v>5</v>
      </c>
      <c r="C48" s="76">
        <v>35</v>
      </c>
      <c r="D48" s="76">
        <v>0</v>
      </c>
      <c r="E48" s="76">
        <v>37</v>
      </c>
      <c r="F48" s="76">
        <v>32</v>
      </c>
      <c r="G48" s="76">
        <v>11</v>
      </c>
      <c r="H48" s="76">
        <v>9</v>
      </c>
      <c r="I48" s="76">
        <v>36</v>
      </c>
      <c r="J48" s="76">
        <v>714</v>
      </c>
      <c r="K48" s="76">
        <v>35</v>
      </c>
      <c r="L48" s="76">
        <v>36</v>
      </c>
      <c r="M48" s="76">
        <v>17</v>
      </c>
      <c r="N48" s="76">
        <v>17</v>
      </c>
      <c r="O48" s="76">
        <v>14</v>
      </c>
      <c r="P48" s="76">
        <v>24</v>
      </c>
      <c r="Q48" s="76">
        <v>32</v>
      </c>
      <c r="R48" s="76">
        <v>9</v>
      </c>
      <c r="S48" s="76">
        <v>33</v>
      </c>
      <c r="T48" s="76">
        <v>26</v>
      </c>
      <c r="U48" s="76">
        <v>20</v>
      </c>
      <c r="V48" s="76">
        <v>6</v>
      </c>
      <c r="W48" s="123">
        <v>6</v>
      </c>
      <c r="X48" s="125">
        <v>5</v>
      </c>
      <c r="Y48" s="124">
        <v>1159</v>
      </c>
    </row>
    <row r="49" spans="1:25" ht="25.4" customHeight="1">
      <c r="A49" s="88" t="s">
        <v>1211</v>
      </c>
      <c r="B49" s="76">
        <v>8</v>
      </c>
      <c r="C49" s="76">
        <v>34</v>
      </c>
      <c r="D49" s="76">
        <v>0</v>
      </c>
      <c r="E49" s="76">
        <v>25</v>
      </c>
      <c r="F49" s="76">
        <v>26</v>
      </c>
      <c r="G49" s="76">
        <v>10</v>
      </c>
      <c r="H49" s="76">
        <v>10</v>
      </c>
      <c r="I49" s="76">
        <v>37</v>
      </c>
      <c r="J49" s="76">
        <v>764</v>
      </c>
      <c r="K49" s="76">
        <v>37</v>
      </c>
      <c r="L49" s="76">
        <v>22</v>
      </c>
      <c r="M49" s="76">
        <v>9</v>
      </c>
      <c r="N49" s="76">
        <v>23</v>
      </c>
      <c r="O49" s="76">
        <v>5</v>
      </c>
      <c r="P49" s="76">
        <v>38</v>
      </c>
      <c r="Q49" s="76">
        <v>17</v>
      </c>
      <c r="R49" s="76">
        <v>8</v>
      </c>
      <c r="S49" s="76">
        <v>31</v>
      </c>
      <c r="T49" s="76">
        <v>24</v>
      </c>
      <c r="U49" s="76">
        <v>20</v>
      </c>
      <c r="V49" s="76">
        <v>5</v>
      </c>
      <c r="W49" s="123">
        <v>2</v>
      </c>
      <c r="X49" s="125">
        <v>6</v>
      </c>
      <c r="Y49" s="124">
        <v>1161</v>
      </c>
    </row>
    <row r="50" spans="1:25" ht="25.4" customHeight="1">
      <c r="A50" s="88" t="s">
        <v>1212</v>
      </c>
      <c r="B50" s="76">
        <v>3</v>
      </c>
      <c r="C50" s="76">
        <v>22</v>
      </c>
      <c r="D50" s="76">
        <v>0</v>
      </c>
      <c r="E50" s="76">
        <v>19</v>
      </c>
      <c r="F50" s="76">
        <v>10</v>
      </c>
      <c r="G50" s="76">
        <v>12</v>
      </c>
      <c r="H50" s="76">
        <v>7</v>
      </c>
      <c r="I50" s="76">
        <v>39</v>
      </c>
      <c r="J50" s="76">
        <v>745</v>
      </c>
      <c r="K50" s="76">
        <v>41</v>
      </c>
      <c r="L50" s="76">
        <v>22</v>
      </c>
      <c r="M50" s="76">
        <v>7</v>
      </c>
      <c r="N50" s="76">
        <v>6</v>
      </c>
      <c r="O50" s="76">
        <v>4</v>
      </c>
      <c r="P50" s="76">
        <v>21</v>
      </c>
      <c r="Q50" s="76">
        <v>20</v>
      </c>
      <c r="R50" s="76">
        <v>6</v>
      </c>
      <c r="S50" s="76">
        <v>23</v>
      </c>
      <c r="T50" s="76">
        <v>20</v>
      </c>
      <c r="U50" s="76">
        <v>20</v>
      </c>
      <c r="V50" s="76">
        <v>2</v>
      </c>
      <c r="W50" s="123">
        <v>1</v>
      </c>
      <c r="X50" s="125">
        <v>7</v>
      </c>
      <c r="Y50" s="124">
        <v>1057</v>
      </c>
    </row>
    <row r="51" spans="1:25" ht="25.4" customHeight="1">
      <c r="A51" s="88" t="s">
        <v>1213</v>
      </c>
      <c r="B51" s="76">
        <v>2</v>
      </c>
      <c r="C51" s="76">
        <v>39</v>
      </c>
      <c r="D51" s="76">
        <v>0</v>
      </c>
      <c r="E51" s="76">
        <v>26</v>
      </c>
      <c r="F51" s="76">
        <v>28</v>
      </c>
      <c r="G51" s="76">
        <v>17</v>
      </c>
      <c r="H51" s="76">
        <v>9</v>
      </c>
      <c r="I51" s="76">
        <v>36</v>
      </c>
      <c r="J51" s="76">
        <v>939</v>
      </c>
      <c r="K51" s="76">
        <v>22</v>
      </c>
      <c r="L51" s="76">
        <v>42</v>
      </c>
      <c r="M51" s="76">
        <v>17</v>
      </c>
      <c r="N51" s="76">
        <v>30</v>
      </c>
      <c r="O51" s="76">
        <v>9</v>
      </c>
      <c r="P51" s="76">
        <v>36</v>
      </c>
      <c r="Q51" s="76">
        <v>29</v>
      </c>
      <c r="R51" s="76">
        <v>8</v>
      </c>
      <c r="S51" s="76">
        <v>30</v>
      </c>
      <c r="T51" s="76">
        <v>27</v>
      </c>
      <c r="U51" s="76">
        <v>17</v>
      </c>
      <c r="V51" s="76">
        <v>9</v>
      </c>
      <c r="W51" s="123">
        <v>7</v>
      </c>
      <c r="X51" s="125">
        <v>4</v>
      </c>
      <c r="Y51" s="124">
        <v>1383</v>
      </c>
    </row>
    <row r="52" spans="1:25" ht="25.4" customHeight="1">
      <c r="A52" s="115" t="s">
        <v>1248</v>
      </c>
      <c r="B52" s="76">
        <v>55</v>
      </c>
      <c r="C52" s="76">
        <v>323</v>
      </c>
      <c r="D52" s="76">
        <v>1</v>
      </c>
      <c r="E52" s="76">
        <v>270</v>
      </c>
      <c r="F52" s="76">
        <v>270</v>
      </c>
      <c r="G52" s="76">
        <v>193</v>
      </c>
      <c r="H52" s="76">
        <v>83</v>
      </c>
      <c r="I52" s="76">
        <v>347</v>
      </c>
      <c r="J52" s="76">
        <v>8698</v>
      </c>
      <c r="K52" s="76">
        <v>306</v>
      </c>
      <c r="L52" s="76">
        <v>364</v>
      </c>
      <c r="M52" s="76">
        <v>188</v>
      </c>
      <c r="N52" s="76">
        <v>262</v>
      </c>
      <c r="O52" s="76">
        <v>108</v>
      </c>
      <c r="P52" s="76">
        <v>312</v>
      </c>
      <c r="Q52" s="76">
        <v>257</v>
      </c>
      <c r="R52" s="76">
        <v>96</v>
      </c>
      <c r="S52" s="76">
        <v>331</v>
      </c>
      <c r="T52" s="76">
        <v>258</v>
      </c>
      <c r="U52" s="76">
        <v>238</v>
      </c>
      <c r="V52" s="76">
        <v>60</v>
      </c>
      <c r="W52" s="123">
        <v>47</v>
      </c>
      <c r="X52" s="125">
        <v>68</v>
      </c>
      <c r="Y52" s="124">
        <v>13135</v>
      </c>
    </row>
    <row r="53" spans="1:25" ht="25.4" customHeight="1">
      <c r="A53" s="115" t="s">
        <v>1215</v>
      </c>
      <c r="B53" s="76">
        <v>5</v>
      </c>
      <c r="C53" s="76">
        <v>27</v>
      </c>
      <c r="D53" s="76">
        <v>0</v>
      </c>
      <c r="E53" s="76">
        <v>23</v>
      </c>
      <c r="F53" s="76">
        <v>23</v>
      </c>
      <c r="G53" s="76">
        <v>16</v>
      </c>
      <c r="H53" s="76">
        <v>7</v>
      </c>
      <c r="I53" s="76">
        <v>29</v>
      </c>
      <c r="J53" s="76">
        <v>725</v>
      </c>
      <c r="K53" s="76">
        <v>26</v>
      </c>
      <c r="L53" s="76">
        <v>30</v>
      </c>
      <c r="M53" s="76">
        <v>16</v>
      </c>
      <c r="N53" s="76">
        <v>22</v>
      </c>
      <c r="O53" s="76">
        <v>9</v>
      </c>
      <c r="P53" s="76">
        <v>26</v>
      </c>
      <c r="Q53" s="76">
        <v>21</v>
      </c>
      <c r="R53" s="76">
        <v>8</v>
      </c>
      <c r="S53" s="76">
        <v>28</v>
      </c>
      <c r="T53" s="76">
        <v>22</v>
      </c>
      <c r="U53" s="76">
        <v>20</v>
      </c>
      <c r="V53" s="76">
        <v>5</v>
      </c>
      <c r="W53" s="123">
        <v>4</v>
      </c>
      <c r="X53" s="125">
        <v>6</v>
      </c>
      <c r="Y53" s="124">
        <v>1095</v>
      </c>
    </row>
    <row r="56" spans="1:25" s="64" customFormat="1" ht="13">
      <c r="A56" s="456"/>
      <c r="B56" s="456"/>
      <c r="C56" s="456"/>
      <c r="D56" s="456"/>
      <c r="E56" s="456"/>
      <c r="F56" s="456"/>
      <c r="G56" s="456"/>
      <c r="H56" s="456"/>
      <c r="I56" s="456"/>
      <c r="J56" s="456"/>
      <c r="K56" s="456"/>
      <c r="L56" s="74"/>
    </row>
    <row r="57" spans="1:25" s="64" customForma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</row>
    <row r="58" spans="1:25" s="64" customFormat="1" ht="22.5" customHeight="1">
      <c r="A58" s="451" t="s">
        <v>2608</v>
      </c>
      <c r="B58" s="451"/>
      <c r="C58" s="77"/>
      <c r="D58" s="77"/>
      <c r="E58" s="77"/>
      <c r="F58" s="77"/>
      <c r="G58" s="77"/>
      <c r="H58" s="77"/>
      <c r="I58" s="77"/>
      <c r="J58" s="77"/>
      <c r="K58" s="77"/>
    </row>
  </sheetData>
  <mergeCells count="5">
    <mergeCell ref="A56:K56"/>
    <mergeCell ref="A58:B58"/>
    <mergeCell ref="A1:Y1"/>
    <mergeCell ref="A19:Y19"/>
    <mergeCell ref="A38:Y38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N3"/>
  <sheetViews>
    <sheetView zoomScale="60" zoomScaleNormal="60" workbookViewId="0">
      <selection activeCell="J14" sqref="J14"/>
    </sheetView>
  </sheetViews>
  <sheetFormatPr defaultRowHeight="12.5"/>
  <cols>
    <col min="1" max="1" width="12.1796875" customWidth="1"/>
    <col min="2" max="2" width="15.54296875" customWidth="1"/>
    <col min="3" max="3" width="13.453125" customWidth="1"/>
    <col min="4" max="4" width="16.1796875" customWidth="1"/>
    <col min="5" max="5" width="13.54296875" customWidth="1"/>
    <col min="6" max="6" width="14.1796875" customWidth="1"/>
    <col min="7" max="7" width="15.1796875" customWidth="1"/>
    <col min="8" max="8" width="12" customWidth="1"/>
    <col min="9" max="9" width="13.453125" customWidth="1"/>
    <col min="10" max="10" width="14.1796875" customWidth="1"/>
    <col min="11" max="11" width="14.26953125" customWidth="1"/>
    <col min="12" max="12" width="17" customWidth="1"/>
    <col min="13" max="13" width="22.81640625" customWidth="1"/>
    <col min="14" max="14" width="13.54296875" customWidth="1"/>
  </cols>
  <sheetData>
    <row r="1" spans="1:14" ht="14">
      <c r="A1" s="457" t="s">
        <v>1895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9"/>
    </row>
    <row r="2" spans="1:14" ht="198">
      <c r="A2" s="70" t="s">
        <v>161</v>
      </c>
      <c r="B2" s="70" t="s">
        <v>1233</v>
      </c>
      <c r="C2" s="70" t="s">
        <v>1234</v>
      </c>
      <c r="D2" s="70" t="s">
        <v>1235</v>
      </c>
      <c r="E2" s="70" t="s">
        <v>1236</v>
      </c>
      <c r="F2" s="70" t="s">
        <v>1237</v>
      </c>
      <c r="G2" s="70" t="s">
        <v>1238</v>
      </c>
      <c r="H2" s="70" t="s">
        <v>1239</v>
      </c>
      <c r="I2" s="70" t="s">
        <v>1240</v>
      </c>
      <c r="J2" s="70" t="s">
        <v>1241</v>
      </c>
      <c r="K2" s="70" t="s">
        <v>1242</v>
      </c>
      <c r="L2" s="70" t="s">
        <v>1243</v>
      </c>
      <c r="M2" s="70" t="s">
        <v>1244</v>
      </c>
      <c r="N2" s="70" t="s">
        <v>1245</v>
      </c>
    </row>
    <row r="3" spans="1:14">
      <c r="A3" s="66" t="s">
        <v>1246</v>
      </c>
      <c r="B3" s="66" t="s">
        <v>1246</v>
      </c>
      <c r="C3" s="66" t="s">
        <v>1246</v>
      </c>
      <c r="D3" s="66" t="s">
        <v>1246</v>
      </c>
      <c r="E3" s="66" t="s">
        <v>1246</v>
      </c>
      <c r="F3" s="66" t="s">
        <v>1246</v>
      </c>
      <c r="G3" s="66" t="s">
        <v>1246</v>
      </c>
      <c r="H3" s="66" t="s">
        <v>1246</v>
      </c>
      <c r="I3" s="66" t="s">
        <v>1246</v>
      </c>
      <c r="J3" s="66" t="s">
        <v>1246</v>
      </c>
      <c r="K3" s="66" t="s">
        <v>1246</v>
      </c>
      <c r="L3" s="66" t="s">
        <v>1246</v>
      </c>
      <c r="M3" s="66" t="s">
        <v>1246</v>
      </c>
      <c r="N3" s="66" t="s">
        <v>1246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0"/>
  <sheetViews>
    <sheetView zoomScale="110" zoomScaleNormal="110" workbookViewId="0">
      <selection activeCell="C12" sqref="C12"/>
    </sheetView>
  </sheetViews>
  <sheetFormatPr defaultColWidth="9.1796875" defaultRowHeight="12.5"/>
  <cols>
    <col min="1" max="1" width="16.54296875" customWidth="1"/>
    <col min="2" max="2" width="16.7265625" customWidth="1"/>
    <col min="3" max="3" width="35.1796875" customWidth="1"/>
    <col min="4" max="4" width="26.54296875" customWidth="1"/>
    <col min="5" max="5" width="27.453125" customWidth="1"/>
    <col min="6" max="6" width="40.81640625" customWidth="1"/>
    <col min="7" max="7" width="33.26953125" customWidth="1"/>
  </cols>
  <sheetData>
    <row r="1" spans="1:10" s="5" customFormat="1" ht="12.65" customHeight="1">
      <c r="A1" s="387" t="s">
        <v>1902</v>
      </c>
      <c r="B1" s="388"/>
      <c r="C1" s="388"/>
      <c r="D1" s="388"/>
      <c r="E1" s="388"/>
      <c r="F1" s="388"/>
      <c r="G1" s="389"/>
    </row>
    <row r="2" spans="1:10" s="5" customFormat="1" ht="34.5">
      <c r="A2" s="86" t="s">
        <v>161</v>
      </c>
      <c r="B2" s="86" t="s">
        <v>1098</v>
      </c>
      <c r="C2" s="86" t="s">
        <v>1899</v>
      </c>
      <c r="D2" s="86" t="s">
        <v>1900</v>
      </c>
      <c r="E2" s="86" t="s">
        <v>11</v>
      </c>
      <c r="F2" s="86" t="s">
        <v>1102</v>
      </c>
      <c r="G2" s="86" t="s">
        <v>1901</v>
      </c>
    </row>
    <row r="3" spans="1:10" s="5" customFormat="1" ht="25">
      <c r="A3" s="73" t="s">
        <v>990</v>
      </c>
      <c r="B3" s="73" t="s">
        <v>1141</v>
      </c>
      <c r="C3" s="73" t="s">
        <v>2957</v>
      </c>
      <c r="D3" s="73" t="s">
        <v>1336</v>
      </c>
      <c r="E3" s="73" t="s">
        <v>1369</v>
      </c>
      <c r="F3" s="73" t="s">
        <v>1840</v>
      </c>
      <c r="G3" s="73">
        <v>3600</v>
      </c>
    </row>
    <row r="4" spans="1:10" s="5" customFormat="1" ht="25">
      <c r="A4" s="73" t="s">
        <v>990</v>
      </c>
      <c r="B4" s="73" t="s">
        <v>1143</v>
      </c>
      <c r="C4" s="73" t="s">
        <v>2958</v>
      </c>
      <c r="D4" s="73" t="s">
        <v>1336</v>
      </c>
      <c r="E4" s="73" t="s">
        <v>1369</v>
      </c>
      <c r="F4" s="73" t="s">
        <v>1840</v>
      </c>
      <c r="G4" s="73">
        <v>3600</v>
      </c>
    </row>
    <row r="5" spans="1:10" s="5" customFormat="1" ht="25">
      <c r="A5" s="73" t="s">
        <v>990</v>
      </c>
      <c r="B5" s="73" t="s">
        <v>1143</v>
      </c>
      <c r="C5" s="73" t="s">
        <v>2959</v>
      </c>
      <c r="D5" s="73" t="s">
        <v>1386</v>
      </c>
      <c r="E5" s="73" t="s">
        <v>1811</v>
      </c>
      <c r="F5" s="73" t="s">
        <v>1812</v>
      </c>
      <c r="G5" s="73">
        <v>120</v>
      </c>
    </row>
    <row r="6" spans="1:10">
      <c r="A6" s="73" t="s">
        <v>990</v>
      </c>
      <c r="B6" s="73" t="s">
        <v>1143</v>
      </c>
      <c r="C6" s="73" t="s">
        <v>3330</v>
      </c>
      <c r="D6" s="73" t="s">
        <v>1384</v>
      </c>
      <c r="E6" s="73" t="s">
        <v>1815</v>
      </c>
      <c r="F6" s="73" t="s">
        <v>1707</v>
      </c>
      <c r="G6" s="73">
        <v>60</v>
      </c>
    </row>
    <row r="7" spans="1:10" ht="18.75" customHeight="1">
      <c r="A7" s="73" t="s">
        <v>990</v>
      </c>
      <c r="B7" s="73" t="s">
        <v>1143</v>
      </c>
      <c r="C7" s="73" t="s">
        <v>2960</v>
      </c>
      <c r="D7" s="73" t="s">
        <v>1446</v>
      </c>
      <c r="E7" s="73" t="s">
        <v>1445</v>
      </c>
      <c r="F7" s="73" t="s">
        <v>1705</v>
      </c>
      <c r="G7" s="73">
        <v>720</v>
      </c>
    </row>
    <row r="8" spans="1:10" ht="23.25" customHeight="1">
      <c r="A8" s="73" t="s">
        <v>990</v>
      </c>
      <c r="B8" s="73" t="s">
        <v>1143</v>
      </c>
      <c r="C8" s="73" t="s">
        <v>2961</v>
      </c>
      <c r="D8" s="73" t="s">
        <v>1541</v>
      </c>
      <c r="E8" s="73" t="s">
        <v>1544</v>
      </c>
      <c r="F8" s="73" t="s">
        <v>1724</v>
      </c>
      <c r="G8" s="73">
        <v>1440</v>
      </c>
    </row>
    <row r="9" spans="1:10" ht="25">
      <c r="A9" s="73" t="s">
        <v>990</v>
      </c>
      <c r="B9" s="73" t="s">
        <v>1143</v>
      </c>
      <c r="C9" s="73" t="s">
        <v>2962</v>
      </c>
      <c r="D9" s="73" t="s">
        <v>1331</v>
      </c>
      <c r="E9" s="73" t="s">
        <v>1332</v>
      </c>
      <c r="F9" s="73" t="s">
        <v>1333</v>
      </c>
      <c r="G9" s="73">
        <v>45</v>
      </c>
    </row>
    <row r="10" spans="1:10" ht="25">
      <c r="A10" s="73" t="s">
        <v>990</v>
      </c>
      <c r="B10" s="73" t="s">
        <v>1143</v>
      </c>
      <c r="C10" s="73" t="s">
        <v>2963</v>
      </c>
      <c r="D10" s="73" t="s">
        <v>1502</v>
      </c>
      <c r="E10" s="73" t="s">
        <v>1831</v>
      </c>
      <c r="F10" s="73" t="s">
        <v>1832</v>
      </c>
      <c r="G10" s="73">
        <v>30</v>
      </c>
      <c r="J10" t="s">
        <v>2586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A227"/>
  <sheetViews>
    <sheetView topLeftCell="A46" zoomScale="70" zoomScaleNormal="70" workbookViewId="0">
      <selection activeCell="G248" sqref="G248"/>
    </sheetView>
  </sheetViews>
  <sheetFormatPr defaultColWidth="8.7265625" defaultRowHeight="13"/>
  <cols>
    <col min="1" max="1" width="15.453125" style="93" customWidth="1"/>
    <col min="2" max="2" width="13.453125" style="93" customWidth="1"/>
    <col min="3" max="3" width="43.7265625" style="95" customWidth="1"/>
    <col min="4" max="4" width="21.1796875" style="95" customWidth="1"/>
    <col min="5" max="9" width="15.453125" style="93" customWidth="1"/>
    <col min="10" max="10" width="37.453125" style="95" customWidth="1"/>
    <col min="11" max="11" width="42" style="95" customWidth="1"/>
    <col min="12" max="12" width="16.453125" style="93" customWidth="1"/>
    <col min="13" max="13" width="18" style="93" customWidth="1"/>
    <col min="14" max="14" width="17.54296875" style="93" customWidth="1"/>
    <col min="15" max="15" width="18.81640625" style="93" customWidth="1"/>
    <col min="16" max="16" width="18.1796875" style="93" customWidth="1"/>
    <col min="17" max="17" width="18.7265625" style="93" customWidth="1"/>
    <col min="18" max="18" width="12.26953125" style="93" customWidth="1"/>
    <col min="19" max="26" width="12.54296875" style="93" customWidth="1"/>
    <col min="27" max="27" width="8.7265625" style="174"/>
    <col min="28" max="16384" width="8.7265625" style="93"/>
  </cols>
  <sheetData>
    <row r="1" spans="1:27" ht="15" thickBot="1">
      <c r="A1" s="390" t="s">
        <v>2179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2"/>
      <c r="T1" s="392"/>
      <c r="U1" s="392"/>
      <c r="V1" s="391"/>
      <c r="W1" s="391"/>
      <c r="X1" s="391"/>
      <c r="Y1" s="391"/>
      <c r="Z1" s="391"/>
    </row>
    <row r="2" spans="1:27" ht="73.5" customHeight="1" thickBot="1">
      <c r="A2" s="175" t="s">
        <v>161</v>
      </c>
      <c r="B2" s="175" t="s">
        <v>1104</v>
      </c>
      <c r="C2" s="175" t="s">
        <v>175</v>
      </c>
      <c r="D2" s="175" t="s">
        <v>1105</v>
      </c>
      <c r="E2" s="175" t="s">
        <v>228</v>
      </c>
      <c r="F2" s="175" t="s">
        <v>1106</v>
      </c>
      <c r="G2" s="175" t="s">
        <v>1121</v>
      </c>
      <c r="H2" s="175" t="s">
        <v>1100</v>
      </c>
      <c r="I2" s="175" t="s">
        <v>1101</v>
      </c>
      <c r="J2" s="175" t="s">
        <v>187</v>
      </c>
      <c r="K2" s="175" t="s">
        <v>188</v>
      </c>
      <c r="L2" s="176" t="s">
        <v>1107</v>
      </c>
      <c r="M2" s="176" t="s">
        <v>1108</v>
      </c>
      <c r="N2" s="176" t="s">
        <v>1134</v>
      </c>
      <c r="O2" s="176" t="s">
        <v>1111</v>
      </c>
      <c r="P2" s="177" t="s">
        <v>1112</v>
      </c>
      <c r="Q2" s="176" t="s">
        <v>1135</v>
      </c>
      <c r="R2" s="178" t="s">
        <v>1124</v>
      </c>
      <c r="S2" s="179" t="s">
        <v>1113</v>
      </c>
      <c r="T2" s="179" t="s">
        <v>1114</v>
      </c>
      <c r="U2" s="179" t="s">
        <v>1125</v>
      </c>
      <c r="V2" s="180" t="s">
        <v>1136</v>
      </c>
      <c r="W2" s="176" t="s">
        <v>1137</v>
      </c>
      <c r="X2" s="176" t="s">
        <v>1126</v>
      </c>
      <c r="Y2" s="176" t="s">
        <v>1109</v>
      </c>
      <c r="Z2" s="176" t="s">
        <v>1110</v>
      </c>
      <c r="AA2" s="181"/>
    </row>
    <row r="3" spans="1:27" ht="52">
      <c r="A3" s="182" t="s">
        <v>990</v>
      </c>
      <c r="B3" s="182" t="s">
        <v>241</v>
      </c>
      <c r="C3" s="182" t="s">
        <v>504</v>
      </c>
      <c r="D3" s="182" t="s">
        <v>2989</v>
      </c>
      <c r="E3" s="182" t="s">
        <v>257</v>
      </c>
      <c r="F3" s="182" t="s">
        <v>1143</v>
      </c>
      <c r="G3" s="182" t="s">
        <v>2990</v>
      </c>
      <c r="H3" s="182" t="s">
        <v>1334</v>
      </c>
      <c r="I3" s="182" t="s">
        <v>16</v>
      </c>
      <c r="J3" s="182" t="s">
        <v>1335</v>
      </c>
      <c r="K3" s="182" t="s">
        <v>1336</v>
      </c>
      <c r="L3" s="182">
        <v>33</v>
      </c>
      <c r="M3" s="182">
        <v>591</v>
      </c>
      <c r="N3" s="182">
        <v>624</v>
      </c>
      <c r="O3" s="182">
        <v>148</v>
      </c>
      <c r="P3" s="182">
        <v>1849</v>
      </c>
      <c r="Q3" s="182">
        <v>1997</v>
      </c>
      <c r="R3" s="182">
        <v>2621</v>
      </c>
      <c r="S3" s="182">
        <v>0</v>
      </c>
      <c r="T3" s="182">
        <v>46</v>
      </c>
      <c r="U3" s="182">
        <v>46</v>
      </c>
      <c r="V3" s="182">
        <v>102</v>
      </c>
      <c r="W3" s="182">
        <v>1337</v>
      </c>
      <c r="X3" s="182">
        <v>1439</v>
      </c>
      <c r="Y3" s="182">
        <v>628</v>
      </c>
      <c r="Z3" s="182">
        <v>1993</v>
      </c>
    </row>
    <row r="4" spans="1:27" ht="52">
      <c r="A4" s="182" t="s">
        <v>990</v>
      </c>
      <c r="B4" s="182" t="s">
        <v>241</v>
      </c>
      <c r="C4" s="182" t="s">
        <v>504</v>
      </c>
      <c r="D4" s="182" t="s">
        <v>2991</v>
      </c>
      <c r="E4" s="182" t="s">
        <v>256</v>
      </c>
      <c r="F4" s="182" t="s">
        <v>1141</v>
      </c>
      <c r="G4" s="182" t="s">
        <v>2990</v>
      </c>
      <c r="H4" s="182" t="s">
        <v>1334</v>
      </c>
      <c r="I4" s="182" t="s">
        <v>16</v>
      </c>
      <c r="J4" s="182" t="s">
        <v>1335</v>
      </c>
      <c r="K4" s="182" t="s">
        <v>1336</v>
      </c>
      <c r="L4" s="182">
        <v>87</v>
      </c>
      <c r="M4" s="182">
        <v>1117</v>
      </c>
      <c r="N4" s="182">
        <v>1204</v>
      </c>
      <c r="O4" s="182">
        <v>110</v>
      </c>
      <c r="P4" s="182">
        <v>1441</v>
      </c>
      <c r="Q4" s="182">
        <v>1551</v>
      </c>
      <c r="R4" s="182">
        <v>2755</v>
      </c>
      <c r="S4" s="182">
        <v>0</v>
      </c>
      <c r="T4" s="182">
        <v>51</v>
      </c>
      <c r="U4" s="182">
        <v>51</v>
      </c>
      <c r="V4" s="182">
        <v>109</v>
      </c>
      <c r="W4" s="182">
        <v>1331</v>
      </c>
      <c r="X4" s="182">
        <v>1440</v>
      </c>
      <c r="Y4" s="182">
        <v>721</v>
      </c>
      <c r="Z4" s="182">
        <v>2034</v>
      </c>
    </row>
    <row r="5" spans="1:27" ht="26">
      <c r="A5" s="182" t="s">
        <v>990</v>
      </c>
      <c r="B5" s="182" t="s">
        <v>241</v>
      </c>
      <c r="C5" s="182" t="s">
        <v>2180</v>
      </c>
      <c r="D5" s="182" t="s">
        <v>2992</v>
      </c>
      <c r="E5" s="182" t="s">
        <v>1090</v>
      </c>
      <c r="F5" s="182" t="s">
        <v>1143</v>
      </c>
      <c r="G5" s="182" t="s">
        <v>2993</v>
      </c>
      <c r="H5" s="182" t="s">
        <v>1414</v>
      </c>
      <c r="I5" s="182" t="s">
        <v>1080</v>
      </c>
      <c r="J5" s="182" t="s">
        <v>2002</v>
      </c>
      <c r="K5" s="182" t="s">
        <v>1336</v>
      </c>
      <c r="L5" s="182">
        <v>32</v>
      </c>
      <c r="M5" s="182">
        <v>649</v>
      </c>
      <c r="N5" s="182">
        <v>681</v>
      </c>
      <c r="O5" s="182">
        <v>123</v>
      </c>
      <c r="P5" s="182">
        <v>1694</v>
      </c>
      <c r="Q5" s="182">
        <v>1817</v>
      </c>
      <c r="R5" s="182">
        <v>2498</v>
      </c>
      <c r="S5" s="182">
        <v>0</v>
      </c>
      <c r="T5" s="182">
        <v>44</v>
      </c>
      <c r="U5" s="182">
        <v>44</v>
      </c>
      <c r="V5" s="182">
        <v>98</v>
      </c>
      <c r="W5" s="182">
        <v>1299</v>
      </c>
      <c r="X5" s="182">
        <v>1397</v>
      </c>
      <c r="Y5" s="182">
        <v>691</v>
      </c>
      <c r="Z5" s="182">
        <v>1807</v>
      </c>
    </row>
    <row r="6" spans="1:27" ht="26">
      <c r="A6" s="182" t="s">
        <v>990</v>
      </c>
      <c r="B6" s="182" t="s">
        <v>241</v>
      </c>
      <c r="C6" s="182" t="s">
        <v>510</v>
      </c>
      <c r="D6" s="182" t="s">
        <v>2994</v>
      </c>
      <c r="E6" s="182" t="s">
        <v>295</v>
      </c>
      <c r="F6" s="182" t="s">
        <v>1143</v>
      </c>
      <c r="G6" s="182" t="s">
        <v>2995</v>
      </c>
      <c r="H6" s="182" t="s">
        <v>1337</v>
      </c>
      <c r="I6" s="182" t="s">
        <v>51</v>
      </c>
      <c r="J6" s="182" t="s">
        <v>1338</v>
      </c>
      <c r="K6" s="182" t="s">
        <v>1336</v>
      </c>
      <c r="L6" s="182">
        <v>74</v>
      </c>
      <c r="M6" s="182">
        <v>1014</v>
      </c>
      <c r="N6" s="182">
        <v>1088</v>
      </c>
      <c r="O6" s="182">
        <v>87</v>
      </c>
      <c r="P6" s="182">
        <v>989</v>
      </c>
      <c r="Q6" s="182">
        <v>1076</v>
      </c>
      <c r="R6" s="182">
        <v>2164</v>
      </c>
      <c r="S6" s="182">
        <v>0</v>
      </c>
      <c r="T6" s="182">
        <v>37</v>
      </c>
      <c r="U6" s="182">
        <v>37</v>
      </c>
      <c r="V6" s="182">
        <v>67</v>
      </c>
      <c r="W6" s="182">
        <v>971</v>
      </c>
      <c r="X6" s="182">
        <v>1038</v>
      </c>
      <c r="Y6" s="182">
        <v>601</v>
      </c>
      <c r="Z6" s="182">
        <v>1563</v>
      </c>
    </row>
    <row r="7" spans="1:27" ht="26">
      <c r="A7" s="182" t="s">
        <v>990</v>
      </c>
      <c r="B7" s="182" t="s">
        <v>241</v>
      </c>
      <c r="C7" s="182" t="s">
        <v>512</v>
      </c>
      <c r="D7" s="182" t="s">
        <v>2996</v>
      </c>
      <c r="E7" s="182" t="s">
        <v>309</v>
      </c>
      <c r="F7" s="182" t="s">
        <v>1143</v>
      </c>
      <c r="G7" s="182" t="s">
        <v>2997</v>
      </c>
      <c r="H7" s="182" t="s">
        <v>1337</v>
      </c>
      <c r="I7" s="182" t="s">
        <v>398</v>
      </c>
      <c r="J7" s="182" t="s">
        <v>1339</v>
      </c>
      <c r="K7" s="182" t="s">
        <v>1336</v>
      </c>
      <c r="L7" s="182">
        <v>49</v>
      </c>
      <c r="M7" s="182">
        <v>811</v>
      </c>
      <c r="N7" s="182">
        <v>860</v>
      </c>
      <c r="O7" s="182">
        <v>110</v>
      </c>
      <c r="P7" s="182">
        <v>1541</v>
      </c>
      <c r="Q7" s="182">
        <v>1651</v>
      </c>
      <c r="R7" s="182">
        <v>2511</v>
      </c>
      <c r="S7" s="182">
        <v>0</v>
      </c>
      <c r="T7" s="182">
        <v>37</v>
      </c>
      <c r="U7" s="182">
        <v>37</v>
      </c>
      <c r="V7" s="182">
        <v>71</v>
      </c>
      <c r="W7" s="182">
        <v>1109</v>
      </c>
      <c r="X7" s="182">
        <v>1180</v>
      </c>
      <c r="Y7" s="182">
        <v>616</v>
      </c>
      <c r="Z7" s="182">
        <v>1895</v>
      </c>
    </row>
    <row r="8" spans="1:27">
      <c r="A8" s="182" t="s">
        <v>990</v>
      </c>
      <c r="B8" s="182" t="s">
        <v>241</v>
      </c>
      <c r="C8" s="182" t="s">
        <v>514</v>
      </c>
      <c r="D8" s="182" t="s">
        <v>2998</v>
      </c>
      <c r="E8" s="182" t="s">
        <v>296</v>
      </c>
      <c r="F8" s="182" t="s">
        <v>1143</v>
      </c>
      <c r="G8" s="182" t="s">
        <v>2999</v>
      </c>
      <c r="H8" s="182" t="s">
        <v>1337</v>
      </c>
      <c r="I8" s="182" t="s">
        <v>1283</v>
      </c>
      <c r="J8" s="182" t="s">
        <v>1340</v>
      </c>
      <c r="K8" s="182" t="s">
        <v>1336</v>
      </c>
      <c r="L8" s="182">
        <v>88</v>
      </c>
      <c r="M8" s="182">
        <v>911</v>
      </c>
      <c r="N8" s="182">
        <v>999</v>
      </c>
      <c r="O8" s="182">
        <v>76</v>
      </c>
      <c r="P8" s="182">
        <v>850</v>
      </c>
      <c r="Q8" s="182">
        <v>926</v>
      </c>
      <c r="R8" s="182">
        <v>1925</v>
      </c>
      <c r="S8" s="182">
        <v>0</v>
      </c>
      <c r="T8" s="182">
        <v>35</v>
      </c>
      <c r="U8" s="182">
        <v>35</v>
      </c>
      <c r="V8" s="182">
        <v>86</v>
      </c>
      <c r="W8" s="182">
        <v>857</v>
      </c>
      <c r="X8" s="182">
        <v>943</v>
      </c>
      <c r="Y8" s="182">
        <v>552</v>
      </c>
      <c r="Z8" s="182">
        <v>1373</v>
      </c>
    </row>
    <row r="9" spans="1:27" ht="26">
      <c r="A9" s="182" t="s">
        <v>990</v>
      </c>
      <c r="B9" s="182" t="s">
        <v>241</v>
      </c>
      <c r="C9" s="182" t="s">
        <v>516</v>
      </c>
      <c r="D9" s="182" t="s">
        <v>3000</v>
      </c>
      <c r="E9" s="182" t="s">
        <v>1067</v>
      </c>
      <c r="F9" s="182" t="s">
        <v>1143</v>
      </c>
      <c r="G9" s="182" t="s">
        <v>3001</v>
      </c>
      <c r="H9" s="182" t="s">
        <v>1337</v>
      </c>
      <c r="I9" s="182" t="s">
        <v>160</v>
      </c>
      <c r="J9" s="182" t="s">
        <v>1341</v>
      </c>
      <c r="K9" s="182" t="s">
        <v>1336</v>
      </c>
      <c r="L9" s="182">
        <v>65</v>
      </c>
      <c r="M9" s="182">
        <v>869</v>
      </c>
      <c r="N9" s="182">
        <v>934</v>
      </c>
      <c r="O9" s="182">
        <v>152</v>
      </c>
      <c r="P9" s="182">
        <v>1408</v>
      </c>
      <c r="Q9" s="182">
        <v>1560</v>
      </c>
      <c r="R9" s="182">
        <v>2494</v>
      </c>
      <c r="S9" s="182">
        <v>0</v>
      </c>
      <c r="T9" s="182">
        <v>38</v>
      </c>
      <c r="U9" s="182">
        <v>38</v>
      </c>
      <c r="V9" s="182">
        <v>120</v>
      </c>
      <c r="W9" s="182">
        <v>1167</v>
      </c>
      <c r="X9" s="182">
        <v>1287</v>
      </c>
      <c r="Y9" s="182">
        <v>604</v>
      </c>
      <c r="Z9" s="182">
        <v>1890</v>
      </c>
    </row>
    <row r="10" spans="1:27" ht="26">
      <c r="A10" s="182" t="s">
        <v>990</v>
      </c>
      <c r="B10" s="182" t="s">
        <v>241</v>
      </c>
      <c r="C10" s="182" t="s">
        <v>516</v>
      </c>
      <c r="D10" s="182" t="s">
        <v>3002</v>
      </c>
      <c r="E10" s="182" t="s">
        <v>293</v>
      </c>
      <c r="F10" s="182" t="s">
        <v>1143</v>
      </c>
      <c r="G10" s="182" t="s">
        <v>3001</v>
      </c>
      <c r="H10" s="182" t="s">
        <v>1337</v>
      </c>
      <c r="I10" s="182" t="s">
        <v>160</v>
      </c>
      <c r="J10" s="182" t="s">
        <v>1341</v>
      </c>
      <c r="K10" s="182" t="s">
        <v>1336</v>
      </c>
      <c r="L10" s="182">
        <v>32</v>
      </c>
      <c r="M10" s="182">
        <v>544</v>
      </c>
      <c r="N10" s="182">
        <v>576</v>
      </c>
      <c r="O10" s="182">
        <v>183</v>
      </c>
      <c r="P10" s="182">
        <v>1904</v>
      </c>
      <c r="Q10" s="182">
        <v>2087</v>
      </c>
      <c r="R10" s="182">
        <v>2663</v>
      </c>
      <c r="S10" s="182">
        <v>0</v>
      </c>
      <c r="T10" s="182">
        <v>34</v>
      </c>
      <c r="U10" s="182">
        <v>34</v>
      </c>
      <c r="V10" s="182">
        <v>113</v>
      </c>
      <c r="W10" s="182">
        <v>1068</v>
      </c>
      <c r="X10" s="182">
        <v>1181</v>
      </c>
      <c r="Y10" s="182">
        <v>642</v>
      </c>
      <c r="Z10" s="182">
        <v>2021</v>
      </c>
    </row>
    <row r="11" spans="1:27" ht="26">
      <c r="A11" s="182" t="s">
        <v>990</v>
      </c>
      <c r="B11" s="182" t="s">
        <v>241</v>
      </c>
      <c r="C11" s="182" t="s">
        <v>516</v>
      </c>
      <c r="D11" s="182" t="s">
        <v>3003</v>
      </c>
      <c r="E11" s="182" t="s">
        <v>294</v>
      </c>
      <c r="F11" s="182" t="s">
        <v>1143</v>
      </c>
      <c r="G11" s="182" t="s">
        <v>3001</v>
      </c>
      <c r="H11" s="182" t="s">
        <v>1337</v>
      </c>
      <c r="I11" s="182" t="s">
        <v>160</v>
      </c>
      <c r="J11" s="182" t="s">
        <v>1341</v>
      </c>
      <c r="K11" s="182" t="s">
        <v>1336</v>
      </c>
      <c r="L11" s="182">
        <v>45</v>
      </c>
      <c r="M11" s="182">
        <v>480</v>
      </c>
      <c r="N11" s="182">
        <v>525</v>
      </c>
      <c r="O11" s="182">
        <v>180</v>
      </c>
      <c r="P11" s="182">
        <v>1894</v>
      </c>
      <c r="Q11" s="182">
        <v>2074</v>
      </c>
      <c r="R11" s="182">
        <v>2599</v>
      </c>
      <c r="S11" s="182">
        <v>0</v>
      </c>
      <c r="T11" s="182">
        <v>30</v>
      </c>
      <c r="U11" s="182">
        <v>30</v>
      </c>
      <c r="V11" s="182">
        <v>114</v>
      </c>
      <c r="W11" s="182">
        <v>1008</v>
      </c>
      <c r="X11" s="182">
        <v>1122</v>
      </c>
      <c r="Y11" s="182">
        <v>652</v>
      </c>
      <c r="Z11" s="182">
        <v>1947</v>
      </c>
    </row>
    <row r="12" spans="1:27" ht="26">
      <c r="A12" s="182" t="s">
        <v>990</v>
      </c>
      <c r="B12" s="182" t="s">
        <v>241</v>
      </c>
      <c r="C12" s="182" t="s">
        <v>516</v>
      </c>
      <c r="D12" s="182" t="s">
        <v>3004</v>
      </c>
      <c r="E12" s="182" t="s">
        <v>1088</v>
      </c>
      <c r="F12" s="182" t="s">
        <v>1143</v>
      </c>
      <c r="G12" s="182" t="s">
        <v>3001</v>
      </c>
      <c r="H12" s="182" t="s">
        <v>1337</v>
      </c>
      <c r="I12" s="182" t="s">
        <v>160</v>
      </c>
      <c r="J12" s="182" t="s">
        <v>1341</v>
      </c>
      <c r="K12" s="182" t="s">
        <v>1336</v>
      </c>
      <c r="L12" s="182">
        <v>74</v>
      </c>
      <c r="M12" s="182">
        <v>602</v>
      </c>
      <c r="N12" s="182">
        <v>676</v>
      </c>
      <c r="O12" s="182">
        <v>185</v>
      </c>
      <c r="P12" s="182">
        <v>1721</v>
      </c>
      <c r="Q12" s="182">
        <v>1906</v>
      </c>
      <c r="R12" s="182">
        <v>2582</v>
      </c>
      <c r="S12" s="182">
        <v>0</v>
      </c>
      <c r="T12" s="182">
        <v>37</v>
      </c>
      <c r="U12" s="182">
        <v>37</v>
      </c>
      <c r="V12" s="182">
        <v>144</v>
      </c>
      <c r="W12" s="182">
        <v>1016</v>
      </c>
      <c r="X12" s="182">
        <v>1160</v>
      </c>
      <c r="Y12" s="182">
        <v>654</v>
      </c>
      <c r="Z12" s="182">
        <v>1928</v>
      </c>
    </row>
    <row r="13" spans="1:27" ht="26">
      <c r="A13" s="182" t="s">
        <v>990</v>
      </c>
      <c r="B13" s="182" t="s">
        <v>241</v>
      </c>
      <c r="C13" s="182" t="s">
        <v>518</v>
      </c>
      <c r="D13" s="182" t="s">
        <v>3005</v>
      </c>
      <c r="E13" s="182" t="s">
        <v>308</v>
      </c>
      <c r="F13" s="182" t="s">
        <v>1143</v>
      </c>
      <c r="G13" s="182" t="s">
        <v>3006</v>
      </c>
      <c r="H13" s="182" t="s">
        <v>1337</v>
      </c>
      <c r="I13" s="182" t="s">
        <v>53</v>
      </c>
      <c r="J13" s="182" t="s">
        <v>1342</v>
      </c>
      <c r="K13" s="182" t="s">
        <v>1336</v>
      </c>
      <c r="L13" s="182">
        <v>58</v>
      </c>
      <c r="M13" s="182">
        <v>721</v>
      </c>
      <c r="N13" s="182">
        <v>779</v>
      </c>
      <c r="O13" s="182">
        <v>85</v>
      </c>
      <c r="P13" s="182">
        <v>881</v>
      </c>
      <c r="Q13" s="182">
        <v>966</v>
      </c>
      <c r="R13" s="182">
        <v>1745</v>
      </c>
      <c r="S13" s="182">
        <v>1</v>
      </c>
      <c r="T13" s="182">
        <v>30</v>
      </c>
      <c r="U13" s="182">
        <v>31</v>
      </c>
      <c r="V13" s="182">
        <v>72</v>
      </c>
      <c r="W13" s="182">
        <v>717</v>
      </c>
      <c r="X13" s="182">
        <v>789</v>
      </c>
      <c r="Y13" s="182">
        <v>525</v>
      </c>
      <c r="Z13" s="182">
        <v>1220</v>
      </c>
    </row>
    <row r="14" spans="1:27" ht="39">
      <c r="A14" s="182" t="s">
        <v>990</v>
      </c>
      <c r="B14" s="182" t="s">
        <v>241</v>
      </c>
      <c r="C14" s="182" t="s">
        <v>519</v>
      </c>
      <c r="D14" s="182" t="s">
        <v>3007</v>
      </c>
      <c r="E14" s="182" t="s">
        <v>288</v>
      </c>
      <c r="F14" s="182" t="s">
        <v>1143</v>
      </c>
      <c r="G14" s="182" t="s">
        <v>3008</v>
      </c>
      <c r="H14" s="182" t="s">
        <v>1343</v>
      </c>
      <c r="I14" s="182" t="s">
        <v>1281</v>
      </c>
      <c r="J14" s="182" t="s">
        <v>1344</v>
      </c>
      <c r="K14" s="182" t="s">
        <v>1336</v>
      </c>
      <c r="L14" s="182">
        <v>79</v>
      </c>
      <c r="M14" s="182">
        <v>933</v>
      </c>
      <c r="N14" s="182">
        <v>1012</v>
      </c>
      <c r="O14" s="182">
        <v>175</v>
      </c>
      <c r="P14" s="182">
        <v>1712</v>
      </c>
      <c r="Q14" s="182">
        <v>1887</v>
      </c>
      <c r="R14" s="182">
        <v>2899</v>
      </c>
      <c r="S14" s="182">
        <v>0</v>
      </c>
      <c r="T14" s="182">
        <v>58</v>
      </c>
      <c r="U14" s="182">
        <v>58</v>
      </c>
      <c r="V14" s="182">
        <v>116</v>
      </c>
      <c r="W14" s="182">
        <v>1121</v>
      </c>
      <c r="X14" s="182">
        <v>1237</v>
      </c>
      <c r="Y14" s="182">
        <v>787</v>
      </c>
      <c r="Z14" s="182">
        <v>2112</v>
      </c>
    </row>
    <row r="15" spans="1:27" ht="39">
      <c r="A15" s="182" t="s">
        <v>990</v>
      </c>
      <c r="B15" s="182" t="s">
        <v>241</v>
      </c>
      <c r="C15" s="182" t="s">
        <v>521</v>
      </c>
      <c r="D15" s="182" t="s">
        <v>3009</v>
      </c>
      <c r="E15" s="182" t="s">
        <v>258</v>
      </c>
      <c r="F15" s="182" t="s">
        <v>1141</v>
      </c>
      <c r="G15" s="182" t="s">
        <v>3010</v>
      </c>
      <c r="H15" s="182" t="s">
        <v>1343</v>
      </c>
      <c r="I15" s="182" t="s">
        <v>158</v>
      </c>
      <c r="J15" s="182" t="s">
        <v>1345</v>
      </c>
      <c r="K15" s="182" t="s">
        <v>1336</v>
      </c>
      <c r="L15" s="182">
        <v>87</v>
      </c>
      <c r="M15" s="182">
        <v>1172</v>
      </c>
      <c r="N15" s="182">
        <v>1259</v>
      </c>
      <c r="O15" s="182">
        <v>115</v>
      </c>
      <c r="P15" s="182">
        <v>1715</v>
      </c>
      <c r="Q15" s="182">
        <v>1830</v>
      </c>
      <c r="R15" s="182">
        <v>3089</v>
      </c>
      <c r="S15" s="182">
        <v>0</v>
      </c>
      <c r="T15" s="182">
        <v>27</v>
      </c>
      <c r="U15" s="182">
        <v>27</v>
      </c>
      <c r="V15" s="182">
        <v>112</v>
      </c>
      <c r="W15" s="182">
        <v>1616</v>
      </c>
      <c r="X15" s="182">
        <v>1728</v>
      </c>
      <c r="Y15" s="182">
        <v>710</v>
      </c>
      <c r="Z15" s="182">
        <v>2379</v>
      </c>
    </row>
    <row r="16" spans="1:27" ht="39">
      <c r="A16" s="182" t="s">
        <v>990</v>
      </c>
      <c r="B16" s="182" t="s">
        <v>241</v>
      </c>
      <c r="C16" s="182" t="s">
        <v>521</v>
      </c>
      <c r="D16" s="182" t="s">
        <v>3011</v>
      </c>
      <c r="E16" s="182" t="s">
        <v>260</v>
      </c>
      <c r="F16" s="182" t="s">
        <v>1143</v>
      </c>
      <c r="G16" s="182" t="s">
        <v>3010</v>
      </c>
      <c r="H16" s="182" t="s">
        <v>1343</v>
      </c>
      <c r="I16" s="182" t="s">
        <v>158</v>
      </c>
      <c r="J16" s="182" t="s">
        <v>1345</v>
      </c>
      <c r="K16" s="182" t="s">
        <v>1336</v>
      </c>
      <c r="L16" s="182">
        <v>46</v>
      </c>
      <c r="M16" s="182">
        <v>825</v>
      </c>
      <c r="N16" s="182">
        <v>871</v>
      </c>
      <c r="O16" s="182">
        <v>167</v>
      </c>
      <c r="P16" s="182">
        <v>1993</v>
      </c>
      <c r="Q16" s="182">
        <v>2160</v>
      </c>
      <c r="R16" s="182">
        <v>3031</v>
      </c>
      <c r="S16" s="182">
        <v>1</v>
      </c>
      <c r="T16" s="182">
        <v>51</v>
      </c>
      <c r="U16" s="182">
        <v>52</v>
      </c>
      <c r="V16" s="182">
        <v>97</v>
      </c>
      <c r="W16" s="182">
        <v>1433</v>
      </c>
      <c r="X16" s="182">
        <v>1530</v>
      </c>
      <c r="Y16" s="182">
        <v>667</v>
      </c>
      <c r="Z16" s="182">
        <v>2364</v>
      </c>
    </row>
    <row r="17" spans="1:26" ht="39">
      <c r="A17" s="182" t="s">
        <v>990</v>
      </c>
      <c r="B17" s="182" t="s">
        <v>241</v>
      </c>
      <c r="C17" s="182" t="s">
        <v>521</v>
      </c>
      <c r="D17" s="182" t="s">
        <v>3012</v>
      </c>
      <c r="E17" s="182" t="s">
        <v>259</v>
      </c>
      <c r="F17" s="182" t="s">
        <v>1143</v>
      </c>
      <c r="G17" s="182" t="s">
        <v>3010</v>
      </c>
      <c r="H17" s="182" t="s">
        <v>1343</v>
      </c>
      <c r="I17" s="182" t="s">
        <v>158</v>
      </c>
      <c r="J17" s="182" t="s">
        <v>1345</v>
      </c>
      <c r="K17" s="182" t="s">
        <v>1336</v>
      </c>
      <c r="L17" s="182">
        <v>87</v>
      </c>
      <c r="M17" s="182">
        <v>1147</v>
      </c>
      <c r="N17" s="182">
        <v>1234</v>
      </c>
      <c r="O17" s="182">
        <v>128</v>
      </c>
      <c r="P17" s="182">
        <v>1859</v>
      </c>
      <c r="Q17" s="182">
        <v>1987</v>
      </c>
      <c r="R17" s="182">
        <v>3221</v>
      </c>
      <c r="S17" s="182">
        <v>0</v>
      </c>
      <c r="T17" s="182">
        <v>57</v>
      </c>
      <c r="U17" s="182">
        <v>57</v>
      </c>
      <c r="V17" s="182">
        <v>116</v>
      </c>
      <c r="W17" s="182">
        <v>1661</v>
      </c>
      <c r="X17" s="182">
        <v>1777</v>
      </c>
      <c r="Y17" s="182">
        <v>785</v>
      </c>
      <c r="Z17" s="182">
        <v>2436</v>
      </c>
    </row>
    <row r="18" spans="1:26" ht="26">
      <c r="A18" s="182" t="s">
        <v>990</v>
      </c>
      <c r="B18" s="182" t="s">
        <v>241</v>
      </c>
      <c r="C18" s="182" t="s">
        <v>523</v>
      </c>
      <c r="D18" s="182" t="s">
        <v>3013</v>
      </c>
      <c r="E18" s="182" t="s">
        <v>362</v>
      </c>
      <c r="F18" s="182" t="s">
        <v>1143</v>
      </c>
      <c r="G18" s="182" t="s">
        <v>3014</v>
      </c>
      <c r="H18" s="182" t="s">
        <v>1343</v>
      </c>
      <c r="I18" s="182" t="s">
        <v>1278</v>
      </c>
      <c r="J18" s="182" t="s">
        <v>1346</v>
      </c>
      <c r="K18" s="182" t="s">
        <v>1336</v>
      </c>
      <c r="L18" s="182">
        <v>85</v>
      </c>
      <c r="M18" s="182">
        <v>1007</v>
      </c>
      <c r="N18" s="182">
        <v>1092</v>
      </c>
      <c r="O18" s="182">
        <v>113</v>
      </c>
      <c r="P18" s="182">
        <v>1395</v>
      </c>
      <c r="Q18" s="182">
        <v>1508</v>
      </c>
      <c r="R18" s="182">
        <v>2600</v>
      </c>
      <c r="S18" s="182">
        <v>0</v>
      </c>
      <c r="T18" s="182">
        <v>43</v>
      </c>
      <c r="U18" s="182">
        <v>43</v>
      </c>
      <c r="V18" s="182">
        <v>119</v>
      </c>
      <c r="W18" s="182">
        <v>1375</v>
      </c>
      <c r="X18" s="182">
        <v>1494</v>
      </c>
      <c r="Y18" s="182">
        <v>705</v>
      </c>
      <c r="Z18" s="182">
        <v>1895</v>
      </c>
    </row>
    <row r="19" spans="1:26" ht="52">
      <c r="A19" s="182" t="s">
        <v>990</v>
      </c>
      <c r="B19" s="182" t="s">
        <v>241</v>
      </c>
      <c r="C19" s="182" t="s">
        <v>524</v>
      </c>
      <c r="D19" s="182" t="s">
        <v>3015</v>
      </c>
      <c r="E19" s="182" t="s">
        <v>264</v>
      </c>
      <c r="F19" s="182" t="s">
        <v>1141</v>
      </c>
      <c r="G19" s="182" t="s">
        <v>3016</v>
      </c>
      <c r="H19" s="182" t="s">
        <v>1347</v>
      </c>
      <c r="I19" s="182" t="s">
        <v>17</v>
      </c>
      <c r="J19" s="182" t="s">
        <v>1348</v>
      </c>
      <c r="K19" s="182" t="s">
        <v>1336</v>
      </c>
      <c r="L19" s="182">
        <v>91</v>
      </c>
      <c r="M19" s="182">
        <v>1181</v>
      </c>
      <c r="N19" s="182">
        <v>1272</v>
      </c>
      <c r="O19" s="182">
        <v>99</v>
      </c>
      <c r="P19" s="182">
        <v>1616</v>
      </c>
      <c r="Q19" s="182">
        <v>1715</v>
      </c>
      <c r="R19" s="182">
        <v>2987</v>
      </c>
      <c r="S19" s="182">
        <v>0</v>
      </c>
      <c r="T19" s="182">
        <v>41</v>
      </c>
      <c r="U19" s="182">
        <v>41</v>
      </c>
      <c r="V19" s="182">
        <v>124</v>
      </c>
      <c r="W19" s="182">
        <v>1642</v>
      </c>
      <c r="X19" s="182">
        <v>1766</v>
      </c>
      <c r="Y19" s="182">
        <v>722</v>
      </c>
      <c r="Z19" s="182">
        <v>2265</v>
      </c>
    </row>
    <row r="20" spans="1:26" ht="52">
      <c r="A20" s="182" t="s">
        <v>990</v>
      </c>
      <c r="B20" s="182" t="s">
        <v>241</v>
      </c>
      <c r="C20" s="182" t="s">
        <v>524</v>
      </c>
      <c r="D20" s="182" t="s">
        <v>3017</v>
      </c>
      <c r="E20" s="182" t="s">
        <v>265</v>
      </c>
      <c r="F20" s="182" t="s">
        <v>1143</v>
      </c>
      <c r="G20" s="182" t="s">
        <v>3016</v>
      </c>
      <c r="H20" s="182" t="s">
        <v>1347</v>
      </c>
      <c r="I20" s="182" t="s">
        <v>17</v>
      </c>
      <c r="J20" s="182" t="s">
        <v>1348</v>
      </c>
      <c r="K20" s="182" t="s">
        <v>1336</v>
      </c>
      <c r="L20" s="182">
        <v>89</v>
      </c>
      <c r="M20" s="182">
        <v>1258</v>
      </c>
      <c r="N20" s="182">
        <v>1347</v>
      </c>
      <c r="O20" s="182">
        <v>98</v>
      </c>
      <c r="P20" s="182">
        <v>1553</v>
      </c>
      <c r="Q20" s="182">
        <v>1651</v>
      </c>
      <c r="R20" s="182">
        <v>2998</v>
      </c>
      <c r="S20" s="182">
        <v>0</v>
      </c>
      <c r="T20" s="182">
        <v>46</v>
      </c>
      <c r="U20" s="182">
        <v>46</v>
      </c>
      <c r="V20" s="182">
        <v>130</v>
      </c>
      <c r="W20" s="182">
        <v>1789</v>
      </c>
      <c r="X20" s="182">
        <v>1919</v>
      </c>
      <c r="Y20" s="182">
        <v>782</v>
      </c>
      <c r="Z20" s="182">
        <v>2216</v>
      </c>
    </row>
    <row r="21" spans="1:26">
      <c r="A21" s="182" t="s">
        <v>990</v>
      </c>
      <c r="B21" s="182" t="s">
        <v>241</v>
      </c>
      <c r="C21" s="182" t="s">
        <v>526</v>
      </c>
      <c r="D21" s="182" t="s">
        <v>3018</v>
      </c>
      <c r="E21" s="182" t="s">
        <v>286</v>
      </c>
      <c r="F21" s="182" t="s">
        <v>1143</v>
      </c>
      <c r="G21" s="182" t="s">
        <v>3019</v>
      </c>
      <c r="H21" s="182" t="s">
        <v>1347</v>
      </c>
      <c r="I21" s="182" t="s">
        <v>14</v>
      </c>
      <c r="J21" s="182" t="s">
        <v>1349</v>
      </c>
      <c r="K21" s="182" t="s">
        <v>1336</v>
      </c>
      <c r="L21" s="182">
        <v>95</v>
      </c>
      <c r="M21" s="182">
        <v>1098</v>
      </c>
      <c r="N21" s="182">
        <v>1193</v>
      </c>
      <c r="O21" s="182">
        <v>173</v>
      </c>
      <c r="P21" s="182">
        <v>1698</v>
      </c>
      <c r="Q21" s="182">
        <v>1871</v>
      </c>
      <c r="R21" s="182">
        <v>3064</v>
      </c>
      <c r="S21" s="182">
        <v>0</v>
      </c>
      <c r="T21" s="182">
        <v>50</v>
      </c>
      <c r="U21" s="182">
        <v>50</v>
      </c>
      <c r="V21" s="182">
        <v>163</v>
      </c>
      <c r="W21" s="182">
        <v>1550</v>
      </c>
      <c r="X21" s="182">
        <v>1713</v>
      </c>
      <c r="Y21" s="182">
        <v>820</v>
      </c>
      <c r="Z21" s="182">
        <v>2244</v>
      </c>
    </row>
    <row r="22" spans="1:26">
      <c r="A22" s="182" t="s">
        <v>990</v>
      </c>
      <c r="B22" s="182" t="s">
        <v>241</v>
      </c>
      <c r="C22" s="182" t="s">
        <v>528</v>
      </c>
      <c r="D22" s="182" t="s">
        <v>3020</v>
      </c>
      <c r="E22" s="182" t="s">
        <v>287</v>
      </c>
      <c r="F22" s="182" t="s">
        <v>1143</v>
      </c>
      <c r="G22" s="182" t="s">
        <v>3021</v>
      </c>
      <c r="H22" s="182" t="s">
        <v>1347</v>
      </c>
      <c r="I22" s="182" t="s">
        <v>124</v>
      </c>
      <c r="J22" s="182" t="s">
        <v>1350</v>
      </c>
      <c r="K22" s="182" t="s">
        <v>1336</v>
      </c>
      <c r="L22" s="182">
        <v>156</v>
      </c>
      <c r="M22" s="182">
        <v>1797</v>
      </c>
      <c r="N22" s="182">
        <v>1953</v>
      </c>
      <c r="O22" s="182">
        <v>150</v>
      </c>
      <c r="P22" s="182">
        <v>1312</v>
      </c>
      <c r="Q22" s="182">
        <v>1462</v>
      </c>
      <c r="R22" s="182">
        <v>3415</v>
      </c>
      <c r="S22" s="182">
        <v>0</v>
      </c>
      <c r="T22" s="182">
        <v>70</v>
      </c>
      <c r="U22" s="182">
        <v>70</v>
      </c>
      <c r="V22" s="182">
        <v>169</v>
      </c>
      <c r="W22" s="182">
        <v>1813</v>
      </c>
      <c r="X22" s="182">
        <v>1982</v>
      </c>
      <c r="Y22" s="182">
        <v>897</v>
      </c>
      <c r="Z22" s="182">
        <v>2518</v>
      </c>
    </row>
    <row r="23" spans="1:26">
      <c r="A23" s="182" t="s">
        <v>990</v>
      </c>
      <c r="B23" s="182" t="s">
        <v>241</v>
      </c>
      <c r="C23" s="182" t="s">
        <v>534</v>
      </c>
      <c r="D23" s="182" t="s">
        <v>3022</v>
      </c>
      <c r="E23" s="182" t="s">
        <v>1087</v>
      </c>
      <c r="F23" s="182" t="s">
        <v>1143</v>
      </c>
      <c r="G23" s="182" t="s">
        <v>3023</v>
      </c>
      <c r="H23" s="182" t="s">
        <v>1351</v>
      </c>
      <c r="I23" s="182" t="s">
        <v>75</v>
      </c>
      <c r="J23" s="182" t="s">
        <v>1352</v>
      </c>
      <c r="K23" s="182" t="s">
        <v>1336</v>
      </c>
      <c r="L23" s="182">
        <v>91</v>
      </c>
      <c r="M23" s="182">
        <v>1062</v>
      </c>
      <c r="N23" s="182">
        <v>1153</v>
      </c>
      <c r="O23" s="182">
        <v>123</v>
      </c>
      <c r="P23" s="182">
        <v>1430</v>
      </c>
      <c r="Q23" s="182">
        <v>1553</v>
      </c>
      <c r="R23" s="182">
        <v>2706</v>
      </c>
      <c r="S23" s="182">
        <v>1</v>
      </c>
      <c r="T23" s="182">
        <v>35</v>
      </c>
      <c r="U23" s="182">
        <v>36</v>
      </c>
      <c r="V23" s="182">
        <v>110</v>
      </c>
      <c r="W23" s="182">
        <v>1187</v>
      </c>
      <c r="X23" s="182">
        <v>1297</v>
      </c>
      <c r="Y23" s="182">
        <v>601</v>
      </c>
      <c r="Z23" s="182">
        <v>2105</v>
      </c>
    </row>
    <row r="24" spans="1:26">
      <c r="A24" s="182" t="s">
        <v>990</v>
      </c>
      <c r="B24" s="182" t="s">
        <v>241</v>
      </c>
      <c r="C24" s="182" t="s">
        <v>534</v>
      </c>
      <c r="D24" s="182" t="s">
        <v>3024</v>
      </c>
      <c r="E24" s="182" t="s">
        <v>251</v>
      </c>
      <c r="F24" s="182" t="s">
        <v>1141</v>
      </c>
      <c r="G24" s="182" t="s">
        <v>3025</v>
      </c>
      <c r="H24" s="182" t="s">
        <v>1351</v>
      </c>
      <c r="I24" s="182" t="s">
        <v>1353</v>
      </c>
      <c r="J24" s="182" t="s">
        <v>1354</v>
      </c>
      <c r="K24" s="182" t="s">
        <v>1336</v>
      </c>
      <c r="L24" s="182">
        <v>95</v>
      </c>
      <c r="M24" s="182">
        <v>1297</v>
      </c>
      <c r="N24" s="182">
        <v>1392</v>
      </c>
      <c r="O24" s="182">
        <v>135</v>
      </c>
      <c r="P24" s="182">
        <v>2041</v>
      </c>
      <c r="Q24" s="182">
        <v>2176</v>
      </c>
      <c r="R24" s="182">
        <v>3568</v>
      </c>
      <c r="S24" s="182">
        <v>0</v>
      </c>
      <c r="T24" s="182">
        <v>34</v>
      </c>
      <c r="U24" s="182">
        <v>34</v>
      </c>
      <c r="V24" s="182">
        <v>144</v>
      </c>
      <c r="W24" s="182">
        <v>1793</v>
      </c>
      <c r="X24" s="182">
        <v>1937</v>
      </c>
      <c r="Y24" s="182">
        <v>837</v>
      </c>
      <c r="Z24" s="182">
        <v>2731</v>
      </c>
    </row>
    <row r="25" spans="1:26">
      <c r="A25" s="182" t="s">
        <v>990</v>
      </c>
      <c r="B25" s="182" t="s">
        <v>241</v>
      </c>
      <c r="C25" s="182" t="s">
        <v>534</v>
      </c>
      <c r="D25" s="182" t="s">
        <v>3026</v>
      </c>
      <c r="E25" s="182" t="s">
        <v>360</v>
      </c>
      <c r="F25" s="182" t="s">
        <v>1143</v>
      </c>
      <c r="G25" s="182" t="s">
        <v>3023</v>
      </c>
      <c r="H25" s="182" t="s">
        <v>1351</v>
      </c>
      <c r="I25" s="182" t="s">
        <v>75</v>
      </c>
      <c r="J25" s="182" t="s">
        <v>1352</v>
      </c>
      <c r="K25" s="182" t="s">
        <v>1336</v>
      </c>
      <c r="L25" s="182">
        <v>87</v>
      </c>
      <c r="M25" s="182">
        <v>1038</v>
      </c>
      <c r="N25" s="182">
        <v>1125</v>
      </c>
      <c r="O25" s="182">
        <v>102</v>
      </c>
      <c r="P25" s="182">
        <v>1669</v>
      </c>
      <c r="Q25" s="182">
        <v>1771</v>
      </c>
      <c r="R25" s="182">
        <v>2896</v>
      </c>
      <c r="S25" s="182">
        <v>0</v>
      </c>
      <c r="T25" s="182">
        <v>34</v>
      </c>
      <c r="U25" s="182">
        <v>34</v>
      </c>
      <c r="V25" s="182">
        <v>101</v>
      </c>
      <c r="W25" s="182">
        <v>1097</v>
      </c>
      <c r="X25" s="182">
        <v>1198</v>
      </c>
      <c r="Y25" s="182">
        <v>646</v>
      </c>
      <c r="Z25" s="182">
        <v>2250</v>
      </c>
    </row>
    <row r="26" spans="1:26">
      <c r="A26" s="182" t="s">
        <v>990</v>
      </c>
      <c r="B26" s="182" t="s">
        <v>241</v>
      </c>
      <c r="C26" s="182" t="s">
        <v>534</v>
      </c>
      <c r="D26" s="182" t="s">
        <v>3027</v>
      </c>
      <c r="E26" s="182" t="s">
        <v>400</v>
      </c>
      <c r="F26" s="182" t="s">
        <v>1143</v>
      </c>
      <c r="G26" s="182" t="s">
        <v>3023</v>
      </c>
      <c r="H26" s="182" t="s">
        <v>1351</v>
      </c>
      <c r="I26" s="182" t="s">
        <v>75</v>
      </c>
      <c r="J26" s="182" t="s">
        <v>1352</v>
      </c>
      <c r="K26" s="182" t="s">
        <v>1336</v>
      </c>
      <c r="L26" s="182">
        <v>96</v>
      </c>
      <c r="M26" s="182">
        <v>1322</v>
      </c>
      <c r="N26" s="182">
        <v>1418</v>
      </c>
      <c r="O26" s="182">
        <v>74</v>
      </c>
      <c r="P26" s="182">
        <v>1152</v>
      </c>
      <c r="Q26" s="182">
        <v>1226</v>
      </c>
      <c r="R26" s="182">
        <v>2644</v>
      </c>
      <c r="S26" s="182">
        <v>0</v>
      </c>
      <c r="T26" s="182">
        <v>39</v>
      </c>
      <c r="U26" s="182">
        <v>39</v>
      </c>
      <c r="V26" s="182">
        <v>102</v>
      </c>
      <c r="W26" s="182">
        <v>1414</v>
      </c>
      <c r="X26" s="182">
        <v>1516</v>
      </c>
      <c r="Y26" s="182">
        <v>575</v>
      </c>
      <c r="Z26" s="182">
        <v>2069</v>
      </c>
    </row>
    <row r="27" spans="1:26">
      <c r="A27" s="182" t="s">
        <v>990</v>
      </c>
      <c r="B27" s="182" t="s">
        <v>241</v>
      </c>
      <c r="C27" s="182" t="s">
        <v>534</v>
      </c>
      <c r="D27" s="182" t="s">
        <v>3028</v>
      </c>
      <c r="E27" s="182" t="s">
        <v>252</v>
      </c>
      <c r="F27" s="182" t="s">
        <v>1143</v>
      </c>
      <c r="G27" s="182" t="s">
        <v>3025</v>
      </c>
      <c r="H27" s="182" t="s">
        <v>1351</v>
      </c>
      <c r="I27" s="182" t="s">
        <v>1353</v>
      </c>
      <c r="J27" s="182" t="s">
        <v>1354</v>
      </c>
      <c r="K27" s="182" t="s">
        <v>1336</v>
      </c>
      <c r="L27" s="182">
        <v>104</v>
      </c>
      <c r="M27" s="182">
        <v>1506</v>
      </c>
      <c r="N27" s="182">
        <v>1610</v>
      </c>
      <c r="O27" s="182">
        <v>146</v>
      </c>
      <c r="P27" s="182">
        <v>1859</v>
      </c>
      <c r="Q27" s="182">
        <v>2005</v>
      </c>
      <c r="R27" s="182">
        <v>3615</v>
      </c>
      <c r="S27" s="182">
        <v>0</v>
      </c>
      <c r="T27" s="182">
        <v>55</v>
      </c>
      <c r="U27" s="182">
        <v>55</v>
      </c>
      <c r="V27" s="182">
        <v>179</v>
      </c>
      <c r="W27" s="182">
        <v>1834</v>
      </c>
      <c r="X27" s="182">
        <v>2013</v>
      </c>
      <c r="Y27" s="182">
        <v>832</v>
      </c>
      <c r="Z27" s="182">
        <v>2783</v>
      </c>
    </row>
    <row r="28" spans="1:26">
      <c r="A28" s="182" t="s">
        <v>990</v>
      </c>
      <c r="B28" s="182" t="s">
        <v>241</v>
      </c>
      <c r="C28" s="182" t="s">
        <v>534</v>
      </c>
      <c r="D28" s="182" t="s">
        <v>3029</v>
      </c>
      <c r="E28" s="182" t="s">
        <v>361</v>
      </c>
      <c r="F28" s="182" t="s">
        <v>1143</v>
      </c>
      <c r="G28" s="182" t="s">
        <v>3023</v>
      </c>
      <c r="H28" s="182" t="s">
        <v>1351</v>
      </c>
      <c r="I28" s="182" t="s">
        <v>75</v>
      </c>
      <c r="J28" s="182" t="s">
        <v>1352</v>
      </c>
      <c r="K28" s="182" t="s">
        <v>1336</v>
      </c>
      <c r="L28" s="182">
        <v>88</v>
      </c>
      <c r="M28" s="182">
        <v>1364</v>
      </c>
      <c r="N28" s="182">
        <v>1452</v>
      </c>
      <c r="O28" s="182">
        <v>94</v>
      </c>
      <c r="P28" s="182">
        <v>1188</v>
      </c>
      <c r="Q28" s="182">
        <v>1282</v>
      </c>
      <c r="R28" s="182">
        <v>2734</v>
      </c>
      <c r="S28" s="182">
        <v>0</v>
      </c>
      <c r="T28" s="182">
        <v>27</v>
      </c>
      <c r="U28" s="182">
        <v>27</v>
      </c>
      <c r="V28" s="182">
        <v>95</v>
      </c>
      <c r="W28" s="182">
        <v>1390</v>
      </c>
      <c r="X28" s="182">
        <v>1485</v>
      </c>
      <c r="Y28" s="182">
        <v>584</v>
      </c>
      <c r="Z28" s="182">
        <v>2150</v>
      </c>
    </row>
    <row r="29" spans="1:26">
      <c r="A29" s="182" t="s">
        <v>990</v>
      </c>
      <c r="B29" s="182" t="s">
        <v>241</v>
      </c>
      <c r="C29" s="182" t="s">
        <v>536</v>
      </c>
      <c r="D29" s="182" t="s">
        <v>3030</v>
      </c>
      <c r="E29" s="182" t="s">
        <v>248</v>
      </c>
      <c r="F29" s="182" t="s">
        <v>1143</v>
      </c>
      <c r="G29" s="182" t="s">
        <v>2824</v>
      </c>
      <c r="H29" s="182" t="s">
        <v>1351</v>
      </c>
      <c r="I29" s="182" t="s">
        <v>1351</v>
      </c>
      <c r="J29" s="182" t="s">
        <v>1355</v>
      </c>
      <c r="K29" s="182" t="s">
        <v>1336</v>
      </c>
      <c r="L29" s="182">
        <v>137</v>
      </c>
      <c r="M29" s="182">
        <v>1482</v>
      </c>
      <c r="N29" s="182">
        <v>1619</v>
      </c>
      <c r="O29" s="182">
        <v>163</v>
      </c>
      <c r="P29" s="182">
        <v>1665</v>
      </c>
      <c r="Q29" s="182">
        <v>1828</v>
      </c>
      <c r="R29" s="182">
        <v>3447</v>
      </c>
      <c r="S29" s="182">
        <v>0</v>
      </c>
      <c r="T29" s="182">
        <v>42</v>
      </c>
      <c r="U29" s="182">
        <v>42</v>
      </c>
      <c r="V29" s="182">
        <v>191</v>
      </c>
      <c r="W29" s="182">
        <v>1877</v>
      </c>
      <c r="X29" s="182">
        <v>2068</v>
      </c>
      <c r="Y29" s="182">
        <v>841</v>
      </c>
      <c r="Z29" s="182">
        <v>2606</v>
      </c>
    </row>
    <row r="30" spans="1:26">
      <c r="A30" s="182" t="s">
        <v>990</v>
      </c>
      <c r="B30" s="182" t="s">
        <v>241</v>
      </c>
      <c r="C30" s="182" t="s">
        <v>536</v>
      </c>
      <c r="D30" s="182" t="s">
        <v>3031</v>
      </c>
      <c r="E30" s="182" t="s">
        <v>249</v>
      </c>
      <c r="F30" s="182" t="s">
        <v>1143</v>
      </c>
      <c r="G30" s="182" t="s">
        <v>2824</v>
      </c>
      <c r="H30" s="182" t="s">
        <v>1351</v>
      </c>
      <c r="I30" s="182" t="s">
        <v>1351</v>
      </c>
      <c r="J30" s="182" t="s">
        <v>1355</v>
      </c>
      <c r="K30" s="182" t="s">
        <v>1336</v>
      </c>
      <c r="L30" s="182">
        <v>196</v>
      </c>
      <c r="M30" s="182">
        <v>2146</v>
      </c>
      <c r="N30" s="182">
        <v>2342</v>
      </c>
      <c r="O30" s="182">
        <v>85</v>
      </c>
      <c r="P30" s="182">
        <v>886</v>
      </c>
      <c r="Q30" s="182">
        <v>971</v>
      </c>
      <c r="R30" s="182">
        <v>3313</v>
      </c>
      <c r="S30" s="182">
        <v>0</v>
      </c>
      <c r="T30" s="182">
        <v>58</v>
      </c>
      <c r="U30" s="182">
        <v>58</v>
      </c>
      <c r="V30" s="182">
        <v>178</v>
      </c>
      <c r="W30" s="182">
        <v>1779</v>
      </c>
      <c r="X30" s="182">
        <v>1957</v>
      </c>
      <c r="Y30" s="182">
        <v>845</v>
      </c>
      <c r="Z30" s="182">
        <v>2468</v>
      </c>
    </row>
    <row r="31" spans="1:26">
      <c r="A31" s="182" t="s">
        <v>990</v>
      </c>
      <c r="B31" s="182" t="s">
        <v>241</v>
      </c>
      <c r="C31" s="182" t="s">
        <v>536</v>
      </c>
      <c r="D31" s="182" t="s">
        <v>3032</v>
      </c>
      <c r="E31" s="182" t="s">
        <v>285</v>
      </c>
      <c r="F31" s="182" t="s">
        <v>1143</v>
      </c>
      <c r="G31" s="182" t="s">
        <v>3033</v>
      </c>
      <c r="H31" s="182" t="s">
        <v>1351</v>
      </c>
      <c r="I31" s="182" t="s">
        <v>1356</v>
      </c>
      <c r="J31" s="182" t="s">
        <v>1357</v>
      </c>
      <c r="K31" s="182" t="s">
        <v>1336</v>
      </c>
      <c r="L31" s="182">
        <v>209</v>
      </c>
      <c r="M31" s="182">
        <v>1972</v>
      </c>
      <c r="N31" s="182">
        <v>2181</v>
      </c>
      <c r="O31" s="182">
        <v>72</v>
      </c>
      <c r="P31" s="182">
        <v>638</v>
      </c>
      <c r="Q31" s="182">
        <v>710</v>
      </c>
      <c r="R31" s="182">
        <v>2891</v>
      </c>
      <c r="S31" s="182">
        <v>0</v>
      </c>
      <c r="T31" s="182">
        <v>38</v>
      </c>
      <c r="U31" s="182">
        <v>38</v>
      </c>
      <c r="V31" s="182">
        <v>207</v>
      </c>
      <c r="W31" s="182">
        <v>1755</v>
      </c>
      <c r="X31" s="182">
        <v>1962</v>
      </c>
      <c r="Y31" s="182">
        <v>652</v>
      </c>
      <c r="Z31" s="182">
        <v>2239</v>
      </c>
    </row>
    <row r="32" spans="1:26">
      <c r="A32" s="182" t="s">
        <v>990</v>
      </c>
      <c r="B32" s="182" t="s">
        <v>241</v>
      </c>
      <c r="C32" s="182" t="s">
        <v>539</v>
      </c>
      <c r="D32" s="182" t="s">
        <v>3034</v>
      </c>
      <c r="E32" s="182" t="s">
        <v>343</v>
      </c>
      <c r="F32" s="182" t="s">
        <v>1143</v>
      </c>
      <c r="G32" s="182" t="s">
        <v>3035</v>
      </c>
      <c r="H32" s="182" t="s">
        <v>1351</v>
      </c>
      <c r="I32" s="182" t="s">
        <v>1358</v>
      </c>
      <c r="J32" s="182" t="s">
        <v>1359</v>
      </c>
      <c r="K32" s="182" t="s">
        <v>1336</v>
      </c>
      <c r="L32" s="182">
        <v>96</v>
      </c>
      <c r="M32" s="182">
        <v>1399</v>
      </c>
      <c r="N32" s="182">
        <v>1495</v>
      </c>
      <c r="O32" s="182">
        <v>158</v>
      </c>
      <c r="P32" s="182">
        <v>1757</v>
      </c>
      <c r="Q32" s="182">
        <v>1915</v>
      </c>
      <c r="R32" s="182">
        <v>3410</v>
      </c>
      <c r="S32" s="182">
        <v>0</v>
      </c>
      <c r="T32" s="182">
        <v>42</v>
      </c>
      <c r="U32" s="182">
        <v>42</v>
      </c>
      <c r="V32" s="182">
        <v>135</v>
      </c>
      <c r="W32" s="182">
        <v>1551</v>
      </c>
      <c r="X32" s="182">
        <v>1686</v>
      </c>
      <c r="Y32" s="182">
        <v>757</v>
      </c>
      <c r="Z32" s="182">
        <v>2653</v>
      </c>
    </row>
    <row r="33" spans="1:26">
      <c r="A33" s="182" t="s">
        <v>990</v>
      </c>
      <c r="B33" s="182" t="s">
        <v>241</v>
      </c>
      <c r="C33" s="182" t="s">
        <v>539</v>
      </c>
      <c r="D33" s="182" t="s">
        <v>3036</v>
      </c>
      <c r="E33" s="182" t="s">
        <v>344</v>
      </c>
      <c r="F33" s="182" t="s">
        <v>1142</v>
      </c>
      <c r="G33" s="182" t="s">
        <v>3035</v>
      </c>
      <c r="H33" s="182" t="s">
        <v>1351</v>
      </c>
      <c r="I33" s="182" t="s">
        <v>1358</v>
      </c>
      <c r="J33" s="182" t="s">
        <v>1359</v>
      </c>
      <c r="K33" s="182" t="s">
        <v>1336</v>
      </c>
      <c r="L33" s="182">
        <v>49</v>
      </c>
      <c r="M33" s="182">
        <v>871</v>
      </c>
      <c r="N33" s="182">
        <v>920</v>
      </c>
      <c r="O33" s="182">
        <v>142</v>
      </c>
      <c r="P33" s="182">
        <v>2482</v>
      </c>
      <c r="Q33" s="182">
        <v>2624</v>
      </c>
      <c r="R33" s="182">
        <v>3544</v>
      </c>
      <c r="S33" s="182">
        <v>0</v>
      </c>
      <c r="T33" s="182">
        <v>47</v>
      </c>
      <c r="U33" s="182">
        <v>47</v>
      </c>
      <c r="V33" s="182">
        <v>100</v>
      </c>
      <c r="W33" s="182">
        <v>1660</v>
      </c>
      <c r="X33" s="182">
        <v>1760</v>
      </c>
      <c r="Y33" s="182">
        <v>762</v>
      </c>
      <c r="Z33" s="182">
        <v>2782</v>
      </c>
    </row>
    <row r="34" spans="1:26">
      <c r="A34" s="182" t="s">
        <v>990</v>
      </c>
      <c r="B34" s="182" t="s">
        <v>241</v>
      </c>
      <c r="C34" s="182" t="s">
        <v>539</v>
      </c>
      <c r="D34" s="182" t="s">
        <v>3037</v>
      </c>
      <c r="E34" s="182" t="s">
        <v>342</v>
      </c>
      <c r="F34" s="182" t="s">
        <v>1143</v>
      </c>
      <c r="G34" s="182" t="s">
        <v>3035</v>
      </c>
      <c r="H34" s="182" t="s">
        <v>1351</v>
      </c>
      <c r="I34" s="182" t="s">
        <v>1358</v>
      </c>
      <c r="J34" s="182" t="s">
        <v>1359</v>
      </c>
      <c r="K34" s="182" t="s">
        <v>1336</v>
      </c>
      <c r="L34" s="182">
        <v>91</v>
      </c>
      <c r="M34" s="182">
        <v>1488</v>
      </c>
      <c r="N34" s="182">
        <v>1579</v>
      </c>
      <c r="O34" s="182">
        <v>127</v>
      </c>
      <c r="P34" s="182">
        <v>1726</v>
      </c>
      <c r="Q34" s="182">
        <v>1853</v>
      </c>
      <c r="R34" s="182">
        <v>3432</v>
      </c>
      <c r="S34" s="182">
        <v>1</v>
      </c>
      <c r="T34" s="182">
        <v>47</v>
      </c>
      <c r="U34" s="182">
        <v>48</v>
      </c>
      <c r="V34" s="182">
        <v>132</v>
      </c>
      <c r="W34" s="182">
        <v>1615</v>
      </c>
      <c r="X34" s="182">
        <v>1747</v>
      </c>
      <c r="Y34" s="182">
        <v>765</v>
      </c>
      <c r="Z34" s="182">
        <v>2667</v>
      </c>
    </row>
    <row r="35" spans="1:26">
      <c r="A35" s="182" t="s">
        <v>990</v>
      </c>
      <c r="B35" s="182" t="s">
        <v>241</v>
      </c>
      <c r="C35" s="182" t="s">
        <v>539</v>
      </c>
      <c r="D35" s="182" t="s">
        <v>3038</v>
      </c>
      <c r="E35" s="182" t="s">
        <v>1083</v>
      </c>
      <c r="F35" s="182" t="s">
        <v>1143</v>
      </c>
      <c r="G35" s="182" t="s">
        <v>3035</v>
      </c>
      <c r="H35" s="182" t="s">
        <v>1351</v>
      </c>
      <c r="I35" s="182" t="s">
        <v>1358</v>
      </c>
      <c r="J35" s="182" t="s">
        <v>1359</v>
      </c>
      <c r="K35" s="182" t="s">
        <v>1336</v>
      </c>
      <c r="L35" s="182">
        <v>82</v>
      </c>
      <c r="M35" s="182">
        <v>1108</v>
      </c>
      <c r="N35" s="182">
        <v>1190</v>
      </c>
      <c r="O35" s="182">
        <v>107</v>
      </c>
      <c r="P35" s="182">
        <v>1842</v>
      </c>
      <c r="Q35" s="182">
        <v>1949</v>
      </c>
      <c r="R35" s="182">
        <v>3139</v>
      </c>
      <c r="S35" s="182">
        <v>0</v>
      </c>
      <c r="T35" s="182">
        <v>50</v>
      </c>
      <c r="U35" s="182">
        <v>50</v>
      </c>
      <c r="V35" s="182">
        <v>115</v>
      </c>
      <c r="W35" s="182">
        <v>1483</v>
      </c>
      <c r="X35" s="182">
        <v>1598</v>
      </c>
      <c r="Y35" s="182">
        <v>660</v>
      </c>
      <c r="Z35" s="182">
        <v>2479</v>
      </c>
    </row>
    <row r="36" spans="1:26">
      <c r="A36" s="182" t="s">
        <v>990</v>
      </c>
      <c r="B36" s="182" t="s">
        <v>241</v>
      </c>
      <c r="C36" s="182" t="s">
        <v>541</v>
      </c>
      <c r="D36" s="182" t="s">
        <v>3039</v>
      </c>
      <c r="E36" s="182" t="s">
        <v>337</v>
      </c>
      <c r="F36" s="182" t="s">
        <v>1142</v>
      </c>
      <c r="G36" s="182" t="s">
        <v>2779</v>
      </c>
      <c r="H36" s="182" t="s">
        <v>1351</v>
      </c>
      <c r="I36" s="182" t="s">
        <v>1360</v>
      </c>
      <c r="J36" s="182" t="s">
        <v>1361</v>
      </c>
      <c r="K36" s="182" t="s">
        <v>1336</v>
      </c>
      <c r="L36" s="182">
        <v>98</v>
      </c>
      <c r="M36" s="182">
        <v>1428</v>
      </c>
      <c r="N36" s="182">
        <v>1526</v>
      </c>
      <c r="O36" s="182">
        <v>77</v>
      </c>
      <c r="P36" s="182">
        <v>1387</v>
      </c>
      <c r="Q36" s="182">
        <v>1464</v>
      </c>
      <c r="R36" s="182">
        <v>2990</v>
      </c>
      <c r="S36" s="182">
        <v>0</v>
      </c>
      <c r="T36" s="182">
        <v>31</v>
      </c>
      <c r="U36" s="182">
        <v>31</v>
      </c>
      <c r="V36" s="182">
        <v>124</v>
      </c>
      <c r="W36" s="182">
        <v>1553</v>
      </c>
      <c r="X36" s="182">
        <v>1677</v>
      </c>
      <c r="Y36" s="182">
        <v>601</v>
      </c>
      <c r="Z36" s="182">
        <v>2389</v>
      </c>
    </row>
    <row r="37" spans="1:26">
      <c r="A37" s="182" t="s">
        <v>990</v>
      </c>
      <c r="B37" s="182" t="s">
        <v>241</v>
      </c>
      <c r="C37" s="182" t="s">
        <v>541</v>
      </c>
      <c r="D37" s="182" t="s">
        <v>3040</v>
      </c>
      <c r="E37" s="182" t="s">
        <v>338</v>
      </c>
      <c r="F37" s="182" t="s">
        <v>1143</v>
      </c>
      <c r="G37" s="182" t="s">
        <v>2779</v>
      </c>
      <c r="H37" s="182" t="s">
        <v>1351</v>
      </c>
      <c r="I37" s="182" t="s">
        <v>1360</v>
      </c>
      <c r="J37" s="182" t="s">
        <v>1361</v>
      </c>
      <c r="K37" s="182" t="s">
        <v>1336</v>
      </c>
      <c r="L37" s="182">
        <v>101</v>
      </c>
      <c r="M37" s="182">
        <v>1634</v>
      </c>
      <c r="N37" s="182">
        <v>1735</v>
      </c>
      <c r="O37" s="182">
        <v>71</v>
      </c>
      <c r="P37" s="182">
        <v>1152</v>
      </c>
      <c r="Q37" s="182">
        <v>1223</v>
      </c>
      <c r="R37" s="182">
        <v>2958</v>
      </c>
      <c r="S37" s="182">
        <v>0</v>
      </c>
      <c r="T37" s="182">
        <v>40</v>
      </c>
      <c r="U37" s="182">
        <v>40</v>
      </c>
      <c r="V37" s="182">
        <v>134</v>
      </c>
      <c r="W37" s="182">
        <v>1736</v>
      </c>
      <c r="X37" s="182">
        <v>1870</v>
      </c>
      <c r="Y37" s="182">
        <v>631</v>
      </c>
      <c r="Z37" s="182">
        <v>2327</v>
      </c>
    </row>
    <row r="38" spans="1:26">
      <c r="A38" s="182" t="s">
        <v>990</v>
      </c>
      <c r="B38" s="182" t="s">
        <v>241</v>
      </c>
      <c r="C38" s="182" t="s">
        <v>541</v>
      </c>
      <c r="D38" s="182" t="s">
        <v>3041</v>
      </c>
      <c r="E38" s="182" t="s">
        <v>339</v>
      </c>
      <c r="F38" s="182" t="s">
        <v>1143</v>
      </c>
      <c r="G38" s="182" t="s">
        <v>2779</v>
      </c>
      <c r="H38" s="182" t="s">
        <v>1351</v>
      </c>
      <c r="I38" s="182" t="s">
        <v>1360</v>
      </c>
      <c r="J38" s="182" t="s">
        <v>1362</v>
      </c>
      <c r="K38" s="182" t="s">
        <v>1336</v>
      </c>
      <c r="L38" s="182">
        <v>108</v>
      </c>
      <c r="M38" s="182">
        <v>1645</v>
      </c>
      <c r="N38" s="182">
        <v>1753</v>
      </c>
      <c r="O38" s="182">
        <v>98</v>
      </c>
      <c r="P38" s="182">
        <v>1685</v>
      </c>
      <c r="Q38" s="182">
        <v>1783</v>
      </c>
      <c r="R38" s="182">
        <v>3536</v>
      </c>
      <c r="S38" s="182">
        <v>0</v>
      </c>
      <c r="T38" s="182">
        <v>57</v>
      </c>
      <c r="U38" s="182">
        <v>57</v>
      </c>
      <c r="V38" s="182">
        <v>128</v>
      </c>
      <c r="W38" s="182">
        <v>1661</v>
      </c>
      <c r="X38" s="182">
        <v>1789</v>
      </c>
      <c r="Y38" s="182">
        <v>830</v>
      </c>
      <c r="Z38" s="182">
        <v>2706</v>
      </c>
    </row>
    <row r="39" spans="1:26">
      <c r="A39" s="182" t="s">
        <v>990</v>
      </c>
      <c r="B39" s="182" t="s">
        <v>241</v>
      </c>
      <c r="C39" s="182" t="s">
        <v>541</v>
      </c>
      <c r="D39" s="182" t="s">
        <v>3042</v>
      </c>
      <c r="E39" s="182" t="s">
        <v>340</v>
      </c>
      <c r="F39" s="182" t="s">
        <v>1143</v>
      </c>
      <c r="G39" s="182" t="s">
        <v>2779</v>
      </c>
      <c r="H39" s="182" t="s">
        <v>1351</v>
      </c>
      <c r="I39" s="182" t="s">
        <v>1360</v>
      </c>
      <c r="J39" s="182" t="s">
        <v>1363</v>
      </c>
      <c r="K39" s="182" t="s">
        <v>1336</v>
      </c>
      <c r="L39" s="182">
        <v>94</v>
      </c>
      <c r="M39" s="182">
        <v>1364</v>
      </c>
      <c r="N39" s="182">
        <v>1458</v>
      </c>
      <c r="O39" s="182">
        <v>144</v>
      </c>
      <c r="P39" s="182">
        <v>1697</v>
      </c>
      <c r="Q39" s="182">
        <v>1841</v>
      </c>
      <c r="R39" s="182">
        <v>3299</v>
      </c>
      <c r="S39" s="182">
        <v>1</v>
      </c>
      <c r="T39" s="182">
        <v>50</v>
      </c>
      <c r="U39" s="182">
        <v>51</v>
      </c>
      <c r="V39" s="182">
        <v>116</v>
      </c>
      <c r="W39" s="182">
        <v>1424</v>
      </c>
      <c r="X39" s="182">
        <v>1540</v>
      </c>
      <c r="Y39" s="182">
        <v>723</v>
      </c>
      <c r="Z39" s="182">
        <v>2576</v>
      </c>
    </row>
    <row r="40" spans="1:26">
      <c r="A40" s="182" t="s">
        <v>990</v>
      </c>
      <c r="B40" s="182" t="s">
        <v>241</v>
      </c>
      <c r="C40" s="182" t="s">
        <v>541</v>
      </c>
      <c r="D40" s="182" t="s">
        <v>3043</v>
      </c>
      <c r="E40" s="182" t="s">
        <v>336</v>
      </c>
      <c r="F40" s="182" t="s">
        <v>1143</v>
      </c>
      <c r="G40" s="182" t="s">
        <v>2779</v>
      </c>
      <c r="H40" s="182" t="s">
        <v>1351</v>
      </c>
      <c r="I40" s="182" t="s">
        <v>1360</v>
      </c>
      <c r="J40" s="182" t="s">
        <v>1361</v>
      </c>
      <c r="K40" s="182" t="s">
        <v>1336</v>
      </c>
      <c r="L40" s="182">
        <v>133</v>
      </c>
      <c r="M40" s="182">
        <v>1829</v>
      </c>
      <c r="N40" s="182">
        <v>1962</v>
      </c>
      <c r="O40" s="182">
        <v>63</v>
      </c>
      <c r="P40" s="182">
        <v>1116</v>
      </c>
      <c r="Q40" s="182">
        <v>1179</v>
      </c>
      <c r="R40" s="182">
        <v>3141</v>
      </c>
      <c r="S40" s="182">
        <v>0</v>
      </c>
      <c r="T40" s="182">
        <v>32</v>
      </c>
      <c r="U40" s="182">
        <v>32</v>
      </c>
      <c r="V40" s="182">
        <v>129</v>
      </c>
      <c r="W40" s="182">
        <v>1783</v>
      </c>
      <c r="X40" s="182">
        <v>1912</v>
      </c>
      <c r="Y40" s="182">
        <v>651</v>
      </c>
      <c r="Z40" s="182">
        <v>2490</v>
      </c>
    </row>
    <row r="41" spans="1:26">
      <c r="A41" s="182" t="s">
        <v>990</v>
      </c>
      <c r="B41" s="182" t="s">
        <v>241</v>
      </c>
      <c r="C41" s="182" t="s">
        <v>545</v>
      </c>
      <c r="D41" s="182" t="s">
        <v>3044</v>
      </c>
      <c r="E41" s="182" t="s">
        <v>352</v>
      </c>
      <c r="F41" s="182" t="s">
        <v>1143</v>
      </c>
      <c r="G41" s="182" t="s">
        <v>2824</v>
      </c>
      <c r="H41" s="182" t="s">
        <v>1351</v>
      </c>
      <c r="I41" s="182" t="s">
        <v>71</v>
      </c>
      <c r="J41" s="182" t="s">
        <v>1364</v>
      </c>
      <c r="K41" s="182" t="s">
        <v>1336</v>
      </c>
      <c r="L41" s="182">
        <v>25</v>
      </c>
      <c r="M41" s="182">
        <v>663</v>
      </c>
      <c r="N41" s="182">
        <v>688</v>
      </c>
      <c r="O41" s="182">
        <v>167</v>
      </c>
      <c r="P41" s="182">
        <v>2705</v>
      </c>
      <c r="Q41" s="182">
        <v>2872</v>
      </c>
      <c r="R41" s="182">
        <v>3560</v>
      </c>
      <c r="S41" s="182">
        <v>0</v>
      </c>
      <c r="T41" s="182">
        <v>29</v>
      </c>
      <c r="U41" s="182">
        <v>29</v>
      </c>
      <c r="V41" s="182">
        <v>103</v>
      </c>
      <c r="W41" s="182">
        <v>1480</v>
      </c>
      <c r="X41" s="182">
        <v>1583</v>
      </c>
      <c r="Y41" s="182">
        <v>802</v>
      </c>
      <c r="Z41" s="182">
        <v>2758</v>
      </c>
    </row>
    <row r="42" spans="1:26">
      <c r="A42" s="182" t="s">
        <v>990</v>
      </c>
      <c r="B42" s="182" t="s">
        <v>241</v>
      </c>
      <c r="C42" s="182" t="s">
        <v>545</v>
      </c>
      <c r="D42" s="182" t="s">
        <v>3045</v>
      </c>
      <c r="E42" s="182" t="s">
        <v>351</v>
      </c>
      <c r="F42" s="182" t="s">
        <v>1143</v>
      </c>
      <c r="G42" s="182" t="s">
        <v>2824</v>
      </c>
      <c r="H42" s="182" t="s">
        <v>1351</v>
      </c>
      <c r="I42" s="182" t="s">
        <v>71</v>
      </c>
      <c r="J42" s="182" t="s">
        <v>1364</v>
      </c>
      <c r="K42" s="182" t="s">
        <v>1336</v>
      </c>
      <c r="L42" s="182">
        <v>31</v>
      </c>
      <c r="M42" s="182">
        <v>650</v>
      </c>
      <c r="N42" s="182">
        <v>681</v>
      </c>
      <c r="O42" s="182">
        <v>182</v>
      </c>
      <c r="P42" s="182">
        <v>2600</v>
      </c>
      <c r="Q42" s="182">
        <v>2782</v>
      </c>
      <c r="R42" s="182">
        <v>3463</v>
      </c>
      <c r="S42" s="182">
        <v>0</v>
      </c>
      <c r="T42" s="182">
        <v>40</v>
      </c>
      <c r="U42" s="182">
        <v>40</v>
      </c>
      <c r="V42" s="182">
        <v>112</v>
      </c>
      <c r="W42" s="182">
        <v>1412</v>
      </c>
      <c r="X42" s="182">
        <v>1524</v>
      </c>
      <c r="Y42" s="182">
        <v>805</v>
      </c>
      <c r="Z42" s="182">
        <v>2658</v>
      </c>
    </row>
    <row r="43" spans="1:26">
      <c r="A43" s="182" t="s">
        <v>990</v>
      </c>
      <c r="B43" s="182" t="s">
        <v>241</v>
      </c>
      <c r="C43" s="182" t="s">
        <v>545</v>
      </c>
      <c r="D43" s="182" t="s">
        <v>3046</v>
      </c>
      <c r="E43" s="182" t="s">
        <v>350</v>
      </c>
      <c r="F43" s="182" t="s">
        <v>1143</v>
      </c>
      <c r="G43" s="182" t="s">
        <v>2824</v>
      </c>
      <c r="H43" s="182" t="s">
        <v>1351</v>
      </c>
      <c r="I43" s="182" t="s">
        <v>71</v>
      </c>
      <c r="J43" s="182" t="s">
        <v>1364</v>
      </c>
      <c r="K43" s="182" t="s">
        <v>1336</v>
      </c>
      <c r="L43" s="182">
        <v>66</v>
      </c>
      <c r="M43" s="182">
        <v>1109</v>
      </c>
      <c r="N43" s="182">
        <v>1175</v>
      </c>
      <c r="O43" s="182">
        <v>121</v>
      </c>
      <c r="P43" s="182">
        <v>2400</v>
      </c>
      <c r="Q43" s="182">
        <v>2521</v>
      </c>
      <c r="R43" s="182">
        <v>3696</v>
      </c>
      <c r="S43" s="182">
        <v>0</v>
      </c>
      <c r="T43" s="182">
        <v>52</v>
      </c>
      <c r="U43" s="182">
        <v>52</v>
      </c>
      <c r="V43" s="182">
        <v>108</v>
      </c>
      <c r="W43" s="182">
        <v>1545</v>
      </c>
      <c r="X43" s="182">
        <v>1653</v>
      </c>
      <c r="Y43" s="182">
        <v>813</v>
      </c>
      <c r="Z43" s="182">
        <v>2883</v>
      </c>
    </row>
    <row r="44" spans="1:26">
      <c r="A44" s="182" t="s">
        <v>990</v>
      </c>
      <c r="B44" s="182" t="s">
        <v>241</v>
      </c>
      <c r="C44" s="182" t="s">
        <v>547</v>
      </c>
      <c r="D44" s="182" t="s">
        <v>3047</v>
      </c>
      <c r="E44" s="182" t="s">
        <v>1065</v>
      </c>
      <c r="F44" s="182" t="s">
        <v>1143</v>
      </c>
      <c r="G44" s="182" t="s">
        <v>3048</v>
      </c>
      <c r="H44" s="182" t="s">
        <v>1351</v>
      </c>
      <c r="I44" s="182" t="s">
        <v>1365</v>
      </c>
      <c r="J44" s="182" t="s">
        <v>1366</v>
      </c>
      <c r="K44" s="182" t="s">
        <v>1336</v>
      </c>
      <c r="L44" s="182">
        <v>26</v>
      </c>
      <c r="M44" s="182">
        <v>445</v>
      </c>
      <c r="N44" s="182">
        <v>471</v>
      </c>
      <c r="O44" s="182">
        <v>182</v>
      </c>
      <c r="P44" s="182">
        <v>2822</v>
      </c>
      <c r="Q44" s="182">
        <v>3004</v>
      </c>
      <c r="R44" s="182">
        <v>3475</v>
      </c>
      <c r="S44" s="182">
        <v>0</v>
      </c>
      <c r="T44" s="182">
        <v>48</v>
      </c>
      <c r="U44" s="182">
        <v>48</v>
      </c>
      <c r="V44" s="182">
        <v>125</v>
      </c>
      <c r="W44" s="182">
        <v>1510</v>
      </c>
      <c r="X44" s="182">
        <v>1635</v>
      </c>
      <c r="Y44" s="182">
        <v>697</v>
      </c>
      <c r="Z44" s="182">
        <v>2778</v>
      </c>
    </row>
    <row r="45" spans="1:26">
      <c r="A45" s="182" t="s">
        <v>990</v>
      </c>
      <c r="B45" s="182" t="s">
        <v>241</v>
      </c>
      <c r="C45" s="182" t="s">
        <v>547</v>
      </c>
      <c r="D45" s="182" t="s">
        <v>3049</v>
      </c>
      <c r="E45" s="182" t="s">
        <v>329</v>
      </c>
      <c r="F45" s="182" t="s">
        <v>1143</v>
      </c>
      <c r="G45" s="182" t="s">
        <v>3048</v>
      </c>
      <c r="H45" s="182" t="s">
        <v>1351</v>
      </c>
      <c r="I45" s="182" t="s">
        <v>1365</v>
      </c>
      <c r="J45" s="182" t="s">
        <v>1366</v>
      </c>
      <c r="K45" s="182" t="s">
        <v>1336</v>
      </c>
      <c r="L45" s="182">
        <v>56</v>
      </c>
      <c r="M45" s="182">
        <v>1125</v>
      </c>
      <c r="N45" s="182">
        <v>1181</v>
      </c>
      <c r="O45" s="182">
        <v>147</v>
      </c>
      <c r="P45" s="182">
        <v>1909</v>
      </c>
      <c r="Q45" s="182">
        <v>2056</v>
      </c>
      <c r="R45" s="182">
        <v>3237</v>
      </c>
      <c r="S45" s="182">
        <v>1</v>
      </c>
      <c r="T45" s="182">
        <v>42</v>
      </c>
      <c r="U45" s="182">
        <v>43</v>
      </c>
      <c r="V45" s="182">
        <v>98</v>
      </c>
      <c r="W45" s="182">
        <v>1205</v>
      </c>
      <c r="X45" s="182">
        <v>1303</v>
      </c>
      <c r="Y45" s="182">
        <v>671</v>
      </c>
      <c r="Z45" s="182">
        <v>2566</v>
      </c>
    </row>
    <row r="46" spans="1:26">
      <c r="A46" s="182" t="s">
        <v>990</v>
      </c>
      <c r="B46" s="182" t="s">
        <v>241</v>
      </c>
      <c r="C46" s="182" t="s">
        <v>547</v>
      </c>
      <c r="D46" s="182" t="s">
        <v>3050</v>
      </c>
      <c r="E46" s="182" t="s">
        <v>332</v>
      </c>
      <c r="F46" s="182" t="s">
        <v>1143</v>
      </c>
      <c r="G46" s="182" t="s">
        <v>3048</v>
      </c>
      <c r="H46" s="182" t="s">
        <v>1351</v>
      </c>
      <c r="I46" s="182" t="s">
        <v>1365</v>
      </c>
      <c r="J46" s="182" t="s">
        <v>1366</v>
      </c>
      <c r="K46" s="182" t="s">
        <v>1336</v>
      </c>
      <c r="L46" s="182">
        <v>95</v>
      </c>
      <c r="M46" s="182">
        <v>1193</v>
      </c>
      <c r="N46" s="182">
        <v>1288</v>
      </c>
      <c r="O46" s="182">
        <v>121</v>
      </c>
      <c r="P46" s="182">
        <v>2169</v>
      </c>
      <c r="Q46" s="182">
        <v>2290</v>
      </c>
      <c r="R46" s="182">
        <v>3578</v>
      </c>
      <c r="S46" s="182">
        <v>0</v>
      </c>
      <c r="T46" s="182">
        <v>41</v>
      </c>
      <c r="U46" s="182">
        <v>41</v>
      </c>
      <c r="V46" s="182">
        <v>145</v>
      </c>
      <c r="W46" s="182">
        <v>1602</v>
      </c>
      <c r="X46" s="182">
        <v>1747</v>
      </c>
      <c r="Y46" s="182">
        <v>782</v>
      </c>
      <c r="Z46" s="182">
        <v>2796</v>
      </c>
    </row>
    <row r="47" spans="1:26">
      <c r="A47" s="182" t="s">
        <v>990</v>
      </c>
      <c r="B47" s="182" t="s">
        <v>241</v>
      </c>
      <c r="C47" s="182" t="s">
        <v>547</v>
      </c>
      <c r="D47" s="182" t="s">
        <v>3051</v>
      </c>
      <c r="E47" s="182" t="s">
        <v>331</v>
      </c>
      <c r="F47" s="182" t="s">
        <v>1143</v>
      </c>
      <c r="G47" s="182" t="s">
        <v>3048</v>
      </c>
      <c r="H47" s="182" t="s">
        <v>1351</v>
      </c>
      <c r="I47" s="182" t="s">
        <v>1365</v>
      </c>
      <c r="J47" s="182" t="s">
        <v>1366</v>
      </c>
      <c r="K47" s="182" t="s">
        <v>1336</v>
      </c>
      <c r="L47" s="182">
        <v>32</v>
      </c>
      <c r="M47" s="182">
        <v>572</v>
      </c>
      <c r="N47" s="182">
        <v>604</v>
      </c>
      <c r="O47" s="182">
        <v>156</v>
      </c>
      <c r="P47" s="182">
        <v>2851</v>
      </c>
      <c r="Q47" s="182">
        <v>3007</v>
      </c>
      <c r="R47" s="182">
        <v>3611</v>
      </c>
      <c r="S47" s="182">
        <v>0</v>
      </c>
      <c r="T47" s="182">
        <v>51</v>
      </c>
      <c r="U47" s="182">
        <v>51</v>
      </c>
      <c r="V47" s="182">
        <v>98</v>
      </c>
      <c r="W47" s="182">
        <v>1271</v>
      </c>
      <c r="X47" s="182">
        <v>1369</v>
      </c>
      <c r="Y47" s="182">
        <v>773</v>
      </c>
      <c r="Z47" s="182">
        <v>2838</v>
      </c>
    </row>
    <row r="48" spans="1:26">
      <c r="A48" s="182" t="s">
        <v>990</v>
      </c>
      <c r="B48" s="182" t="s">
        <v>241</v>
      </c>
      <c r="C48" s="182" t="s">
        <v>547</v>
      </c>
      <c r="D48" s="182" t="s">
        <v>3052</v>
      </c>
      <c r="E48" s="182" t="s">
        <v>330</v>
      </c>
      <c r="F48" s="182" t="s">
        <v>1143</v>
      </c>
      <c r="G48" s="182" t="s">
        <v>3048</v>
      </c>
      <c r="H48" s="182" t="s">
        <v>1351</v>
      </c>
      <c r="I48" s="182" t="s">
        <v>1365</v>
      </c>
      <c r="J48" s="182" t="s">
        <v>1366</v>
      </c>
      <c r="K48" s="182" t="s">
        <v>1336</v>
      </c>
      <c r="L48" s="182">
        <v>55</v>
      </c>
      <c r="M48" s="182">
        <v>720</v>
      </c>
      <c r="N48" s="182">
        <v>775</v>
      </c>
      <c r="O48" s="182">
        <v>173</v>
      </c>
      <c r="P48" s="182">
        <v>2519</v>
      </c>
      <c r="Q48" s="182">
        <v>2692</v>
      </c>
      <c r="R48" s="182">
        <v>3467</v>
      </c>
      <c r="S48" s="182">
        <v>0</v>
      </c>
      <c r="T48" s="182">
        <v>53</v>
      </c>
      <c r="U48" s="182">
        <v>53</v>
      </c>
      <c r="V48" s="182">
        <v>115</v>
      </c>
      <c r="W48" s="182">
        <v>1296</v>
      </c>
      <c r="X48" s="182">
        <v>1411</v>
      </c>
      <c r="Y48" s="182">
        <v>710</v>
      </c>
      <c r="Z48" s="182">
        <v>2757</v>
      </c>
    </row>
    <row r="49" spans="1:26">
      <c r="A49" s="182" t="s">
        <v>990</v>
      </c>
      <c r="B49" s="182" t="s">
        <v>241</v>
      </c>
      <c r="C49" s="182" t="s">
        <v>547</v>
      </c>
      <c r="D49" s="182" t="s">
        <v>3053</v>
      </c>
      <c r="E49" s="182" t="s">
        <v>328</v>
      </c>
      <c r="F49" s="182" t="s">
        <v>1142</v>
      </c>
      <c r="G49" s="182" t="s">
        <v>3048</v>
      </c>
      <c r="H49" s="182" t="s">
        <v>1351</v>
      </c>
      <c r="I49" s="182" t="s">
        <v>1365</v>
      </c>
      <c r="J49" s="182" t="s">
        <v>1366</v>
      </c>
      <c r="K49" s="182" t="s">
        <v>1336</v>
      </c>
      <c r="L49" s="182">
        <v>56</v>
      </c>
      <c r="M49" s="182">
        <v>931</v>
      </c>
      <c r="N49" s="182">
        <v>987</v>
      </c>
      <c r="O49" s="182">
        <v>147</v>
      </c>
      <c r="P49" s="182">
        <v>2461</v>
      </c>
      <c r="Q49" s="182">
        <v>2608</v>
      </c>
      <c r="R49" s="182">
        <v>3595</v>
      </c>
      <c r="S49" s="182">
        <v>0</v>
      </c>
      <c r="T49" s="182">
        <v>55</v>
      </c>
      <c r="U49" s="182">
        <v>55</v>
      </c>
      <c r="V49" s="182">
        <v>103</v>
      </c>
      <c r="W49" s="182">
        <v>1332</v>
      </c>
      <c r="X49" s="182">
        <v>1435</v>
      </c>
      <c r="Y49" s="182">
        <v>746</v>
      </c>
      <c r="Z49" s="182">
        <v>2849</v>
      </c>
    </row>
    <row r="50" spans="1:26">
      <c r="A50" s="182" t="s">
        <v>990</v>
      </c>
      <c r="B50" s="182" t="s">
        <v>241</v>
      </c>
      <c r="C50" s="182" t="s">
        <v>549</v>
      </c>
      <c r="D50" s="182" t="s">
        <v>3054</v>
      </c>
      <c r="E50" s="182" t="s">
        <v>347</v>
      </c>
      <c r="F50" s="182" t="s">
        <v>1143</v>
      </c>
      <c r="G50" s="182" t="s">
        <v>3055</v>
      </c>
      <c r="H50" s="182" t="s">
        <v>1351</v>
      </c>
      <c r="I50" s="182" t="s">
        <v>69</v>
      </c>
      <c r="J50" s="182" t="s">
        <v>1367</v>
      </c>
      <c r="K50" s="182" t="s">
        <v>1336</v>
      </c>
      <c r="L50" s="182">
        <v>62</v>
      </c>
      <c r="M50" s="182">
        <v>1188</v>
      </c>
      <c r="N50" s="182">
        <v>1250</v>
      </c>
      <c r="O50" s="182">
        <v>118</v>
      </c>
      <c r="P50" s="182">
        <v>2071</v>
      </c>
      <c r="Q50" s="182">
        <v>2189</v>
      </c>
      <c r="R50" s="182">
        <v>3439</v>
      </c>
      <c r="S50" s="182">
        <v>0</v>
      </c>
      <c r="T50" s="182">
        <v>43</v>
      </c>
      <c r="U50" s="182">
        <v>43</v>
      </c>
      <c r="V50" s="182">
        <v>97</v>
      </c>
      <c r="W50" s="182">
        <v>1638</v>
      </c>
      <c r="X50" s="182">
        <v>1735</v>
      </c>
      <c r="Y50" s="182">
        <v>788</v>
      </c>
      <c r="Z50" s="182">
        <v>2651</v>
      </c>
    </row>
    <row r="51" spans="1:26">
      <c r="A51" s="182" t="s">
        <v>990</v>
      </c>
      <c r="B51" s="182" t="s">
        <v>241</v>
      </c>
      <c r="C51" s="182" t="s">
        <v>549</v>
      </c>
      <c r="D51" s="182" t="s">
        <v>3056</v>
      </c>
      <c r="E51" s="182" t="s">
        <v>1084</v>
      </c>
      <c r="F51" s="182" t="s">
        <v>1143</v>
      </c>
      <c r="G51" s="182" t="s">
        <v>3055</v>
      </c>
      <c r="H51" s="182" t="s">
        <v>1351</v>
      </c>
      <c r="I51" s="182" t="s">
        <v>69</v>
      </c>
      <c r="J51" s="182" t="s">
        <v>1367</v>
      </c>
      <c r="K51" s="182" t="s">
        <v>1336</v>
      </c>
      <c r="L51" s="182">
        <v>116</v>
      </c>
      <c r="M51" s="182">
        <v>1631</v>
      </c>
      <c r="N51" s="182">
        <v>1747</v>
      </c>
      <c r="O51" s="182">
        <v>107</v>
      </c>
      <c r="P51" s="182">
        <v>1719</v>
      </c>
      <c r="Q51" s="182">
        <v>1826</v>
      </c>
      <c r="R51" s="182">
        <v>3573</v>
      </c>
      <c r="S51" s="182">
        <v>0</v>
      </c>
      <c r="T51" s="182">
        <v>48</v>
      </c>
      <c r="U51" s="182">
        <v>48</v>
      </c>
      <c r="V51" s="182">
        <v>134</v>
      </c>
      <c r="W51" s="182">
        <v>1777</v>
      </c>
      <c r="X51" s="182">
        <v>1911</v>
      </c>
      <c r="Y51" s="182">
        <v>812</v>
      </c>
      <c r="Z51" s="182">
        <v>2761</v>
      </c>
    </row>
    <row r="52" spans="1:26">
      <c r="A52" s="182" t="s">
        <v>990</v>
      </c>
      <c r="B52" s="182" t="s">
        <v>241</v>
      </c>
      <c r="C52" s="182" t="s">
        <v>549</v>
      </c>
      <c r="D52" s="182" t="s">
        <v>3057</v>
      </c>
      <c r="E52" s="182" t="s">
        <v>348</v>
      </c>
      <c r="F52" s="182" t="s">
        <v>1143</v>
      </c>
      <c r="G52" s="182" t="s">
        <v>3055</v>
      </c>
      <c r="H52" s="182" t="s">
        <v>1351</v>
      </c>
      <c r="I52" s="182" t="s">
        <v>69</v>
      </c>
      <c r="J52" s="182" t="s">
        <v>1367</v>
      </c>
      <c r="K52" s="182" t="s">
        <v>1336</v>
      </c>
      <c r="L52" s="182">
        <v>40</v>
      </c>
      <c r="M52" s="182">
        <v>573</v>
      </c>
      <c r="N52" s="182">
        <v>613</v>
      </c>
      <c r="O52" s="182">
        <v>202</v>
      </c>
      <c r="P52" s="182">
        <v>2872</v>
      </c>
      <c r="Q52" s="182">
        <v>3074</v>
      </c>
      <c r="R52" s="182">
        <v>3687</v>
      </c>
      <c r="S52" s="182">
        <v>0</v>
      </c>
      <c r="T52" s="182">
        <v>42</v>
      </c>
      <c r="U52" s="182">
        <v>42</v>
      </c>
      <c r="V52" s="182">
        <v>115</v>
      </c>
      <c r="W52" s="182">
        <v>1487</v>
      </c>
      <c r="X52" s="182">
        <v>1602</v>
      </c>
      <c r="Y52" s="182">
        <v>838</v>
      </c>
      <c r="Z52" s="182">
        <v>2849</v>
      </c>
    </row>
    <row r="53" spans="1:26">
      <c r="A53" s="182" t="s">
        <v>990</v>
      </c>
      <c r="B53" s="182" t="s">
        <v>241</v>
      </c>
      <c r="C53" s="182" t="s">
        <v>549</v>
      </c>
      <c r="D53" s="182" t="s">
        <v>3058</v>
      </c>
      <c r="E53" s="182" t="s">
        <v>349</v>
      </c>
      <c r="F53" s="182" t="s">
        <v>1143</v>
      </c>
      <c r="G53" s="182" t="s">
        <v>3055</v>
      </c>
      <c r="H53" s="182" t="s">
        <v>1351</v>
      </c>
      <c r="I53" s="182" t="s">
        <v>69</v>
      </c>
      <c r="J53" s="182" t="s">
        <v>1367</v>
      </c>
      <c r="K53" s="182" t="s">
        <v>1336</v>
      </c>
      <c r="L53" s="182">
        <v>58</v>
      </c>
      <c r="M53" s="182">
        <v>1232</v>
      </c>
      <c r="N53" s="182">
        <v>1290</v>
      </c>
      <c r="O53" s="182">
        <v>128</v>
      </c>
      <c r="P53" s="182">
        <v>2089</v>
      </c>
      <c r="Q53" s="182">
        <v>2217</v>
      </c>
      <c r="R53" s="182">
        <v>3507</v>
      </c>
      <c r="S53" s="182">
        <v>0</v>
      </c>
      <c r="T53" s="182">
        <v>48</v>
      </c>
      <c r="U53" s="182">
        <v>48</v>
      </c>
      <c r="V53" s="182">
        <v>107</v>
      </c>
      <c r="W53" s="182">
        <v>1757</v>
      </c>
      <c r="X53" s="182">
        <v>1864</v>
      </c>
      <c r="Y53" s="182">
        <v>807</v>
      </c>
      <c r="Z53" s="182">
        <v>2700</v>
      </c>
    </row>
    <row r="54" spans="1:26" ht="26">
      <c r="A54" s="182" t="s">
        <v>990</v>
      </c>
      <c r="B54" s="182" t="s">
        <v>241</v>
      </c>
      <c r="C54" s="182" t="s">
        <v>552</v>
      </c>
      <c r="D54" s="182" t="s">
        <v>3059</v>
      </c>
      <c r="E54" s="182" t="s">
        <v>310</v>
      </c>
      <c r="F54" s="182" t="s">
        <v>1143</v>
      </c>
      <c r="G54" s="182" t="s">
        <v>2824</v>
      </c>
      <c r="H54" s="182" t="s">
        <v>1351</v>
      </c>
      <c r="I54" s="182" t="s">
        <v>1351</v>
      </c>
      <c r="J54" s="182" t="s">
        <v>1368</v>
      </c>
      <c r="K54" s="182" t="s">
        <v>1336</v>
      </c>
      <c r="L54" s="182">
        <v>75</v>
      </c>
      <c r="M54" s="182">
        <v>827</v>
      </c>
      <c r="N54" s="182">
        <v>902</v>
      </c>
      <c r="O54" s="182">
        <v>67</v>
      </c>
      <c r="P54" s="182">
        <v>774</v>
      </c>
      <c r="Q54" s="182">
        <v>841</v>
      </c>
      <c r="R54" s="182">
        <v>1743</v>
      </c>
      <c r="S54" s="182">
        <v>0</v>
      </c>
      <c r="T54" s="182">
        <v>27</v>
      </c>
      <c r="U54" s="182">
        <v>27</v>
      </c>
      <c r="V54" s="182">
        <v>93</v>
      </c>
      <c r="W54" s="182">
        <v>966</v>
      </c>
      <c r="X54" s="182">
        <v>1059</v>
      </c>
      <c r="Y54" s="182">
        <v>421</v>
      </c>
      <c r="Z54" s="182">
        <v>1322</v>
      </c>
    </row>
    <row r="55" spans="1:26">
      <c r="A55" s="182" t="s">
        <v>990</v>
      </c>
      <c r="B55" s="182" t="s">
        <v>241</v>
      </c>
      <c r="C55" s="182" t="s">
        <v>554</v>
      </c>
      <c r="D55" s="182" t="s">
        <v>3060</v>
      </c>
      <c r="E55" s="182" t="s">
        <v>1064</v>
      </c>
      <c r="F55" s="182" t="s">
        <v>1143</v>
      </c>
      <c r="G55" s="182" t="s">
        <v>3061</v>
      </c>
      <c r="H55" s="182" t="s">
        <v>1351</v>
      </c>
      <c r="I55" s="182" t="s">
        <v>24</v>
      </c>
      <c r="J55" s="182" t="s">
        <v>1372</v>
      </c>
      <c r="K55" s="182" t="s">
        <v>1336</v>
      </c>
      <c r="L55" s="182">
        <v>37</v>
      </c>
      <c r="M55" s="182">
        <v>686</v>
      </c>
      <c r="N55" s="182">
        <v>723</v>
      </c>
      <c r="O55" s="182">
        <v>100</v>
      </c>
      <c r="P55" s="182">
        <v>1793</v>
      </c>
      <c r="Q55" s="182">
        <v>1893</v>
      </c>
      <c r="R55" s="182">
        <v>2616</v>
      </c>
      <c r="S55" s="182">
        <v>1</v>
      </c>
      <c r="T55" s="182">
        <v>32</v>
      </c>
      <c r="U55" s="182">
        <v>33</v>
      </c>
      <c r="V55" s="182">
        <v>77</v>
      </c>
      <c r="W55" s="182">
        <v>1178</v>
      </c>
      <c r="X55" s="182">
        <v>1255</v>
      </c>
      <c r="Y55" s="182">
        <v>601</v>
      </c>
      <c r="Z55" s="182">
        <v>2015</v>
      </c>
    </row>
    <row r="56" spans="1:26">
      <c r="A56" s="182" t="s">
        <v>990</v>
      </c>
      <c r="B56" s="182" t="s">
        <v>241</v>
      </c>
      <c r="C56" s="182" t="s">
        <v>554</v>
      </c>
      <c r="D56" s="182" t="s">
        <v>3062</v>
      </c>
      <c r="E56" s="182" t="s">
        <v>1075</v>
      </c>
      <c r="F56" s="182" t="s">
        <v>1143</v>
      </c>
      <c r="G56" s="182" t="s">
        <v>3061</v>
      </c>
      <c r="H56" s="182" t="s">
        <v>1351</v>
      </c>
      <c r="I56" s="182" t="s">
        <v>1370</v>
      </c>
      <c r="J56" s="182" t="s">
        <v>1371</v>
      </c>
      <c r="K56" s="182" t="s">
        <v>1336</v>
      </c>
      <c r="L56" s="182">
        <v>54</v>
      </c>
      <c r="M56" s="182">
        <v>1030</v>
      </c>
      <c r="N56" s="182">
        <v>1084</v>
      </c>
      <c r="O56" s="182">
        <v>140</v>
      </c>
      <c r="P56" s="182">
        <v>2110</v>
      </c>
      <c r="Q56" s="182">
        <v>2250</v>
      </c>
      <c r="R56" s="182">
        <v>3334</v>
      </c>
      <c r="S56" s="182">
        <v>0</v>
      </c>
      <c r="T56" s="182">
        <v>57</v>
      </c>
      <c r="U56" s="182">
        <v>57</v>
      </c>
      <c r="V56" s="182">
        <v>100</v>
      </c>
      <c r="W56" s="182">
        <v>1497</v>
      </c>
      <c r="X56" s="182">
        <v>1597</v>
      </c>
      <c r="Y56" s="182">
        <v>779</v>
      </c>
      <c r="Z56" s="182">
        <v>2555</v>
      </c>
    </row>
    <row r="57" spans="1:26">
      <c r="A57" s="182" t="s">
        <v>990</v>
      </c>
      <c r="B57" s="182" t="s">
        <v>241</v>
      </c>
      <c r="C57" s="182" t="s">
        <v>554</v>
      </c>
      <c r="D57" s="182" t="s">
        <v>3063</v>
      </c>
      <c r="E57" s="182" t="s">
        <v>325</v>
      </c>
      <c r="F57" s="182" t="s">
        <v>1143</v>
      </c>
      <c r="G57" s="182" t="s">
        <v>3061</v>
      </c>
      <c r="H57" s="182" t="s">
        <v>1351</v>
      </c>
      <c r="I57" s="182" t="s">
        <v>24</v>
      </c>
      <c r="J57" s="182" t="s">
        <v>1369</v>
      </c>
      <c r="K57" s="182" t="s">
        <v>1336</v>
      </c>
      <c r="L57" s="182">
        <v>69</v>
      </c>
      <c r="M57" s="182">
        <v>1063</v>
      </c>
      <c r="N57" s="182">
        <v>1132</v>
      </c>
      <c r="O57" s="182">
        <v>80</v>
      </c>
      <c r="P57" s="182">
        <v>1822</v>
      </c>
      <c r="Q57" s="182">
        <v>1902</v>
      </c>
      <c r="R57" s="182">
        <v>3034</v>
      </c>
      <c r="S57" s="182">
        <v>0</v>
      </c>
      <c r="T57" s="182">
        <v>40</v>
      </c>
      <c r="U57" s="182">
        <v>40</v>
      </c>
      <c r="V57" s="182">
        <v>93</v>
      </c>
      <c r="W57" s="182">
        <v>1428</v>
      </c>
      <c r="X57" s="182">
        <v>1521</v>
      </c>
      <c r="Y57" s="182">
        <v>808</v>
      </c>
      <c r="Z57" s="182">
        <v>2226</v>
      </c>
    </row>
    <row r="58" spans="1:26">
      <c r="A58" s="182" t="s">
        <v>990</v>
      </c>
      <c r="B58" s="182" t="s">
        <v>241</v>
      </c>
      <c r="C58" s="182" t="s">
        <v>554</v>
      </c>
      <c r="D58" s="182" t="s">
        <v>3064</v>
      </c>
      <c r="E58" s="182" t="s">
        <v>324</v>
      </c>
      <c r="F58" s="182" t="s">
        <v>1143</v>
      </c>
      <c r="G58" s="182" t="s">
        <v>3061</v>
      </c>
      <c r="H58" s="182" t="s">
        <v>1351</v>
      </c>
      <c r="I58" s="182" t="s">
        <v>24</v>
      </c>
      <c r="J58" s="182" t="s">
        <v>1369</v>
      </c>
      <c r="K58" s="182" t="s">
        <v>1336</v>
      </c>
      <c r="L58" s="182">
        <v>50</v>
      </c>
      <c r="M58" s="182">
        <v>1050</v>
      </c>
      <c r="N58" s="182">
        <v>1100</v>
      </c>
      <c r="O58" s="182">
        <v>92</v>
      </c>
      <c r="P58" s="182">
        <v>2030</v>
      </c>
      <c r="Q58" s="182">
        <v>2122</v>
      </c>
      <c r="R58" s="182">
        <v>3222</v>
      </c>
      <c r="S58" s="182">
        <v>1</v>
      </c>
      <c r="T58" s="182">
        <v>26</v>
      </c>
      <c r="U58" s="182">
        <v>27</v>
      </c>
      <c r="V58" s="182">
        <v>92</v>
      </c>
      <c r="W58" s="182">
        <v>1589</v>
      </c>
      <c r="X58" s="182">
        <v>1681</v>
      </c>
      <c r="Y58" s="182">
        <v>817</v>
      </c>
      <c r="Z58" s="182">
        <v>2405</v>
      </c>
    </row>
    <row r="59" spans="1:26">
      <c r="A59" s="182" t="s">
        <v>990</v>
      </c>
      <c r="B59" s="182" t="s">
        <v>241</v>
      </c>
      <c r="C59" s="182" t="s">
        <v>554</v>
      </c>
      <c r="D59" s="182" t="s">
        <v>3065</v>
      </c>
      <c r="E59" s="182" t="s">
        <v>327</v>
      </c>
      <c r="F59" s="182" t="s">
        <v>1143</v>
      </c>
      <c r="G59" s="182" t="s">
        <v>3061</v>
      </c>
      <c r="H59" s="182" t="s">
        <v>1351</v>
      </c>
      <c r="I59" s="182" t="s">
        <v>24</v>
      </c>
      <c r="J59" s="182" t="s">
        <v>1372</v>
      </c>
      <c r="K59" s="182" t="s">
        <v>1336</v>
      </c>
      <c r="L59" s="182">
        <v>51</v>
      </c>
      <c r="M59" s="182">
        <v>689</v>
      </c>
      <c r="N59" s="182">
        <v>740</v>
      </c>
      <c r="O59" s="182">
        <v>96</v>
      </c>
      <c r="P59" s="182">
        <v>1846</v>
      </c>
      <c r="Q59" s="182">
        <v>1942</v>
      </c>
      <c r="R59" s="182">
        <v>2682</v>
      </c>
      <c r="S59" s="182">
        <v>1</v>
      </c>
      <c r="T59" s="182">
        <v>28</v>
      </c>
      <c r="U59" s="182">
        <v>29</v>
      </c>
      <c r="V59" s="182">
        <v>94</v>
      </c>
      <c r="W59" s="182">
        <v>1140</v>
      </c>
      <c r="X59" s="182">
        <v>1234</v>
      </c>
      <c r="Y59" s="182">
        <v>602</v>
      </c>
      <c r="Z59" s="182">
        <v>2080</v>
      </c>
    </row>
    <row r="60" spans="1:26">
      <c r="A60" s="182" t="s">
        <v>990</v>
      </c>
      <c r="B60" s="182" t="s">
        <v>241</v>
      </c>
      <c r="C60" s="182" t="s">
        <v>554</v>
      </c>
      <c r="D60" s="182" t="s">
        <v>3066</v>
      </c>
      <c r="E60" s="182" t="s">
        <v>323</v>
      </c>
      <c r="F60" s="182" t="s">
        <v>1142</v>
      </c>
      <c r="G60" s="182" t="s">
        <v>3061</v>
      </c>
      <c r="H60" s="182" t="s">
        <v>1351</v>
      </c>
      <c r="I60" s="182" t="s">
        <v>24</v>
      </c>
      <c r="J60" s="182" t="s">
        <v>1369</v>
      </c>
      <c r="K60" s="182" t="s">
        <v>1336</v>
      </c>
      <c r="L60" s="182">
        <v>63</v>
      </c>
      <c r="M60" s="182">
        <v>1044</v>
      </c>
      <c r="N60" s="182">
        <v>1107</v>
      </c>
      <c r="O60" s="182">
        <v>113</v>
      </c>
      <c r="P60" s="182">
        <v>1854</v>
      </c>
      <c r="Q60" s="182">
        <v>1967</v>
      </c>
      <c r="R60" s="182">
        <v>3074</v>
      </c>
      <c r="S60" s="182">
        <v>0</v>
      </c>
      <c r="T60" s="182">
        <v>27</v>
      </c>
      <c r="U60" s="182">
        <v>27</v>
      </c>
      <c r="V60" s="182">
        <v>126</v>
      </c>
      <c r="W60" s="182">
        <v>1552</v>
      </c>
      <c r="X60" s="182">
        <v>1678</v>
      </c>
      <c r="Y60" s="182">
        <v>787</v>
      </c>
      <c r="Z60" s="182">
        <v>2287</v>
      </c>
    </row>
    <row r="61" spans="1:26">
      <c r="A61" s="182" t="s">
        <v>990</v>
      </c>
      <c r="B61" s="182" t="s">
        <v>241</v>
      </c>
      <c r="C61" s="182" t="s">
        <v>554</v>
      </c>
      <c r="D61" s="182" t="s">
        <v>3067</v>
      </c>
      <c r="E61" s="182" t="s">
        <v>322</v>
      </c>
      <c r="F61" s="182" t="s">
        <v>1141</v>
      </c>
      <c r="G61" s="182" t="s">
        <v>3061</v>
      </c>
      <c r="H61" s="182" t="s">
        <v>1351</v>
      </c>
      <c r="I61" s="182" t="s">
        <v>24</v>
      </c>
      <c r="J61" s="182" t="s">
        <v>1369</v>
      </c>
      <c r="K61" s="182" t="s">
        <v>1336</v>
      </c>
      <c r="L61" s="182">
        <v>67</v>
      </c>
      <c r="M61" s="182">
        <v>1232</v>
      </c>
      <c r="N61" s="182">
        <v>1299</v>
      </c>
      <c r="O61" s="182">
        <v>72</v>
      </c>
      <c r="P61" s="182">
        <v>1821</v>
      </c>
      <c r="Q61" s="182">
        <v>1893</v>
      </c>
      <c r="R61" s="182">
        <v>3192</v>
      </c>
      <c r="S61" s="182">
        <v>0</v>
      </c>
      <c r="T61" s="182">
        <v>46</v>
      </c>
      <c r="U61" s="182">
        <v>46</v>
      </c>
      <c r="V61" s="182">
        <v>106</v>
      </c>
      <c r="W61" s="182">
        <v>1640</v>
      </c>
      <c r="X61" s="182">
        <v>1746</v>
      </c>
      <c r="Y61" s="182">
        <v>878</v>
      </c>
      <c r="Z61" s="182">
        <v>2314</v>
      </c>
    </row>
    <row r="62" spans="1:26">
      <c r="A62" s="182" t="s">
        <v>990</v>
      </c>
      <c r="B62" s="182" t="s">
        <v>241</v>
      </c>
      <c r="C62" s="182" t="s">
        <v>554</v>
      </c>
      <c r="D62" s="182" t="s">
        <v>3068</v>
      </c>
      <c r="E62" s="182" t="s">
        <v>326</v>
      </c>
      <c r="F62" s="182" t="s">
        <v>1143</v>
      </c>
      <c r="G62" s="182" t="s">
        <v>3061</v>
      </c>
      <c r="H62" s="182" t="s">
        <v>1351</v>
      </c>
      <c r="I62" s="182" t="s">
        <v>24</v>
      </c>
      <c r="J62" s="182" t="s">
        <v>1369</v>
      </c>
      <c r="K62" s="182" t="s">
        <v>1336</v>
      </c>
      <c r="L62" s="182">
        <v>57</v>
      </c>
      <c r="M62" s="182">
        <v>1270</v>
      </c>
      <c r="N62" s="182">
        <v>1327</v>
      </c>
      <c r="O62" s="182">
        <v>75</v>
      </c>
      <c r="P62" s="182">
        <v>1648</v>
      </c>
      <c r="Q62" s="182">
        <v>1723</v>
      </c>
      <c r="R62" s="182">
        <v>3050</v>
      </c>
      <c r="S62" s="182">
        <v>0</v>
      </c>
      <c r="T62" s="182">
        <v>30</v>
      </c>
      <c r="U62" s="182">
        <v>30</v>
      </c>
      <c r="V62" s="182">
        <v>92</v>
      </c>
      <c r="W62" s="182">
        <v>1596</v>
      </c>
      <c r="X62" s="182">
        <v>1688</v>
      </c>
      <c r="Y62" s="182">
        <v>729</v>
      </c>
      <c r="Z62" s="182">
        <v>2321</v>
      </c>
    </row>
    <row r="63" spans="1:26">
      <c r="A63" s="182" t="s">
        <v>990</v>
      </c>
      <c r="B63" s="182" t="s">
        <v>241</v>
      </c>
      <c r="C63" s="182" t="s">
        <v>554</v>
      </c>
      <c r="D63" s="182" t="s">
        <v>3069</v>
      </c>
      <c r="E63" s="182" t="s">
        <v>1085</v>
      </c>
      <c r="F63" s="182" t="s">
        <v>1143</v>
      </c>
      <c r="G63" s="182" t="s">
        <v>2824</v>
      </c>
      <c r="H63" s="182" t="s">
        <v>1351</v>
      </c>
      <c r="I63" s="182" t="s">
        <v>1351</v>
      </c>
      <c r="J63" s="182" t="s">
        <v>2181</v>
      </c>
      <c r="K63" s="182" t="s">
        <v>1336</v>
      </c>
      <c r="L63" s="182">
        <v>74</v>
      </c>
      <c r="M63" s="182">
        <v>1129</v>
      </c>
      <c r="N63" s="182">
        <v>1203</v>
      </c>
      <c r="O63" s="182">
        <v>136</v>
      </c>
      <c r="P63" s="182">
        <v>2623</v>
      </c>
      <c r="Q63" s="182">
        <v>2759</v>
      </c>
      <c r="R63" s="182">
        <v>3962</v>
      </c>
      <c r="S63" s="182">
        <v>0</v>
      </c>
      <c r="T63" s="182">
        <v>46</v>
      </c>
      <c r="U63" s="182">
        <v>46</v>
      </c>
      <c r="V63" s="182">
        <v>121</v>
      </c>
      <c r="W63" s="182">
        <v>1884</v>
      </c>
      <c r="X63" s="182">
        <v>2005</v>
      </c>
      <c r="Y63" s="182">
        <v>1031</v>
      </c>
      <c r="Z63" s="182">
        <v>2931</v>
      </c>
    </row>
    <row r="64" spans="1:26">
      <c r="A64" s="182" t="s">
        <v>990</v>
      </c>
      <c r="B64" s="182" t="s">
        <v>241</v>
      </c>
      <c r="C64" s="182" t="s">
        <v>554</v>
      </c>
      <c r="D64" s="182" t="s">
        <v>3070</v>
      </c>
      <c r="E64" s="182" t="s">
        <v>1082</v>
      </c>
      <c r="F64" s="182" t="s">
        <v>1143</v>
      </c>
      <c r="G64" s="182" t="s">
        <v>3061</v>
      </c>
      <c r="H64" s="182" t="s">
        <v>1351</v>
      </c>
      <c r="I64" s="182" t="s">
        <v>24</v>
      </c>
      <c r="J64" s="182" t="s">
        <v>1372</v>
      </c>
      <c r="K64" s="182" t="s">
        <v>1336</v>
      </c>
      <c r="L64" s="182">
        <v>24</v>
      </c>
      <c r="M64" s="182">
        <v>511</v>
      </c>
      <c r="N64" s="182">
        <v>535</v>
      </c>
      <c r="O64" s="182">
        <v>121</v>
      </c>
      <c r="P64" s="182">
        <v>2001</v>
      </c>
      <c r="Q64" s="182">
        <v>2122</v>
      </c>
      <c r="R64" s="182">
        <v>2657</v>
      </c>
      <c r="S64" s="182">
        <v>0</v>
      </c>
      <c r="T64" s="182">
        <v>30</v>
      </c>
      <c r="U64" s="182">
        <v>30</v>
      </c>
      <c r="V64" s="182">
        <v>84</v>
      </c>
      <c r="W64" s="182">
        <v>1248</v>
      </c>
      <c r="X64" s="182">
        <v>1332</v>
      </c>
      <c r="Y64" s="182">
        <v>568</v>
      </c>
      <c r="Z64" s="182">
        <v>2089</v>
      </c>
    </row>
    <row r="65" spans="1:26">
      <c r="A65" s="182" t="s">
        <v>990</v>
      </c>
      <c r="B65" s="182" t="s">
        <v>241</v>
      </c>
      <c r="C65" s="182" t="s">
        <v>559</v>
      </c>
      <c r="D65" s="182" t="s">
        <v>3071</v>
      </c>
      <c r="E65" s="182" t="s">
        <v>250</v>
      </c>
      <c r="F65" s="182" t="s">
        <v>1143</v>
      </c>
      <c r="G65" s="182" t="s">
        <v>3072</v>
      </c>
      <c r="H65" s="182" t="s">
        <v>1351</v>
      </c>
      <c r="I65" s="182" t="s">
        <v>1373</v>
      </c>
      <c r="J65" s="182" t="s">
        <v>1374</v>
      </c>
      <c r="K65" s="182" t="s">
        <v>1336</v>
      </c>
      <c r="L65" s="182">
        <v>119</v>
      </c>
      <c r="M65" s="182">
        <v>1413</v>
      </c>
      <c r="N65" s="182">
        <v>1532</v>
      </c>
      <c r="O65" s="182">
        <v>158</v>
      </c>
      <c r="P65" s="182">
        <v>1906</v>
      </c>
      <c r="Q65" s="182">
        <v>2064</v>
      </c>
      <c r="R65" s="182">
        <v>3596</v>
      </c>
      <c r="S65" s="182">
        <v>0</v>
      </c>
      <c r="T65" s="182">
        <v>46</v>
      </c>
      <c r="U65" s="182">
        <v>46</v>
      </c>
      <c r="V65" s="182">
        <v>193</v>
      </c>
      <c r="W65" s="182">
        <v>2261</v>
      </c>
      <c r="X65" s="182">
        <v>2454</v>
      </c>
      <c r="Y65" s="182">
        <v>792</v>
      </c>
      <c r="Z65" s="182">
        <v>2804</v>
      </c>
    </row>
    <row r="66" spans="1:26">
      <c r="A66" s="182" t="s">
        <v>990</v>
      </c>
      <c r="B66" s="182" t="s">
        <v>241</v>
      </c>
      <c r="C66" s="182" t="s">
        <v>559</v>
      </c>
      <c r="D66" s="182" t="s">
        <v>3073</v>
      </c>
      <c r="E66" s="182" t="s">
        <v>410</v>
      </c>
      <c r="F66" s="182" t="s">
        <v>1143</v>
      </c>
      <c r="G66" s="182" t="s">
        <v>3072</v>
      </c>
      <c r="H66" s="182" t="s">
        <v>1351</v>
      </c>
      <c r="I66" s="182" t="s">
        <v>1373</v>
      </c>
      <c r="J66" s="182" t="s">
        <v>1374</v>
      </c>
      <c r="K66" s="182" t="s">
        <v>1336</v>
      </c>
      <c r="L66" s="182">
        <v>175</v>
      </c>
      <c r="M66" s="182">
        <v>2052</v>
      </c>
      <c r="N66" s="182">
        <v>2227</v>
      </c>
      <c r="O66" s="182">
        <v>113</v>
      </c>
      <c r="P66" s="182">
        <v>1269</v>
      </c>
      <c r="Q66" s="182">
        <v>1382</v>
      </c>
      <c r="R66" s="182">
        <v>3609</v>
      </c>
      <c r="S66" s="182">
        <v>1</v>
      </c>
      <c r="T66" s="182">
        <v>46</v>
      </c>
      <c r="U66" s="182">
        <v>47</v>
      </c>
      <c r="V66" s="182">
        <v>214</v>
      </c>
      <c r="W66" s="182">
        <v>2391</v>
      </c>
      <c r="X66" s="182">
        <v>2605</v>
      </c>
      <c r="Y66" s="182">
        <v>816</v>
      </c>
      <c r="Z66" s="182">
        <v>2793</v>
      </c>
    </row>
    <row r="67" spans="1:26">
      <c r="A67" s="182" t="s">
        <v>990</v>
      </c>
      <c r="B67" s="182" t="s">
        <v>241</v>
      </c>
      <c r="C67" s="182" t="s">
        <v>561</v>
      </c>
      <c r="D67" s="182" t="s">
        <v>3074</v>
      </c>
      <c r="E67" s="182" t="s">
        <v>358</v>
      </c>
      <c r="F67" s="182" t="s">
        <v>1143</v>
      </c>
      <c r="G67" s="182" t="s">
        <v>3075</v>
      </c>
      <c r="H67" s="182" t="s">
        <v>1351</v>
      </c>
      <c r="I67" s="182" t="s">
        <v>6</v>
      </c>
      <c r="J67" s="182" t="s">
        <v>1375</v>
      </c>
      <c r="K67" s="182" t="s">
        <v>1336</v>
      </c>
      <c r="L67" s="182">
        <v>32</v>
      </c>
      <c r="M67" s="182">
        <v>482</v>
      </c>
      <c r="N67" s="182">
        <v>514</v>
      </c>
      <c r="O67" s="182">
        <v>189</v>
      </c>
      <c r="P67" s="182">
        <v>2331</v>
      </c>
      <c r="Q67" s="182">
        <v>2520</v>
      </c>
      <c r="R67" s="182">
        <v>3034</v>
      </c>
      <c r="S67" s="182">
        <v>1</v>
      </c>
      <c r="T67" s="182">
        <v>53</v>
      </c>
      <c r="U67" s="182">
        <v>54</v>
      </c>
      <c r="V67" s="182">
        <v>102</v>
      </c>
      <c r="W67" s="182">
        <v>1296</v>
      </c>
      <c r="X67" s="182">
        <v>1398</v>
      </c>
      <c r="Y67" s="182">
        <v>731</v>
      </c>
      <c r="Z67" s="182">
        <v>2303</v>
      </c>
    </row>
    <row r="68" spans="1:26">
      <c r="A68" s="182" t="s">
        <v>990</v>
      </c>
      <c r="B68" s="182" t="s">
        <v>241</v>
      </c>
      <c r="C68" s="182" t="s">
        <v>561</v>
      </c>
      <c r="D68" s="182" t="s">
        <v>3076</v>
      </c>
      <c r="E68" s="182" t="s">
        <v>357</v>
      </c>
      <c r="F68" s="182" t="s">
        <v>1143</v>
      </c>
      <c r="G68" s="182" t="s">
        <v>3075</v>
      </c>
      <c r="H68" s="182" t="s">
        <v>1351</v>
      </c>
      <c r="I68" s="182" t="s">
        <v>6</v>
      </c>
      <c r="J68" s="182" t="s">
        <v>1375</v>
      </c>
      <c r="K68" s="182" t="s">
        <v>1336</v>
      </c>
      <c r="L68" s="182">
        <v>38</v>
      </c>
      <c r="M68" s="182">
        <v>526</v>
      </c>
      <c r="N68" s="182">
        <v>564</v>
      </c>
      <c r="O68" s="182">
        <v>209</v>
      </c>
      <c r="P68" s="182">
        <v>2375</v>
      </c>
      <c r="Q68" s="182">
        <v>2584</v>
      </c>
      <c r="R68" s="182">
        <v>3148</v>
      </c>
      <c r="S68" s="182">
        <v>1</v>
      </c>
      <c r="T68" s="182">
        <v>44</v>
      </c>
      <c r="U68" s="182">
        <v>45</v>
      </c>
      <c r="V68" s="182">
        <v>109</v>
      </c>
      <c r="W68" s="182">
        <v>1130</v>
      </c>
      <c r="X68" s="182">
        <v>1239</v>
      </c>
      <c r="Y68" s="182">
        <v>734</v>
      </c>
      <c r="Z68" s="182">
        <v>2414</v>
      </c>
    </row>
    <row r="69" spans="1:26">
      <c r="A69" s="182" t="s">
        <v>990</v>
      </c>
      <c r="B69" s="182" t="s">
        <v>241</v>
      </c>
      <c r="C69" s="182" t="s">
        <v>561</v>
      </c>
      <c r="D69" s="182" t="s">
        <v>3077</v>
      </c>
      <c r="E69" s="182" t="s">
        <v>359</v>
      </c>
      <c r="F69" s="182" t="s">
        <v>1143</v>
      </c>
      <c r="G69" s="182" t="s">
        <v>3075</v>
      </c>
      <c r="H69" s="182" t="s">
        <v>1351</v>
      </c>
      <c r="I69" s="182" t="s">
        <v>6</v>
      </c>
      <c r="J69" s="182" t="s">
        <v>1375</v>
      </c>
      <c r="K69" s="182" t="s">
        <v>1336</v>
      </c>
      <c r="L69" s="182">
        <v>59</v>
      </c>
      <c r="M69" s="182">
        <v>646</v>
      </c>
      <c r="N69" s="182">
        <v>705</v>
      </c>
      <c r="O69" s="182">
        <v>165</v>
      </c>
      <c r="P69" s="182">
        <v>2110</v>
      </c>
      <c r="Q69" s="182">
        <v>2275</v>
      </c>
      <c r="R69" s="182">
        <v>2980</v>
      </c>
      <c r="S69" s="182">
        <v>0</v>
      </c>
      <c r="T69" s="182">
        <v>45</v>
      </c>
      <c r="U69" s="182">
        <v>45</v>
      </c>
      <c r="V69" s="182">
        <v>93</v>
      </c>
      <c r="W69" s="182">
        <v>1112</v>
      </c>
      <c r="X69" s="182">
        <v>1205</v>
      </c>
      <c r="Y69" s="182">
        <v>704</v>
      </c>
      <c r="Z69" s="182">
        <v>2276</v>
      </c>
    </row>
    <row r="70" spans="1:26">
      <c r="A70" s="182" t="s">
        <v>990</v>
      </c>
      <c r="B70" s="182" t="s">
        <v>241</v>
      </c>
      <c r="C70" s="182" t="s">
        <v>564</v>
      </c>
      <c r="D70" s="182" t="s">
        <v>3078</v>
      </c>
      <c r="E70" s="182" t="s">
        <v>354</v>
      </c>
      <c r="F70" s="182" t="s">
        <v>1143</v>
      </c>
      <c r="G70" s="182" t="s">
        <v>3079</v>
      </c>
      <c r="H70" s="182" t="s">
        <v>1351</v>
      </c>
      <c r="I70" s="182" t="s">
        <v>73</v>
      </c>
      <c r="J70" s="182" t="s">
        <v>1376</v>
      </c>
      <c r="K70" s="182" t="s">
        <v>1336</v>
      </c>
      <c r="L70" s="182">
        <v>72</v>
      </c>
      <c r="M70" s="182">
        <v>931</v>
      </c>
      <c r="N70" s="182">
        <v>1003</v>
      </c>
      <c r="O70" s="182">
        <v>154</v>
      </c>
      <c r="P70" s="182">
        <v>2152</v>
      </c>
      <c r="Q70" s="182">
        <v>2306</v>
      </c>
      <c r="R70" s="182">
        <v>3309</v>
      </c>
      <c r="S70" s="182">
        <v>0</v>
      </c>
      <c r="T70" s="182">
        <v>34</v>
      </c>
      <c r="U70" s="182">
        <v>34</v>
      </c>
      <c r="V70" s="182">
        <v>128</v>
      </c>
      <c r="W70" s="182">
        <v>1788</v>
      </c>
      <c r="X70" s="182">
        <v>1916</v>
      </c>
      <c r="Y70" s="182">
        <v>712</v>
      </c>
      <c r="Z70" s="182">
        <v>2597</v>
      </c>
    </row>
    <row r="71" spans="1:26" ht="26">
      <c r="A71" s="182" t="s">
        <v>990</v>
      </c>
      <c r="B71" s="182" t="s">
        <v>241</v>
      </c>
      <c r="C71" s="182" t="s">
        <v>564</v>
      </c>
      <c r="D71" s="182" t="s">
        <v>3080</v>
      </c>
      <c r="E71" s="182" t="s">
        <v>1086</v>
      </c>
      <c r="F71" s="182" t="s">
        <v>1143</v>
      </c>
      <c r="G71" s="182" t="s">
        <v>3079</v>
      </c>
      <c r="H71" s="182" t="s">
        <v>1351</v>
      </c>
      <c r="I71" s="182" t="s">
        <v>73</v>
      </c>
      <c r="J71" s="182" t="s">
        <v>1377</v>
      </c>
      <c r="K71" s="182" t="s">
        <v>1336</v>
      </c>
      <c r="L71" s="182">
        <v>59</v>
      </c>
      <c r="M71" s="182">
        <v>821</v>
      </c>
      <c r="N71" s="182">
        <v>880</v>
      </c>
      <c r="O71" s="182">
        <v>158</v>
      </c>
      <c r="P71" s="182">
        <v>2057</v>
      </c>
      <c r="Q71" s="182">
        <v>2215</v>
      </c>
      <c r="R71" s="182">
        <v>3095</v>
      </c>
      <c r="S71" s="182">
        <v>1</v>
      </c>
      <c r="T71" s="182">
        <v>45</v>
      </c>
      <c r="U71" s="182">
        <v>46</v>
      </c>
      <c r="V71" s="182">
        <v>113</v>
      </c>
      <c r="W71" s="182">
        <v>1421</v>
      </c>
      <c r="X71" s="182">
        <v>1534</v>
      </c>
      <c r="Y71" s="182">
        <v>700</v>
      </c>
      <c r="Z71" s="182">
        <v>2395</v>
      </c>
    </row>
    <row r="72" spans="1:26">
      <c r="A72" s="182" t="s">
        <v>990</v>
      </c>
      <c r="B72" s="182" t="s">
        <v>241</v>
      </c>
      <c r="C72" s="182" t="s">
        <v>564</v>
      </c>
      <c r="D72" s="182" t="s">
        <v>3081</v>
      </c>
      <c r="E72" s="182" t="s">
        <v>353</v>
      </c>
      <c r="F72" s="182" t="s">
        <v>1141</v>
      </c>
      <c r="G72" s="182" t="s">
        <v>3079</v>
      </c>
      <c r="H72" s="182" t="s">
        <v>1351</v>
      </c>
      <c r="I72" s="182" t="s">
        <v>73</v>
      </c>
      <c r="J72" s="182" t="s">
        <v>1376</v>
      </c>
      <c r="K72" s="182" t="s">
        <v>1336</v>
      </c>
      <c r="L72" s="182">
        <v>62</v>
      </c>
      <c r="M72" s="182">
        <v>949</v>
      </c>
      <c r="N72" s="182">
        <v>1011</v>
      </c>
      <c r="O72" s="182">
        <v>125</v>
      </c>
      <c r="P72" s="182">
        <v>1978</v>
      </c>
      <c r="Q72" s="182">
        <v>2103</v>
      </c>
      <c r="R72" s="182">
        <v>3114</v>
      </c>
      <c r="S72" s="182">
        <v>2</v>
      </c>
      <c r="T72" s="182">
        <v>57</v>
      </c>
      <c r="U72" s="182">
        <v>59</v>
      </c>
      <c r="V72" s="182">
        <v>142</v>
      </c>
      <c r="W72" s="182">
        <v>1748</v>
      </c>
      <c r="X72" s="182">
        <v>1890</v>
      </c>
      <c r="Y72" s="182">
        <v>673</v>
      </c>
      <c r="Z72" s="182">
        <v>2441</v>
      </c>
    </row>
    <row r="73" spans="1:26">
      <c r="A73" s="182" t="s">
        <v>990</v>
      </c>
      <c r="B73" s="182" t="s">
        <v>241</v>
      </c>
      <c r="C73" s="182" t="s">
        <v>564</v>
      </c>
      <c r="D73" s="182" t="s">
        <v>3082</v>
      </c>
      <c r="E73" s="182" t="s">
        <v>355</v>
      </c>
      <c r="F73" s="182" t="s">
        <v>1143</v>
      </c>
      <c r="G73" s="182" t="s">
        <v>3079</v>
      </c>
      <c r="H73" s="182" t="s">
        <v>1351</v>
      </c>
      <c r="I73" s="182" t="s">
        <v>73</v>
      </c>
      <c r="J73" s="182" t="s">
        <v>1376</v>
      </c>
      <c r="K73" s="182" t="s">
        <v>1336</v>
      </c>
      <c r="L73" s="182">
        <v>137</v>
      </c>
      <c r="M73" s="182">
        <v>1807</v>
      </c>
      <c r="N73" s="182">
        <v>1944</v>
      </c>
      <c r="O73" s="182">
        <v>94</v>
      </c>
      <c r="P73" s="182">
        <v>1299</v>
      </c>
      <c r="Q73" s="182">
        <v>1393</v>
      </c>
      <c r="R73" s="182">
        <v>3337</v>
      </c>
      <c r="S73" s="182">
        <v>0</v>
      </c>
      <c r="T73" s="182">
        <v>36</v>
      </c>
      <c r="U73" s="182">
        <v>36</v>
      </c>
      <c r="V73" s="182">
        <v>130</v>
      </c>
      <c r="W73" s="182">
        <v>1768</v>
      </c>
      <c r="X73" s="182">
        <v>1898</v>
      </c>
      <c r="Y73" s="182">
        <v>650</v>
      </c>
      <c r="Z73" s="182">
        <v>2687</v>
      </c>
    </row>
    <row r="74" spans="1:26" ht="26">
      <c r="A74" s="182" t="s">
        <v>990</v>
      </c>
      <c r="B74" s="182" t="s">
        <v>241</v>
      </c>
      <c r="C74" s="182" t="s">
        <v>564</v>
      </c>
      <c r="D74" s="182" t="s">
        <v>3083</v>
      </c>
      <c r="E74" s="182" t="s">
        <v>356</v>
      </c>
      <c r="F74" s="182" t="s">
        <v>1143</v>
      </c>
      <c r="G74" s="182" t="s">
        <v>3079</v>
      </c>
      <c r="H74" s="182" t="s">
        <v>1351</v>
      </c>
      <c r="I74" s="182" t="s">
        <v>73</v>
      </c>
      <c r="J74" s="182" t="s">
        <v>1377</v>
      </c>
      <c r="K74" s="182" t="s">
        <v>1336</v>
      </c>
      <c r="L74" s="182">
        <v>66</v>
      </c>
      <c r="M74" s="182">
        <v>796</v>
      </c>
      <c r="N74" s="182">
        <v>862</v>
      </c>
      <c r="O74" s="182">
        <v>152</v>
      </c>
      <c r="P74" s="182">
        <v>2029</v>
      </c>
      <c r="Q74" s="182">
        <v>2181</v>
      </c>
      <c r="R74" s="182">
        <v>3043</v>
      </c>
      <c r="S74" s="182">
        <v>1</v>
      </c>
      <c r="T74" s="182">
        <v>33</v>
      </c>
      <c r="U74" s="182">
        <v>34</v>
      </c>
      <c r="V74" s="182">
        <v>115</v>
      </c>
      <c r="W74" s="182">
        <v>1411</v>
      </c>
      <c r="X74" s="182">
        <v>1526</v>
      </c>
      <c r="Y74" s="182">
        <v>652</v>
      </c>
      <c r="Z74" s="182">
        <v>2391</v>
      </c>
    </row>
    <row r="75" spans="1:26">
      <c r="A75" s="182" t="s">
        <v>990</v>
      </c>
      <c r="B75" s="182" t="s">
        <v>241</v>
      </c>
      <c r="C75" s="182" t="s">
        <v>568</v>
      </c>
      <c r="D75" s="182" t="s">
        <v>3084</v>
      </c>
      <c r="E75" s="182" t="s">
        <v>321</v>
      </c>
      <c r="F75" s="182" t="s">
        <v>1143</v>
      </c>
      <c r="G75" s="182" t="s">
        <v>3085</v>
      </c>
      <c r="H75" s="182" t="s">
        <v>1351</v>
      </c>
      <c r="I75" s="182" t="s">
        <v>471</v>
      </c>
      <c r="J75" s="182" t="s">
        <v>1378</v>
      </c>
      <c r="K75" s="182" t="s">
        <v>1336</v>
      </c>
      <c r="L75" s="182">
        <v>112</v>
      </c>
      <c r="M75" s="182">
        <v>1192</v>
      </c>
      <c r="N75" s="182">
        <v>1304</v>
      </c>
      <c r="O75" s="182">
        <v>128</v>
      </c>
      <c r="P75" s="182">
        <v>1432</v>
      </c>
      <c r="Q75" s="182">
        <v>1560</v>
      </c>
      <c r="R75" s="182">
        <v>2864</v>
      </c>
      <c r="S75" s="182">
        <v>0</v>
      </c>
      <c r="T75" s="182">
        <v>31</v>
      </c>
      <c r="U75" s="182">
        <v>31</v>
      </c>
      <c r="V75" s="182">
        <v>158</v>
      </c>
      <c r="W75" s="182">
        <v>1458</v>
      </c>
      <c r="X75" s="182">
        <v>1616</v>
      </c>
      <c r="Y75" s="182">
        <v>630</v>
      </c>
      <c r="Z75" s="182">
        <v>2234</v>
      </c>
    </row>
    <row r="76" spans="1:26">
      <c r="A76" s="182" t="s">
        <v>990</v>
      </c>
      <c r="B76" s="182" t="s">
        <v>241</v>
      </c>
      <c r="C76" s="182" t="s">
        <v>570</v>
      </c>
      <c r="D76" s="182" t="s">
        <v>3086</v>
      </c>
      <c r="E76" s="182" t="s">
        <v>478</v>
      </c>
      <c r="F76" s="182" t="s">
        <v>1141</v>
      </c>
      <c r="G76" s="182" t="s">
        <v>3087</v>
      </c>
      <c r="H76" s="182" t="s">
        <v>1351</v>
      </c>
      <c r="I76" s="182" t="s">
        <v>1379</v>
      </c>
      <c r="J76" s="182" t="s">
        <v>1380</v>
      </c>
      <c r="K76" s="182" t="s">
        <v>1336</v>
      </c>
      <c r="L76" s="182">
        <v>61</v>
      </c>
      <c r="M76" s="182">
        <v>945</v>
      </c>
      <c r="N76" s="182">
        <v>1006</v>
      </c>
      <c r="O76" s="182">
        <v>102</v>
      </c>
      <c r="P76" s="182">
        <v>1895</v>
      </c>
      <c r="Q76" s="182">
        <v>1997</v>
      </c>
      <c r="R76" s="182">
        <v>3003</v>
      </c>
      <c r="S76" s="182">
        <v>2</v>
      </c>
      <c r="T76" s="182">
        <v>38</v>
      </c>
      <c r="U76" s="182">
        <v>40</v>
      </c>
      <c r="V76" s="182">
        <v>106</v>
      </c>
      <c r="W76" s="182">
        <v>1535</v>
      </c>
      <c r="X76" s="182">
        <v>1641</v>
      </c>
      <c r="Y76" s="182">
        <v>666</v>
      </c>
      <c r="Z76" s="182">
        <v>2337</v>
      </c>
    </row>
    <row r="77" spans="1:26">
      <c r="A77" s="182" t="s">
        <v>990</v>
      </c>
      <c r="B77" s="182" t="s">
        <v>241</v>
      </c>
      <c r="C77" s="182" t="s">
        <v>570</v>
      </c>
      <c r="D77" s="182" t="s">
        <v>3088</v>
      </c>
      <c r="E77" s="182" t="s">
        <v>334</v>
      </c>
      <c r="F77" s="182" t="s">
        <v>1143</v>
      </c>
      <c r="G77" s="182" t="s">
        <v>3087</v>
      </c>
      <c r="H77" s="182" t="s">
        <v>1351</v>
      </c>
      <c r="I77" s="182" t="s">
        <v>1379</v>
      </c>
      <c r="J77" s="182" t="s">
        <v>1380</v>
      </c>
      <c r="K77" s="182" t="s">
        <v>1336</v>
      </c>
      <c r="L77" s="182">
        <v>77</v>
      </c>
      <c r="M77" s="182">
        <v>1107</v>
      </c>
      <c r="N77" s="182">
        <v>1184</v>
      </c>
      <c r="O77" s="182">
        <v>125</v>
      </c>
      <c r="P77" s="182">
        <v>1861</v>
      </c>
      <c r="Q77" s="182">
        <v>1986</v>
      </c>
      <c r="R77" s="182">
        <v>3170</v>
      </c>
      <c r="S77" s="182">
        <v>0</v>
      </c>
      <c r="T77" s="182">
        <v>43</v>
      </c>
      <c r="U77" s="182">
        <v>43</v>
      </c>
      <c r="V77" s="182">
        <v>112</v>
      </c>
      <c r="W77" s="182">
        <v>1435</v>
      </c>
      <c r="X77" s="182">
        <v>1547</v>
      </c>
      <c r="Y77" s="182">
        <v>676</v>
      </c>
      <c r="Z77" s="182">
        <v>2494</v>
      </c>
    </row>
    <row r="78" spans="1:26">
      <c r="A78" s="182" t="s">
        <v>990</v>
      </c>
      <c r="B78" s="182" t="s">
        <v>241</v>
      </c>
      <c r="C78" s="182" t="s">
        <v>570</v>
      </c>
      <c r="D78" s="182" t="s">
        <v>3089</v>
      </c>
      <c r="E78" s="182" t="s">
        <v>1066</v>
      </c>
      <c r="F78" s="182" t="s">
        <v>1143</v>
      </c>
      <c r="G78" s="182" t="s">
        <v>3087</v>
      </c>
      <c r="H78" s="182" t="s">
        <v>1351</v>
      </c>
      <c r="I78" s="182" t="s">
        <v>1379</v>
      </c>
      <c r="J78" s="182" t="s">
        <v>1380</v>
      </c>
      <c r="K78" s="182" t="s">
        <v>1336</v>
      </c>
      <c r="L78" s="182">
        <v>44</v>
      </c>
      <c r="M78" s="182">
        <v>978</v>
      </c>
      <c r="N78" s="182">
        <v>1022</v>
      </c>
      <c r="O78" s="182">
        <v>125</v>
      </c>
      <c r="P78" s="182">
        <v>1960</v>
      </c>
      <c r="Q78" s="182">
        <v>2085</v>
      </c>
      <c r="R78" s="182">
        <v>3107</v>
      </c>
      <c r="S78" s="182">
        <v>0</v>
      </c>
      <c r="T78" s="182">
        <v>22</v>
      </c>
      <c r="U78" s="182">
        <v>22</v>
      </c>
      <c r="V78" s="182">
        <v>96</v>
      </c>
      <c r="W78" s="182">
        <v>1547</v>
      </c>
      <c r="X78" s="182">
        <v>1643</v>
      </c>
      <c r="Y78" s="182">
        <v>657</v>
      </c>
      <c r="Z78" s="182">
        <v>2450</v>
      </c>
    </row>
    <row r="79" spans="1:26">
      <c r="A79" s="182" t="s">
        <v>990</v>
      </c>
      <c r="B79" s="182" t="s">
        <v>241</v>
      </c>
      <c r="C79" s="182" t="s">
        <v>570</v>
      </c>
      <c r="D79" s="182" t="s">
        <v>3090</v>
      </c>
      <c r="E79" s="182" t="s">
        <v>333</v>
      </c>
      <c r="F79" s="182" t="s">
        <v>1143</v>
      </c>
      <c r="G79" s="182" t="s">
        <v>3087</v>
      </c>
      <c r="H79" s="182" t="s">
        <v>1351</v>
      </c>
      <c r="I79" s="182" t="s">
        <v>1379</v>
      </c>
      <c r="J79" s="182" t="s">
        <v>1380</v>
      </c>
      <c r="K79" s="182" t="s">
        <v>1336</v>
      </c>
      <c r="L79" s="182">
        <v>65</v>
      </c>
      <c r="M79" s="182">
        <v>1131</v>
      </c>
      <c r="N79" s="182">
        <v>1196</v>
      </c>
      <c r="O79" s="182">
        <v>121</v>
      </c>
      <c r="P79" s="182">
        <v>2025</v>
      </c>
      <c r="Q79" s="182">
        <v>2146</v>
      </c>
      <c r="R79" s="182">
        <v>3342</v>
      </c>
      <c r="S79" s="182">
        <v>0</v>
      </c>
      <c r="T79" s="182">
        <v>42</v>
      </c>
      <c r="U79" s="182">
        <v>42</v>
      </c>
      <c r="V79" s="182">
        <v>89</v>
      </c>
      <c r="W79" s="182">
        <v>1401</v>
      </c>
      <c r="X79" s="182">
        <v>1490</v>
      </c>
      <c r="Y79" s="182">
        <v>707</v>
      </c>
      <c r="Z79" s="182">
        <v>2635</v>
      </c>
    </row>
    <row r="80" spans="1:26">
      <c r="A80" s="182" t="s">
        <v>990</v>
      </c>
      <c r="B80" s="182" t="s">
        <v>241</v>
      </c>
      <c r="C80" s="182" t="s">
        <v>570</v>
      </c>
      <c r="D80" s="182" t="s">
        <v>3091</v>
      </c>
      <c r="E80" s="182" t="s">
        <v>335</v>
      </c>
      <c r="F80" s="182" t="s">
        <v>1143</v>
      </c>
      <c r="G80" s="182" t="s">
        <v>3087</v>
      </c>
      <c r="H80" s="182" t="s">
        <v>1351</v>
      </c>
      <c r="I80" s="182" t="s">
        <v>1379</v>
      </c>
      <c r="J80" s="182" t="s">
        <v>1380</v>
      </c>
      <c r="K80" s="182" t="s">
        <v>1336</v>
      </c>
      <c r="L80" s="182">
        <v>93</v>
      </c>
      <c r="M80" s="182">
        <v>1590</v>
      </c>
      <c r="N80" s="182">
        <v>1683</v>
      </c>
      <c r="O80" s="182">
        <v>109</v>
      </c>
      <c r="P80" s="182">
        <v>1472</v>
      </c>
      <c r="Q80" s="182">
        <v>1581</v>
      </c>
      <c r="R80" s="182">
        <v>3264</v>
      </c>
      <c r="S80" s="182">
        <v>0</v>
      </c>
      <c r="T80" s="182">
        <v>39</v>
      </c>
      <c r="U80" s="182">
        <v>39</v>
      </c>
      <c r="V80" s="182">
        <v>109</v>
      </c>
      <c r="W80" s="182">
        <v>1598</v>
      </c>
      <c r="X80" s="182">
        <v>1707</v>
      </c>
      <c r="Y80" s="182">
        <v>691</v>
      </c>
      <c r="Z80" s="182">
        <v>2573</v>
      </c>
    </row>
    <row r="81" spans="1:26">
      <c r="A81" s="182" t="s">
        <v>990</v>
      </c>
      <c r="B81" s="182" t="s">
        <v>241</v>
      </c>
      <c r="C81" s="182" t="s">
        <v>572</v>
      </c>
      <c r="D81" s="182" t="s">
        <v>3092</v>
      </c>
      <c r="E81" s="182" t="s">
        <v>345</v>
      </c>
      <c r="F81" s="182" t="s">
        <v>1143</v>
      </c>
      <c r="G81" s="182" t="s">
        <v>3093</v>
      </c>
      <c r="H81" s="182" t="s">
        <v>1351</v>
      </c>
      <c r="I81" s="182" t="s">
        <v>31</v>
      </c>
      <c r="J81" s="182" t="s">
        <v>1381</v>
      </c>
      <c r="K81" s="182" t="s">
        <v>1336</v>
      </c>
      <c r="L81" s="182">
        <v>93</v>
      </c>
      <c r="M81" s="182">
        <v>1385</v>
      </c>
      <c r="N81" s="182">
        <v>1478</v>
      </c>
      <c r="O81" s="182">
        <v>143</v>
      </c>
      <c r="P81" s="182">
        <v>1866</v>
      </c>
      <c r="Q81" s="182">
        <v>2009</v>
      </c>
      <c r="R81" s="182">
        <v>3487</v>
      </c>
      <c r="S81" s="182">
        <v>0</v>
      </c>
      <c r="T81" s="182">
        <v>66</v>
      </c>
      <c r="U81" s="182">
        <v>66</v>
      </c>
      <c r="V81" s="182">
        <v>122</v>
      </c>
      <c r="W81" s="182">
        <v>1693</v>
      </c>
      <c r="X81" s="182">
        <v>1815</v>
      </c>
      <c r="Y81" s="182">
        <v>857</v>
      </c>
      <c r="Z81" s="182">
        <v>2630</v>
      </c>
    </row>
    <row r="82" spans="1:26" ht="78">
      <c r="A82" s="182" t="s">
        <v>990</v>
      </c>
      <c r="B82" s="182" t="s">
        <v>242</v>
      </c>
      <c r="C82" s="182" t="s">
        <v>574</v>
      </c>
      <c r="D82" s="182" t="s">
        <v>3094</v>
      </c>
      <c r="E82" s="182" t="s">
        <v>377</v>
      </c>
      <c r="F82" s="182" t="s">
        <v>1143</v>
      </c>
      <c r="G82" s="182" t="s">
        <v>3095</v>
      </c>
      <c r="H82" s="182" t="s">
        <v>1382</v>
      </c>
      <c r="I82" s="182" t="s">
        <v>47</v>
      </c>
      <c r="J82" s="182" t="s">
        <v>1383</v>
      </c>
      <c r="K82" s="182" t="s">
        <v>1384</v>
      </c>
      <c r="L82" s="182">
        <v>94</v>
      </c>
      <c r="M82" s="182">
        <v>1339</v>
      </c>
      <c r="N82" s="182">
        <v>1433</v>
      </c>
      <c r="O82" s="182">
        <v>44</v>
      </c>
      <c r="P82" s="182">
        <v>759</v>
      </c>
      <c r="Q82" s="182">
        <v>803</v>
      </c>
      <c r="R82" s="182">
        <v>2236</v>
      </c>
      <c r="S82" s="182">
        <v>1</v>
      </c>
      <c r="T82" s="182">
        <v>26</v>
      </c>
      <c r="U82" s="182">
        <v>27</v>
      </c>
      <c r="V82" s="182">
        <v>95</v>
      </c>
      <c r="W82" s="182">
        <v>1287</v>
      </c>
      <c r="X82" s="182">
        <v>1382</v>
      </c>
      <c r="Y82" s="182">
        <v>513</v>
      </c>
      <c r="Z82" s="182">
        <v>1723</v>
      </c>
    </row>
    <row r="83" spans="1:26" ht="78">
      <c r="A83" s="182" t="s">
        <v>990</v>
      </c>
      <c r="B83" s="182" t="s">
        <v>242</v>
      </c>
      <c r="C83" s="182" t="s">
        <v>574</v>
      </c>
      <c r="D83" s="182" t="s">
        <v>3096</v>
      </c>
      <c r="E83" s="182" t="s">
        <v>408</v>
      </c>
      <c r="F83" s="182" t="s">
        <v>1141</v>
      </c>
      <c r="G83" s="182" t="s">
        <v>3095</v>
      </c>
      <c r="H83" s="182" t="s">
        <v>1382</v>
      </c>
      <c r="I83" s="182" t="s">
        <v>47</v>
      </c>
      <c r="J83" s="182" t="s">
        <v>1383</v>
      </c>
      <c r="K83" s="182" t="s">
        <v>1384</v>
      </c>
      <c r="L83" s="182">
        <v>81</v>
      </c>
      <c r="M83" s="182">
        <v>1046</v>
      </c>
      <c r="N83" s="182">
        <v>1127</v>
      </c>
      <c r="O83" s="182">
        <v>79</v>
      </c>
      <c r="P83" s="182">
        <v>775</v>
      </c>
      <c r="Q83" s="182">
        <v>854</v>
      </c>
      <c r="R83" s="182">
        <v>1981</v>
      </c>
      <c r="S83" s="182">
        <v>1</v>
      </c>
      <c r="T83" s="182">
        <v>45</v>
      </c>
      <c r="U83" s="182">
        <v>46</v>
      </c>
      <c r="V83" s="182">
        <v>88</v>
      </c>
      <c r="W83" s="182">
        <v>1102</v>
      </c>
      <c r="X83" s="182">
        <v>1190</v>
      </c>
      <c r="Y83" s="182">
        <v>715</v>
      </c>
      <c r="Z83" s="182">
        <v>1266</v>
      </c>
    </row>
    <row r="84" spans="1:26" ht="52">
      <c r="A84" s="182" t="s">
        <v>990</v>
      </c>
      <c r="B84" s="182" t="s">
        <v>242</v>
      </c>
      <c r="C84" s="182" t="s">
        <v>1059</v>
      </c>
      <c r="D84" s="182" t="s">
        <v>3097</v>
      </c>
      <c r="E84" s="182" t="s">
        <v>406</v>
      </c>
      <c r="F84" s="182" t="s">
        <v>1143</v>
      </c>
      <c r="G84" s="182" t="s">
        <v>3098</v>
      </c>
      <c r="H84" s="182" t="s">
        <v>1280</v>
      </c>
      <c r="I84" s="182" t="s">
        <v>411</v>
      </c>
      <c r="J84" s="182" t="s">
        <v>1385</v>
      </c>
      <c r="K84" s="182" t="s">
        <v>1386</v>
      </c>
      <c r="L84" s="182">
        <v>39</v>
      </c>
      <c r="M84" s="182">
        <v>715</v>
      </c>
      <c r="N84" s="182">
        <v>754</v>
      </c>
      <c r="O84" s="182">
        <v>35</v>
      </c>
      <c r="P84" s="182">
        <v>643</v>
      </c>
      <c r="Q84" s="182">
        <v>678</v>
      </c>
      <c r="R84" s="182">
        <v>1432</v>
      </c>
      <c r="S84" s="182">
        <v>0</v>
      </c>
      <c r="T84" s="182">
        <v>22</v>
      </c>
      <c r="U84" s="182">
        <v>22</v>
      </c>
      <c r="V84" s="182">
        <v>44</v>
      </c>
      <c r="W84" s="182">
        <v>837</v>
      </c>
      <c r="X84" s="182">
        <v>881</v>
      </c>
      <c r="Y84" s="182">
        <v>408</v>
      </c>
      <c r="Z84" s="182">
        <v>1024</v>
      </c>
    </row>
    <row r="85" spans="1:26" ht="26">
      <c r="A85" s="182" t="s">
        <v>990</v>
      </c>
      <c r="B85" s="182" t="s">
        <v>242</v>
      </c>
      <c r="C85" s="182" t="s">
        <v>577</v>
      </c>
      <c r="D85" s="182" t="s">
        <v>3099</v>
      </c>
      <c r="E85" s="182" t="s">
        <v>396</v>
      </c>
      <c r="F85" s="182" t="s">
        <v>1143</v>
      </c>
      <c r="G85" s="182" t="s">
        <v>3100</v>
      </c>
      <c r="H85" s="182" t="s">
        <v>1382</v>
      </c>
      <c r="I85" s="182" t="s">
        <v>412</v>
      </c>
      <c r="J85" s="182" t="s">
        <v>1387</v>
      </c>
      <c r="K85" s="182" t="s">
        <v>1384</v>
      </c>
      <c r="L85" s="182">
        <v>29</v>
      </c>
      <c r="M85" s="182">
        <v>431</v>
      </c>
      <c r="N85" s="182">
        <v>460</v>
      </c>
      <c r="O85" s="182">
        <v>26</v>
      </c>
      <c r="P85" s="182">
        <v>481</v>
      </c>
      <c r="Q85" s="182">
        <v>507</v>
      </c>
      <c r="R85" s="182">
        <v>967</v>
      </c>
      <c r="S85" s="182">
        <v>0</v>
      </c>
      <c r="T85" s="182">
        <v>20</v>
      </c>
      <c r="U85" s="182">
        <v>20</v>
      </c>
      <c r="V85" s="182">
        <v>26</v>
      </c>
      <c r="W85" s="182">
        <v>501</v>
      </c>
      <c r="X85" s="182">
        <v>527</v>
      </c>
      <c r="Y85" s="182">
        <v>249</v>
      </c>
      <c r="Z85" s="182">
        <v>718</v>
      </c>
    </row>
    <row r="86" spans="1:26" ht="65">
      <c r="A86" s="182" t="s">
        <v>990</v>
      </c>
      <c r="B86" s="182" t="s">
        <v>242</v>
      </c>
      <c r="C86" s="182" t="s">
        <v>579</v>
      </c>
      <c r="D86" s="182" t="s">
        <v>3101</v>
      </c>
      <c r="E86" s="182" t="s">
        <v>378</v>
      </c>
      <c r="F86" s="182" t="s">
        <v>1143</v>
      </c>
      <c r="G86" s="182" t="s">
        <v>3102</v>
      </c>
      <c r="H86" s="182" t="s">
        <v>1382</v>
      </c>
      <c r="I86" s="182" t="s">
        <v>1293</v>
      </c>
      <c r="J86" s="182" t="s">
        <v>1388</v>
      </c>
      <c r="K86" s="182" t="s">
        <v>1384</v>
      </c>
      <c r="L86" s="182">
        <v>72</v>
      </c>
      <c r="M86" s="182">
        <v>1219</v>
      </c>
      <c r="N86" s="182">
        <v>1291</v>
      </c>
      <c r="O86" s="182">
        <v>46</v>
      </c>
      <c r="P86" s="182">
        <v>708</v>
      </c>
      <c r="Q86" s="182">
        <v>754</v>
      </c>
      <c r="R86" s="182">
        <v>2045</v>
      </c>
      <c r="S86" s="182">
        <v>0</v>
      </c>
      <c r="T86" s="182">
        <v>63</v>
      </c>
      <c r="U86" s="182">
        <v>63</v>
      </c>
      <c r="V86" s="182">
        <v>77</v>
      </c>
      <c r="W86" s="182">
        <v>1211</v>
      </c>
      <c r="X86" s="182">
        <v>1288</v>
      </c>
      <c r="Y86" s="182">
        <v>636</v>
      </c>
      <c r="Z86" s="182">
        <v>1409</v>
      </c>
    </row>
    <row r="87" spans="1:26">
      <c r="A87" s="182" t="s">
        <v>990</v>
      </c>
      <c r="B87" s="182" t="s">
        <v>242</v>
      </c>
      <c r="C87" s="182" t="s">
        <v>496</v>
      </c>
      <c r="D87" s="182" t="s">
        <v>3103</v>
      </c>
      <c r="E87" s="182" t="s">
        <v>1034</v>
      </c>
      <c r="F87" s="182" t="s">
        <v>1141</v>
      </c>
      <c r="G87" s="182" t="s">
        <v>3104</v>
      </c>
      <c r="H87" s="182" t="s">
        <v>1389</v>
      </c>
      <c r="I87" s="182" t="s">
        <v>36</v>
      </c>
      <c r="J87" s="182" t="s">
        <v>1390</v>
      </c>
      <c r="K87" s="182" t="s">
        <v>1391</v>
      </c>
      <c r="L87" s="182">
        <v>93</v>
      </c>
      <c r="M87" s="182">
        <v>1051</v>
      </c>
      <c r="N87" s="182">
        <v>1144</v>
      </c>
      <c r="O87" s="182">
        <v>118</v>
      </c>
      <c r="P87" s="182">
        <v>1542</v>
      </c>
      <c r="Q87" s="182">
        <v>1660</v>
      </c>
      <c r="R87" s="182">
        <v>2804</v>
      </c>
      <c r="S87" s="182">
        <v>0</v>
      </c>
      <c r="T87" s="182">
        <v>33</v>
      </c>
      <c r="U87" s="182">
        <v>33</v>
      </c>
      <c r="V87" s="182">
        <v>114</v>
      </c>
      <c r="W87" s="182">
        <v>1292</v>
      </c>
      <c r="X87" s="182">
        <v>1406</v>
      </c>
      <c r="Y87" s="182">
        <v>698</v>
      </c>
      <c r="Z87" s="182">
        <v>2106</v>
      </c>
    </row>
    <row r="88" spans="1:26">
      <c r="A88" s="182" t="s">
        <v>990</v>
      </c>
      <c r="B88" s="182" t="s">
        <v>242</v>
      </c>
      <c r="C88" s="182" t="s">
        <v>496</v>
      </c>
      <c r="D88" s="182" t="s">
        <v>3105</v>
      </c>
      <c r="E88" s="182" t="s">
        <v>1035</v>
      </c>
      <c r="F88" s="182" t="s">
        <v>1143</v>
      </c>
      <c r="G88" s="182" t="s">
        <v>3104</v>
      </c>
      <c r="H88" s="182" t="s">
        <v>1389</v>
      </c>
      <c r="I88" s="182" t="s">
        <v>36</v>
      </c>
      <c r="J88" s="182" t="s">
        <v>1390</v>
      </c>
      <c r="K88" s="182" t="s">
        <v>1391</v>
      </c>
      <c r="L88" s="182">
        <v>56</v>
      </c>
      <c r="M88" s="182">
        <v>795</v>
      </c>
      <c r="N88" s="182">
        <v>851</v>
      </c>
      <c r="O88" s="182">
        <v>149</v>
      </c>
      <c r="P88" s="182">
        <v>1888</v>
      </c>
      <c r="Q88" s="182">
        <v>2037</v>
      </c>
      <c r="R88" s="182">
        <v>2888</v>
      </c>
      <c r="S88" s="182">
        <v>0</v>
      </c>
      <c r="T88" s="182">
        <v>36</v>
      </c>
      <c r="U88" s="182">
        <v>36</v>
      </c>
      <c r="V88" s="182">
        <v>77</v>
      </c>
      <c r="W88" s="182">
        <v>972</v>
      </c>
      <c r="X88" s="182">
        <v>1049</v>
      </c>
      <c r="Y88" s="182">
        <v>711</v>
      </c>
      <c r="Z88" s="182">
        <v>2177</v>
      </c>
    </row>
    <row r="89" spans="1:26">
      <c r="A89" s="182" t="s">
        <v>990</v>
      </c>
      <c r="B89" s="182" t="s">
        <v>242</v>
      </c>
      <c r="C89" s="182" t="s">
        <v>499</v>
      </c>
      <c r="D89" s="182" t="s">
        <v>3106</v>
      </c>
      <c r="E89" s="182" t="s">
        <v>1038</v>
      </c>
      <c r="F89" s="182" t="s">
        <v>1143</v>
      </c>
      <c r="G89" s="182" t="s">
        <v>3107</v>
      </c>
      <c r="H89" s="182" t="s">
        <v>1389</v>
      </c>
      <c r="I89" s="182" t="s">
        <v>41</v>
      </c>
      <c r="J89" s="182" t="s">
        <v>1392</v>
      </c>
      <c r="K89" s="182" t="s">
        <v>1391</v>
      </c>
      <c r="L89" s="182">
        <v>82</v>
      </c>
      <c r="M89" s="182">
        <v>908</v>
      </c>
      <c r="N89" s="182">
        <v>990</v>
      </c>
      <c r="O89" s="182">
        <v>102</v>
      </c>
      <c r="P89" s="182">
        <v>1024</v>
      </c>
      <c r="Q89" s="182">
        <v>1126</v>
      </c>
      <c r="R89" s="182">
        <v>2116</v>
      </c>
      <c r="S89" s="182">
        <v>0</v>
      </c>
      <c r="T89" s="182">
        <v>32</v>
      </c>
      <c r="U89" s="182">
        <v>32</v>
      </c>
      <c r="V89" s="182">
        <v>87</v>
      </c>
      <c r="W89" s="182">
        <v>917</v>
      </c>
      <c r="X89" s="182">
        <v>1004</v>
      </c>
      <c r="Y89" s="182">
        <v>575</v>
      </c>
      <c r="Z89" s="182">
        <v>1541</v>
      </c>
    </row>
    <row r="90" spans="1:26">
      <c r="A90" s="182" t="s">
        <v>990</v>
      </c>
      <c r="B90" s="182" t="s">
        <v>242</v>
      </c>
      <c r="C90" s="182" t="s">
        <v>500</v>
      </c>
      <c r="D90" s="182" t="s">
        <v>3108</v>
      </c>
      <c r="E90" s="182" t="s">
        <v>1093</v>
      </c>
      <c r="F90" s="182" t="s">
        <v>1143</v>
      </c>
      <c r="G90" s="182" t="s">
        <v>3109</v>
      </c>
      <c r="H90" s="182" t="s">
        <v>1389</v>
      </c>
      <c r="I90" s="182" t="s">
        <v>39</v>
      </c>
      <c r="J90" s="182" t="s">
        <v>1393</v>
      </c>
      <c r="K90" s="182" t="s">
        <v>1336</v>
      </c>
      <c r="L90" s="182">
        <v>0</v>
      </c>
      <c r="M90" s="182">
        <v>21</v>
      </c>
      <c r="N90" s="182">
        <v>21</v>
      </c>
      <c r="O90" s="182">
        <v>8</v>
      </c>
      <c r="P90" s="182">
        <v>77</v>
      </c>
      <c r="Q90" s="182">
        <v>85</v>
      </c>
      <c r="R90" s="182">
        <v>106</v>
      </c>
      <c r="S90" s="182">
        <v>0</v>
      </c>
      <c r="T90" s="182">
        <v>1</v>
      </c>
      <c r="U90" s="182">
        <v>1</v>
      </c>
      <c r="V90" s="182">
        <v>0</v>
      </c>
      <c r="W90" s="182">
        <v>0</v>
      </c>
      <c r="X90" s="182">
        <v>0</v>
      </c>
      <c r="Y90" s="182">
        <v>44</v>
      </c>
      <c r="Z90" s="182">
        <v>62</v>
      </c>
    </row>
    <row r="91" spans="1:26" ht="26">
      <c r="A91" s="182" t="s">
        <v>990</v>
      </c>
      <c r="B91" s="182" t="s">
        <v>242</v>
      </c>
      <c r="C91" s="182" t="s">
        <v>1094</v>
      </c>
      <c r="D91" s="182" t="s">
        <v>3110</v>
      </c>
      <c r="E91" s="182" t="s">
        <v>1036</v>
      </c>
      <c r="F91" s="182" t="s">
        <v>1143</v>
      </c>
      <c r="G91" s="182" t="s">
        <v>3109</v>
      </c>
      <c r="H91" s="182" t="s">
        <v>1389</v>
      </c>
      <c r="I91" s="182" t="s">
        <v>39</v>
      </c>
      <c r="J91" s="182" t="s">
        <v>1393</v>
      </c>
      <c r="K91" s="182" t="s">
        <v>1391</v>
      </c>
      <c r="L91" s="182">
        <v>63</v>
      </c>
      <c r="M91" s="182">
        <v>943</v>
      </c>
      <c r="N91" s="182">
        <v>1006</v>
      </c>
      <c r="O91" s="182">
        <v>108</v>
      </c>
      <c r="P91" s="182">
        <v>1186</v>
      </c>
      <c r="Q91" s="182">
        <v>1294</v>
      </c>
      <c r="R91" s="182">
        <v>2300</v>
      </c>
      <c r="S91" s="182">
        <v>0</v>
      </c>
      <c r="T91" s="182">
        <v>36</v>
      </c>
      <c r="U91" s="182">
        <v>36</v>
      </c>
      <c r="V91" s="182">
        <v>76</v>
      </c>
      <c r="W91" s="182">
        <v>876</v>
      </c>
      <c r="X91" s="182">
        <v>952</v>
      </c>
      <c r="Y91" s="182">
        <v>592</v>
      </c>
      <c r="Z91" s="182">
        <v>1708</v>
      </c>
    </row>
    <row r="92" spans="1:26" ht="26">
      <c r="A92" s="182" t="s">
        <v>990</v>
      </c>
      <c r="B92" s="182" t="s">
        <v>242</v>
      </c>
      <c r="C92" s="182" t="s">
        <v>503</v>
      </c>
      <c r="D92" s="182" t="s">
        <v>3111</v>
      </c>
      <c r="E92" s="182" t="s">
        <v>1039</v>
      </c>
      <c r="F92" s="182" t="s">
        <v>1143</v>
      </c>
      <c r="G92" s="182" t="s">
        <v>3112</v>
      </c>
      <c r="H92" s="182" t="s">
        <v>1389</v>
      </c>
      <c r="I92" s="182" t="s">
        <v>39</v>
      </c>
      <c r="J92" s="182" t="s">
        <v>1394</v>
      </c>
      <c r="K92" s="182" t="s">
        <v>1391</v>
      </c>
      <c r="L92" s="182">
        <v>58</v>
      </c>
      <c r="M92" s="182">
        <v>718</v>
      </c>
      <c r="N92" s="182">
        <v>776</v>
      </c>
      <c r="O92" s="182">
        <v>81</v>
      </c>
      <c r="P92" s="182">
        <v>1182</v>
      </c>
      <c r="Q92" s="182">
        <v>1263</v>
      </c>
      <c r="R92" s="182">
        <v>2039</v>
      </c>
      <c r="S92" s="182">
        <v>0</v>
      </c>
      <c r="T92" s="182">
        <v>28</v>
      </c>
      <c r="U92" s="182">
        <v>28</v>
      </c>
      <c r="V92" s="182">
        <v>53</v>
      </c>
      <c r="W92" s="182">
        <v>698</v>
      </c>
      <c r="X92" s="182">
        <v>751</v>
      </c>
      <c r="Y92" s="182">
        <v>598</v>
      </c>
      <c r="Z92" s="182">
        <v>1441</v>
      </c>
    </row>
    <row r="93" spans="1:26" ht="52">
      <c r="A93" s="182" t="s">
        <v>990</v>
      </c>
      <c r="B93" s="182" t="s">
        <v>242</v>
      </c>
      <c r="C93" s="182" t="s">
        <v>581</v>
      </c>
      <c r="D93" s="182" t="s">
        <v>3113</v>
      </c>
      <c r="E93" s="182" t="s">
        <v>403</v>
      </c>
      <c r="F93" s="182" t="s">
        <v>1141</v>
      </c>
      <c r="G93" s="182" t="s">
        <v>3114</v>
      </c>
      <c r="H93" s="182" t="s">
        <v>1289</v>
      </c>
      <c r="I93" s="182" t="s">
        <v>199</v>
      </c>
      <c r="J93" s="182" t="s">
        <v>1395</v>
      </c>
      <c r="K93" s="182" t="s">
        <v>1386</v>
      </c>
      <c r="L93" s="182">
        <v>31</v>
      </c>
      <c r="M93" s="182">
        <v>748</v>
      </c>
      <c r="N93" s="182">
        <v>779</v>
      </c>
      <c r="O93" s="182">
        <v>24</v>
      </c>
      <c r="P93" s="182">
        <v>453</v>
      </c>
      <c r="Q93" s="182">
        <v>477</v>
      </c>
      <c r="R93" s="182">
        <v>1256</v>
      </c>
      <c r="S93" s="182">
        <v>0</v>
      </c>
      <c r="T93" s="182">
        <v>27</v>
      </c>
      <c r="U93" s="182">
        <v>27</v>
      </c>
      <c r="V93" s="182">
        <v>44</v>
      </c>
      <c r="W93" s="182">
        <v>814</v>
      </c>
      <c r="X93" s="182">
        <v>858</v>
      </c>
      <c r="Y93" s="182">
        <v>379</v>
      </c>
      <c r="Z93" s="182">
        <v>877</v>
      </c>
    </row>
    <row r="94" spans="1:26" ht="26">
      <c r="A94" s="182" t="s">
        <v>990</v>
      </c>
      <c r="B94" s="182" t="s">
        <v>242</v>
      </c>
      <c r="C94" s="182" t="s">
        <v>583</v>
      </c>
      <c r="D94" s="182" t="s">
        <v>3115</v>
      </c>
      <c r="E94" s="182" t="s">
        <v>371</v>
      </c>
      <c r="F94" s="182" t="s">
        <v>1143</v>
      </c>
      <c r="G94" s="182" t="s">
        <v>3116</v>
      </c>
      <c r="H94" s="182" t="s">
        <v>1289</v>
      </c>
      <c r="I94" s="182" t="s">
        <v>135</v>
      </c>
      <c r="J94" s="182" t="s">
        <v>1396</v>
      </c>
      <c r="K94" s="182" t="s">
        <v>1386</v>
      </c>
      <c r="L94" s="182">
        <v>33</v>
      </c>
      <c r="M94" s="182">
        <v>683</v>
      </c>
      <c r="N94" s="182">
        <v>716</v>
      </c>
      <c r="O94" s="182">
        <v>12</v>
      </c>
      <c r="P94" s="182">
        <v>195</v>
      </c>
      <c r="Q94" s="182">
        <v>207</v>
      </c>
      <c r="R94" s="182">
        <v>923</v>
      </c>
      <c r="S94" s="182">
        <v>0</v>
      </c>
      <c r="T94" s="182">
        <v>13</v>
      </c>
      <c r="U94" s="182">
        <v>13</v>
      </c>
      <c r="V94" s="182">
        <v>34</v>
      </c>
      <c r="W94" s="182">
        <v>657</v>
      </c>
      <c r="X94" s="182">
        <v>691</v>
      </c>
      <c r="Y94" s="182">
        <v>265</v>
      </c>
      <c r="Z94" s="182">
        <v>658</v>
      </c>
    </row>
    <row r="95" spans="1:26" ht="52">
      <c r="A95" s="182" t="s">
        <v>990</v>
      </c>
      <c r="B95" s="182" t="s">
        <v>242</v>
      </c>
      <c r="C95" s="182" t="s">
        <v>585</v>
      </c>
      <c r="D95" s="182" t="s">
        <v>3117</v>
      </c>
      <c r="E95" s="182" t="s">
        <v>268</v>
      </c>
      <c r="F95" s="182" t="s">
        <v>1143</v>
      </c>
      <c r="G95" s="182" t="s">
        <v>3118</v>
      </c>
      <c r="H95" s="182" t="s">
        <v>1397</v>
      </c>
      <c r="I95" s="182" t="s">
        <v>21</v>
      </c>
      <c r="J95" s="182" t="s">
        <v>1398</v>
      </c>
      <c r="K95" s="182" t="s">
        <v>1399</v>
      </c>
      <c r="L95" s="182">
        <v>23</v>
      </c>
      <c r="M95" s="182">
        <v>581</v>
      </c>
      <c r="N95" s="182">
        <v>604</v>
      </c>
      <c r="O95" s="182">
        <v>39</v>
      </c>
      <c r="P95" s="182">
        <v>868</v>
      </c>
      <c r="Q95" s="182">
        <v>907</v>
      </c>
      <c r="R95" s="182">
        <v>1511</v>
      </c>
      <c r="S95" s="182">
        <v>0</v>
      </c>
      <c r="T95" s="182">
        <v>28</v>
      </c>
      <c r="U95" s="182">
        <v>28</v>
      </c>
      <c r="V95" s="182">
        <v>45</v>
      </c>
      <c r="W95" s="182">
        <v>1009</v>
      </c>
      <c r="X95" s="182">
        <v>1054</v>
      </c>
      <c r="Y95" s="182">
        <v>492</v>
      </c>
      <c r="Z95" s="182">
        <v>1019</v>
      </c>
    </row>
    <row r="96" spans="1:26" ht="39">
      <c r="A96" s="182" t="s">
        <v>990</v>
      </c>
      <c r="B96" s="182" t="s">
        <v>242</v>
      </c>
      <c r="C96" s="182" t="s">
        <v>587</v>
      </c>
      <c r="D96" s="182" t="s">
        <v>3119</v>
      </c>
      <c r="E96" s="182" t="s">
        <v>269</v>
      </c>
      <c r="F96" s="182" t="s">
        <v>1143</v>
      </c>
      <c r="G96" s="182" t="s">
        <v>3120</v>
      </c>
      <c r="H96" s="182" t="s">
        <v>1397</v>
      </c>
      <c r="I96" s="182" t="s">
        <v>22</v>
      </c>
      <c r="J96" s="182" t="s">
        <v>1400</v>
      </c>
      <c r="K96" s="182" t="s">
        <v>1399</v>
      </c>
      <c r="L96" s="182">
        <v>27</v>
      </c>
      <c r="M96" s="182">
        <v>397</v>
      </c>
      <c r="N96" s="182">
        <v>424</v>
      </c>
      <c r="O96" s="182">
        <v>24</v>
      </c>
      <c r="P96" s="182">
        <v>570</v>
      </c>
      <c r="Q96" s="182">
        <v>594</v>
      </c>
      <c r="R96" s="182">
        <v>1018</v>
      </c>
      <c r="S96" s="182">
        <v>0</v>
      </c>
      <c r="T96" s="182">
        <v>19</v>
      </c>
      <c r="U96" s="182">
        <v>19</v>
      </c>
      <c r="V96" s="182">
        <v>36</v>
      </c>
      <c r="W96" s="182">
        <v>609</v>
      </c>
      <c r="X96" s="182">
        <v>645</v>
      </c>
      <c r="Y96" s="182">
        <v>309</v>
      </c>
      <c r="Z96" s="182">
        <v>709</v>
      </c>
    </row>
    <row r="97" spans="1:26" ht="65">
      <c r="A97" s="182" t="s">
        <v>990</v>
      </c>
      <c r="B97" s="182" t="s">
        <v>242</v>
      </c>
      <c r="C97" s="182" t="s">
        <v>589</v>
      </c>
      <c r="D97" s="182" t="s">
        <v>3121</v>
      </c>
      <c r="E97" s="182" t="s">
        <v>405</v>
      </c>
      <c r="F97" s="182" t="s">
        <v>1143</v>
      </c>
      <c r="G97" s="182" t="s">
        <v>3122</v>
      </c>
      <c r="H97" s="182" t="s">
        <v>1280</v>
      </c>
      <c r="I97" s="182" t="s">
        <v>180</v>
      </c>
      <c r="J97" s="182" t="s">
        <v>1401</v>
      </c>
      <c r="K97" s="182" t="s">
        <v>1386</v>
      </c>
      <c r="L97" s="182">
        <v>65</v>
      </c>
      <c r="M97" s="182">
        <v>1327</v>
      </c>
      <c r="N97" s="182">
        <v>1392</v>
      </c>
      <c r="O97" s="182">
        <v>25</v>
      </c>
      <c r="P97" s="182">
        <v>422</v>
      </c>
      <c r="Q97" s="182">
        <v>447</v>
      </c>
      <c r="R97" s="182">
        <v>1839</v>
      </c>
      <c r="S97" s="182">
        <v>1</v>
      </c>
      <c r="T97" s="182">
        <v>29</v>
      </c>
      <c r="U97" s="182">
        <v>30</v>
      </c>
      <c r="V97" s="182">
        <v>61</v>
      </c>
      <c r="W97" s="182">
        <v>1266</v>
      </c>
      <c r="X97" s="182">
        <v>1327</v>
      </c>
      <c r="Y97" s="182">
        <v>538</v>
      </c>
      <c r="Z97" s="182">
        <v>1301</v>
      </c>
    </row>
    <row r="98" spans="1:26" ht="65">
      <c r="A98" s="182" t="s">
        <v>990</v>
      </c>
      <c r="B98" s="182" t="s">
        <v>242</v>
      </c>
      <c r="C98" s="182" t="s">
        <v>591</v>
      </c>
      <c r="D98" s="182" t="s">
        <v>3123</v>
      </c>
      <c r="E98" s="182" t="s">
        <v>1069</v>
      </c>
      <c r="F98" s="182" t="s">
        <v>1143</v>
      </c>
      <c r="G98" s="182" t="s">
        <v>3124</v>
      </c>
      <c r="H98" s="182" t="s">
        <v>1280</v>
      </c>
      <c r="I98" s="182" t="s">
        <v>179</v>
      </c>
      <c r="J98" s="182" t="s">
        <v>1402</v>
      </c>
      <c r="K98" s="182" t="s">
        <v>1386</v>
      </c>
      <c r="L98" s="182">
        <v>80</v>
      </c>
      <c r="M98" s="182">
        <v>1264</v>
      </c>
      <c r="N98" s="182">
        <v>1344</v>
      </c>
      <c r="O98" s="182">
        <v>64</v>
      </c>
      <c r="P98" s="182">
        <v>955</v>
      </c>
      <c r="Q98" s="182">
        <v>1019</v>
      </c>
      <c r="R98" s="182">
        <v>2363</v>
      </c>
      <c r="S98" s="182">
        <v>0</v>
      </c>
      <c r="T98" s="182">
        <v>13</v>
      </c>
      <c r="U98" s="182">
        <v>13</v>
      </c>
      <c r="V98" s="182">
        <v>93</v>
      </c>
      <c r="W98" s="182">
        <v>1523</v>
      </c>
      <c r="X98" s="182">
        <v>1616</v>
      </c>
      <c r="Y98" s="182">
        <v>470</v>
      </c>
      <c r="Z98" s="182">
        <v>1893</v>
      </c>
    </row>
    <row r="99" spans="1:26" ht="65">
      <c r="A99" s="182" t="s">
        <v>990</v>
      </c>
      <c r="B99" s="182" t="s">
        <v>242</v>
      </c>
      <c r="C99" s="182" t="s">
        <v>591</v>
      </c>
      <c r="D99" s="182" t="s">
        <v>3125</v>
      </c>
      <c r="E99" s="182" t="s">
        <v>404</v>
      </c>
      <c r="F99" s="182" t="s">
        <v>1141</v>
      </c>
      <c r="G99" s="182" t="s">
        <v>3124</v>
      </c>
      <c r="H99" s="182" t="s">
        <v>1280</v>
      </c>
      <c r="I99" s="182" t="s">
        <v>179</v>
      </c>
      <c r="J99" s="182" t="s">
        <v>1402</v>
      </c>
      <c r="K99" s="182" t="s">
        <v>1386</v>
      </c>
      <c r="L99" s="182">
        <v>71</v>
      </c>
      <c r="M99" s="182">
        <v>1041</v>
      </c>
      <c r="N99" s="182">
        <v>1112</v>
      </c>
      <c r="O99" s="182">
        <v>66</v>
      </c>
      <c r="P99" s="182">
        <v>751</v>
      </c>
      <c r="Q99" s="182">
        <v>817</v>
      </c>
      <c r="R99" s="182">
        <v>1929</v>
      </c>
      <c r="S99" s="182">
        <v>2</v>
      </c>
      <c r="T99" s="182">
        <v>84</v>
      </c>
      <c r="U99" s="182">
        <v>86</v>
      </c>
      <c r="V99" s="182">
        <v>90</v>
      </c>
      <c r="W99" s="182">
        <v>1115</v>
      </c>
      <c r="X99" s="182">
        <v>1205</v>
      </c>
      <c r="Y99" s="182">
        <v>949</v>
      </c>
      <c r="Z99" s="182">
        <v>980</v>
      </c>
    </row>
    <row r="100" spans="1:26" ht="65">
      <c r="A100" s="182" t="s">
        <v>990</v>
      </c>
      <c r="B100" s="182" t="s">
        <v>242</v>
      </c>
      <c r="C100" s="182" t="s">
        <v>591</v>
      </c>
      <c r="D100" s="182" t="s">
        <v>3126</v>
      </c>
      <c r="E100" s="182" t="s">
        <v>372</v>
      </c>
      <c r="F100" s="182" t="s">
        <v>1143</v>
      </c>
      <c r="G100" s="182" t="s">
        <v>3124</v>
      </c>
      <c r="H100" s="182" t="s">
        <v>1280</v>
      </c>
      <c r="I100" s="182" t="s">
        <v>179</v>
      </c>
      <c r="J100" s="182" t="s">
        <v>1402</v>
      </c>
      <c r="K100" s="182" t="s">
        <v>1386</v>
      </c>
      <c r="L100" s="182">
        <v>109</v>
      </c>
      <c r="M100" s="182">
        <v>1448</v>
      </c>
      <c r="N100" s="182">
        <v>1557</v>
      </c>
      <c r="O100" s="182">
        <v>44</v>
      </c>
      <c r="P100" s="182">
        <v>725</v>
      </c>
      <c r="Q100" s="182">
        <v>769</v>
      </c>
      <c r="R100" s="182">
        <v>2326</v>
      </c>
      <c r="S100" s="182">
        <v>0</v>
      </c>
      <c r="T100" s="182">
        <v>20</v>
      </c>
      <c r="U100" s="182">
        <v>20</v>
      </c>
      <c r="V100" s="182">
        <v>112</v>
      </c>
      <c r="W100" s="182">
        <v>1571</v>
      </c>
      <c r="X100" s="182">
        <v>1683</v>
      </c>
      <c r="Y100" s="182">
        <v>459</v>
      </c>
      <c r="Z100" s="182">
        <v>1867</v>
      </c>
    </row>
    <row r="101" spans="1:26" ht="26">
      <c r="A101" s="182" t="s">
        <v>990</v>
      </c>
      <c r="B101" s="182" t="s">
        <v>242</v>
      </c>
      <c r="C101" s="182" t="s">
        <v>595</v>
      </c>
      <c r="D101" s="182" t="s">
        <v>3127</v>
      </c>
      <c r="E101" s="182" t="s">
        <v>383</v>
      </c>
      <c r="F101" s="182" t="s">
        <v>1143</v>
      </c>
      <c r="G101" s="182" t="s">
        <v>3128</v>
      </c>
      <c r="H101" s="182" t="s">
        <v>1403</v>
      </c>
      <c r="I101" s="182" t="s">
        <v>50</v>
      </c>
      <c r="J101" s="182" t="s">
        <v>1404</v>
      </c>
      <c r="K101" s="182" t="s">
        <v>1405</v>
      </c>
      <c r="L101" s="182">
        <v>28</v>
      </c>
      <c r="M101" s="182">
        <v>374</v>
      </c>
      <c r="N101" s="182">
        <v>402</v>
      </c>
      <c r="O101" s="182">
        <v>60</v>
      </c>
      <c r="P101" s="182">
        <v>962</v>
      </c>
      <c r="Q101" s="182">
        <v>1022</v>
      </c>
      <c r="R101" s="182">
        <v>1424</v>
      </c>
      <c r="S101" s="182">
        <v>0</v>
      </c>
      <c r="T101" s="182">
        <v>29</v>
      </c>
      <c r="U101" s="182">
        <v>29</v>
      </c>
      <c r="V101" s="182">
        <v>65</v>
      </c>
      <c r="W101" s="182">
        <v>772</v>
      </c>
      <c r="X101" s="182">
        <v>837</v>
      </c>
      <c r="Y101" s="182">
        <v>380</v>
      </c>
      <c r="Z101" s="182">
        <v>1044</v>
      </c>
    </row>
    <row r="102" spans="1:26" ht="39">
      <c r="A102" s="182" t="s">
        <v>990</v>
      </c>
      <c r="B102" s="182" t="s">
        <v>242</v>
      </c>
      <c r="C102" s="182" t="s">
        <v>597</v>
      </c>
      <c r="D102" s="182" t="s">
        <v>3129</v>
      </c>
      <c r="E102" s="182" t="s">
        <v>381</v>
      </c>
      <c r="F102" s="182" t="s">
        <v>1143</v>
      </c>
      <c r="G102" s="182" t="s">
        <v>3130</v>
      </c>
      <c r="H102" s="182" t="s">
        <v>1403</v>
      </c>
      <c r="I102" s="182" t="s">
        <v>222</v>
      </c>
      <c r="J102" s="182" t="s">
        <v>1406</v>
      </c>
      <c r="K102" s="182" t="s">
        <v>1405</v>
      </c>
      <c r="L102" s="182">
        <v>26</v>
      </c>
      <c r="M102" s="182">
        <v>624</v>
      </c>
      <c r="N102" s="182">
        <v>650</v>
      </c>
      <c r="O102" s="182">
        <v>30</v>
      </c>
      <c r="P102" s="182">
        <v>626</v>
      </c>
      <c r="Q102" s="182">
        <v>656</v>
      </c>
      <c r="R102" s="182">
        <v>1306</v>
      </c>
      <c r="S102" s="182">
        <v>0</v>
      </c>
      <c r="T102" s="182">
        <v>28</v>
      </c>
      <c r="U102" s="182">
        <v>28</v>
      </c>
      <c r="V102" s="182">
        <v>26</v>
      </c>
      <c r="W102" s="182">
        <v>712</v>
      </c>
      <c r="X102" s="182">
        <v>738</v>
      </c>
      <c r="Y102" s="182">
        <v>342</v>
      </c>
      <c r="Z102" s="182">
        <v>964</v>
      </c>
    </row>
    <row r="103" spans="1:26">
      <c r="A103" s="182" t="s">
        <v>990</v>
      </c>
      <c r="B103" s="182" t="s">
        <v>242</v>
      </c>
      <c r="C103" s="182" t="s">
        <v>599</v>
      </c>
      <c r="D103" s="182" t="s">
        <v>3131</v>
      </c>
      <c r="E103" s="182" t="s">
        <v>382</v>
      </c>
      <c r="F103" s="182" t="s">
        <v>1143</v>
      </c>
      <c r="G103" s="182" t="s">
        <v>3132</v>
      </c>
      <c r="H103" s="182" t="s">
        <v>1403</v>
      </c>
      <c r="I103" s="182" t="s">
        <v>49</v>
      </c>
      <c r="J103" s="182" t="s">
        <v>1407</v>
      </c>
      <c r="K103" s="182" t="s">
        <v>1405</v>
      </c>
      <c r="L103" s="182">
        <v>28</v>
      </c>
      <c r="M103" s="182">
        <v>634</v>
      </c>
      <c r="N103" s="182">
        <v>662</v>
      </c>
      <c r="O103" s="182">
        <v>27</v>
      </c>
      <c r="P103" s="182">
        <v>368</v>
      </c>
      <c r="Q103" s="182">
        <v>395</v>
      </c>
      <c r="R103" s="182">
        <v>1057</v>
      </c>
      <c r="S103" s="182">
        <v>0</v>
      </c>
      <c r="T103" s="182">
        <v>20</v>
      </c>
      <c r="U103" s="182">
        <v>20</v>
      </c>
      <c r="V103" s="182">
        <v>31</v>
      </c>
      <c r="W103" s="182">
        <v>703</v>
      </c>
      <c r="X103" s="182">
        <v>734</v>
      </c>
      <c r="Y103" s="182">
        <v>265</v>
      </c>
      <c r="Z103" s="182">
        <v>792</v>
      </c>
    </row>
    <row r="104" spans="1:26" ht="52">
      <c r="A104" s="182" t="s">
        <v>990</v>
      </c>
      <c r="B104" s="182" t="s">
        <v>242</v>
      </c>
      <c r="C104" s="182" t="s">
        <v>601</v>
      </c>
      <c r="D104" s="182" t="s">
        <v>3133</v>
      </c>
      <c r="E104" s="182" t="s">
        <v>391</v>
      </c>
      <c r="F104" s="182" t="s">
        <v>1143</v>
      </c>
      <c r="G104" s="182" t="s">
        <v>3134</v>
      </c>
      <c r="H104" s="182" t="s">
        <v>1397</v>
      </c>
      <c r="I104" s="182" t="s">
        <v>23</v>
      </c>
      <c r="J104" s="182" t="s">
        <v>1408</v>
      </c>
      <c r="K104" s="182" t="s">
        <v>1399</v>
      </c>
      <c r="L104" s="182">
        <v>28</v>
      </c>
      <c r="M104" s="182">
        <v>664</v>
      </c>
      <c r="N104" s="182">
        <v>692</v>
      </c>
      <c r="O104" s="182">
        <v>23</v>
      </c>
      <c r="P104" s="182">
        <v>485</v>
      </c>
      <c r="Q104" s="182">
        <v>508</v>
      </c>
      <c r="R104" s="182">
        <v>1200</v>
      </c>
      <c r="S104" s="182">
        <v>0</v>
      </c>
      <c r="T104" s="182">
        <v>28</v>
      </c>
      <c r="U104" s="182">
        <v>28</v>
      </c>
      <c r="V104" s="182">
        <v>37</v>
      </c>
      <c r="W104" s="182">
        <v>829</v>
      </c>
      <c r="X104" s="182">
        <v>866</v>
      </c>
      <c r="Y104" s="182">
        <v>319</v>
      </c>
      <c r="Z104" s="182">
        <v>881</v>
      </c>
    </row>
    <row r="105" spans="1:26" ht="65">
      <c r="A105" s="182" t="s">
        <v>990</v>
      </c>
      <c r="B105" s="182" t="s">
        <v>242</v>
      </c>
      <c r="C105" s="182" t="s">
        <v>603</v>
      </c>
      <c r="D105" s="182" t="s">
        <v>3135</v>
      </c>
      <c r="E105" s="182" t="s">
        <v>379</v>
      </c>
      <c r="F105" s="182" t="s">
        <v>1141</v>
      </c>
      <c r="G105" s="182" t="s">
        <v>3136</v>
      </c>
      <c r="H105" s="182" t="s">
        <v>221</v>
      </c>
      <c r="I105" s="182" t="s">
        <v>221</v>
      </c>
      <c r="J105" s="182" t="s">
        <v>1409</v>
      </c>
      <c r="K105" s="182" t="s">
        <v>1405</v>
      </c>
      <c r="L105" s="182">
        <v>78</v>
      </c>
      <c r="M105" s="182">
        <v>972</v>
      </c>
      <c r="N105" s="182">
        <v>1050</v>
      </c>
      <c r="O105" s="182">
        <v>65</v>
      </c>
      <c r="P105" s="182">
        <v>685</v>
      </c>
      <c r="Q105" s="182">
        <v>750</v>
      </c>
      <c r="R105" s="182">
        <v>1800</v>
      </c>
      <c r="S105" s="182">
        <v>0</v>
      </c>
      <c r="T105" s="182">
        <v>93</v>
      </c>
      <c r="U105" s="182">
        <v>93</v>
      </c>
      <c r="V105" s="182">
        <v>92</v>
      </c>
      <c r="W105" s="182">
        <v>917</v>
      </c>
      <c r="X105" s="182">
        <v>1009</v>
      </c>
      <c r="Y105" s="182">
        <v>942</v>
      </c>
      <c r="Z105" s="182">
        <v>858</v>
      </c>
    </row>
    <row r="106" spans="1:26" ht="65">
      <c r="A106" s="182" t="s">
        <v>990</v>
      </c>
      <c r="B106" s="182" t="s">
        <v>242</v>
      </c>
      <c r="C106" s="182" t="s">
        <v>603</v>
      </c>
      <c r="D106" s="182" t="s">
        <v>3137</v>
      </c>
      <c r="E106" s="182" t="s">
        <v>1070</v>
      </c>
      <c r="F106" s="182" t="s">
        <v>1143</v>
      </c>
      <c r="G106" s="182" t="s">
        <v>3136</v>
      </c>
      <c r="H106" s="182" t="s">
        <v>221</v>
      </c>
      <c r="I106" s="182" t="s">
        <v>221</v>
      </c>
      <c r="J106" s="182" t="s">
        <v>1409</v>
      </c>
      <c r="K106" s="182" t="s">
        <v>1405</v>
      </c>
      <c r="L106" s="182">
        <v>66</v>
      </c>
      <c r="M106" s="182">
        <v>1259</v>
      </c>
      <c r="N106" s="182">
        <v>1325</v>
      </c>
      <c r="O106" s="182">
        <v>49</v>
      </c>
      <c r="P106" s="182">
        <v>1157</v>
      </c>
      <c r="Q106" s="182">
        <v>1206</v>
      </c>
      <c r="R106" s="182">
        <v>2531</v>
      </c>
      <c r="S106" s="182">
        <v>0</v>
      </c>
      <c r="T106" s="182">
        <v>14</v>
      </c>
      <c r="U106" s="182">
        <v>14</v>
      </c>
      <c r="V106" s="182">
        <v>73</v>
      </c>
      <c r="W106" s="182">
        <v>1367</v>
      </c>
      <c r="X106" s="182">
        <v>1440</v>
      </c>
      <c r="Y106" s="182">
        <v>457</v>
      </c>
      <c r="Z106" s="182">
        <v>2074</v>
      </c>
    </row>
    <row r="107" spans="1:26" ht="65">
      <c r="A107" s="182" t="s">
        <v>990</v>
      </c>
      <c r="B107" s="182" t="s">
        <v>242</v>
      </c>
      <c r="C107" s="182" t="s">
        <v>603</v>
      </c>
      <c r="D107" s="182" t="s">
        <v>3138</v>
      </c>
      <c r="E107" s="182" t="s">
        <v>380</v>
      </c>
      <c r="F107" s="182" t="s">
        <v>1143</v>
      </c>
      <c r="G107" s="182" t="s">
        <v>3136</v>
      </c>
      <c r="H107" s="182" t="s">
        <v>221</v>
      </c>
      <c r="I107" s="182" t="s">
        <v>221</v>
      </c>
      <c r="J107" s="182" t="s">
        <v>1409</v>
      </c>
      <c r="K107" s="182" t="s">
        <v>1405</v>
      </c>
      <c r="L107" s="182">
        <v>62</v>
      </c>
      <c r="M107" s="182">
        <v>905</v>
      </c>
      <c r="N107" s="182">
        <v>967</v>
      </c>
      <c r="O107" s="182">
        <v>70</v>
      </c>
      <c r="P107" s="182">
        <v>1427</v>
      </c>
      <c r="Q107" s="182">
        <v>1497</v>
      </c>
      <c r="R107" s="182">
        <v>2464</v>
      </c>
      <c r="S107" s="182">
        <v>0</v>
      </c>
      <c r="T107" s="182">
        <v>14</v>
      </c>
      <c r="U107" s="182">
        <v>14</v>
      </c>
      <c r="V107" s="182">
        <v>82</v>
      </c>
      <c r="W107" s="182">
        <v>1119</v>
      </c>
      <c r="X107" s="182">
        <v>1201</v>
      </c>
      <c r="Y107" s="182">
        <v>431</v>
      </c>
      <c r="Z107" s="182">
        <v>2033</v>
      </c>
    </row>
    <row r="108" spans="1:26" ht="52">
      <c r="A108" s="182" t="s">
        <v>990</v>
      </c>
      <c r="B108" s="182" t="s">
        <v>242</v>
      </c>
      <c r="C108" s="182" t="s">
        <v>605</v>
      </c>
      <c r="D108" s="182" t="s">
        <v>3139</v>
      </c>
      <c r="E108" s="182" t="s">
        <v>384</v>
      </c>
      <c r="F108" s="182" t="s">
        <v>1143</v>
      </c>
      <c r="G108" s="182" t="s">
        <v>3140</v>
      </c>
      <c r="H108" s="182" t="s">
        <v>1410</v>
      </c>
      <c r="I108" s="182" t="s">
        <v>96</v>
      </c>
      <c r="J108" s="182" t="s">
        <v>1411</v>
      </c>
      <c r="K108" s="182" t="s">
        <v>1405</v>
      </c>
      <c r="L108" s="182">
        <v>46</v>
      </c>
      <c r="M108" s="182">
        <v>1243</v>
      </c>
      <c r="N108" s="182">
        <v>1289</v>
      </c>
      <c r="O108" s="182">
        <v>36</v>
      </c>
      <c r="P108" s="182">
        <v>722</v>
      </c>
      <c r="Q108" s="182">
        <v>758</v>
      </c>
      <c r="R108" s="182">
        <v>2047</v>
      </c>
      <c r="S108" s="182">
        <v>0</v>
      </c>
      <c r="T108" s="182">
        <v>12</v>
      </c>
      <c r="U108" s="182">
        <v>12</v>
      </c>
      <c r="V108" s="182">
        <v>56</v>
      </c>
      <c r="W108" s="182">
        <v>1372</v>
      </c>
      <c r="X108" s="182">
        <v>1428</v>
      </c>
      <c r="Y108" s="182">
        <v>328</v>
      </c>
      <c r="Z108" s="182">
        <v>1719</v>
      </c>
    </row>
    <row r="109" spans="1:26" ht="52">
      <c r="A109" s="182" t="s">
        <v>990</v>
      </c>
      <c r="B109" s="182" t="s">
        <v>242</v>
      </c>
      <c r="C109" s="182" t="s">
        <v>605</v>
      </c>
      <c r="D109" s="182" t="s">
        <v>3141</v>
      </c>
      <c r="E109" s="182" t="s">
        <v>409</v>
      </c>
      <c r="F109" s="182" t="s">
        <v>1141</v>
      </c>
      <c r="G109" s="182" t="s">
        <v>3140</v>
      </c>
      <c r="H109" s="182" t="s">
        <v>1410</v>
      </c>
      <c r="I109" s="182" t="s">
        <v>96</v>
      </c>
      <c r="J109" s="182" t="s">
        <v>1411</v>
      </c>
      <c r="K109" s="182" t="s">
        <v>1405</v>
      </c>
      <c r="L109" s="182">
        <v>55</v>
      </c>
      <c r="M109" s="182">
        <v>1054</v>
      </c>
      <c r="N109" s="182">
        <v>1109</v>
      </c>
      <c r="O109" s="182">
        <v>33</v>
      </c>
      <c r="P109" s="182">
        <v>469</v>
      </c>
      <c r="Q109" s="182">
        <v>502</v>
      </c>
      <c r="R109" s="182">
        <v>1611</v>
      </c>
      <c r="S109" s="182">
        <v>0</v>
      </c>
      <c r="T109" s="182">
        <v>65</v>
      </c>
      <c r="U109" s="182">
        <v>65</v>
      </c>
      <c r="V109" s="182">
        <v>59</v>
      </c>
      <c r="W109" s="182">
        <v>994</v>
      </c>
      <c r="X109" s="182">
        <v>1053</v>
      </c>
      <c r="Y109" s="182">
        <v>667</v>
      </c>
      <c r="Z109" s="182">
        <v>944</v>
      </c>
    </row>
    <row r="110" spans="1:26" ht="52">
      <c r="A110" s="182" t="s">
        <v>990</v>
      </c>
      <c r="B110" s="182" t="s">
        <v>242</v>
      </c>
      <c r="C110" s="182" t="s">
        <v>607</v>
      </c>
      <c r="D110" s="182" t="s">
        <v>3142</v>
      </c>
      <c r="E110" s="182" t="s">
        <v>386</v>
      </c>
      <c r="F110" s="182" t="s">
        <v>1143</v>
      </c>
      <c r="G110" s="182" t="s">
        <v>3143</v>
      </c>
      <c r="H110" s="182" t="s">
        <v>1410</v>
      </c>
      <c r="I110" s="182" t="s">
        <v>146</v>
      </c>
      <c r="J110" s="182" t="s">
        <v>1412</v>
      </c>
      <c r="K110" s="182" t="s">
        <v>1405</v>
      </c>
      <c r="L110" s="182">
        <v>3</v>
      </c>
      <c r="M110" s="182">
        <v>75</v>
      </c>
      <c r="N110" s="182">
        <v>78</v>
      </c>
      <c r="O110" s="182">
        <v>25</v>
      </c>
      <c r="P110" s="182">
        <v>985</v>
      </c>
      <c r="Q110" s="182">
        <v>1010</v>
      </c>
      <c r="R110" s="182">
        <v>1088</v>
      </c>
      <c r="S110" s="182">
        <v>0</v>
      </c>
      <c r="T110" s="182">
        <v>14</v>
      </c>
      <c r="U110" s="182">
        <v>14</v>
      </c>
      <c r="V110" s="182">
        <v>17</v>
      </c>
      <c r="W110" s="182">
        <v>453</v>
      </c>
      <c r="X110" s="182">
        <v>470</v>
      </c>
      <c r="Y110" s="182">
        <v>283</v>
      </c>
      <c r="Z110" s="182">
        <v>805</v>
      </c>
    </row>
    <row r="111" spans="1:26" ht="26">
      <c r="A111" s="182" t="s">
        <v>990</v>
      </c>
      <c r="B111" s="182" t="s">
        <v>242</v>
      </c>
      <c r="C111" s="182" t="s">
        <v>609</v>
      </c>
      <c r="D111" s="182" t="s">
        <v>3144</v>
      </c>
      <c r="E111" s="182" t="s">
        <v>385</v>
      </c>
      <c r="F111" s="182" t="s">
        <v>1143</v>
      </c>
      <c r="G111" s="182" t="s">
        <v>3145</v>
      </c>
      <c r="H111" s="182" t="s">
        <v>1410</v>
      </c>
      <c r="I111" s="182" t="s">
        <v>147</v>
      </c>
      <c r="J111" s="182" t="s">
        <v>1413</v>
      </c>
      <c r="K111" s="182" t="s">
        <v>1405</v>
      </c>
      <c r="L111" s="182">
        <v>9</v>
      </c>
      <c r="M111" s="182">
        <v>281</v>
      </c>
      <c r="N111" s="182">
        <v>290</v>
      </c>
      <c r="O111" s="182">
        <v>31</v>
      </c>
      <c r="P111" s="182">
        <v>617</v>
      </c>
      <c r="Q111" s="182">
        <v>648</v>
      </c>
      <c r="R111" s="182">
        <v>938</v>
      </c>
      <c r="S111" s="182">
        <v>0</v>
      </c>
      <c r="T111" s="182">
        <v>16</v>
      </c>
      <c r="U111" s="182">
        <v>16</v>
      </c>
      <c r="V111" s="182">
        <v>19</v>
      </c>
      <c r="W111" s="182">
        <v>488</v>
      </c>
      <c r="X111" s="182">
        <v>507</v>
      </c>
      <c r="Y111" s="182">
        <v>234</v>
      </c>
      <c r="Z111" s="182">
        <v>704</v>
      </c>
    </row>
    <row r="112" spans="1:26" ht="65">
      <c r="A112" s="182" t="s">
        <v>990</v>
      </c>
      <c r="B112" s="182" t="s">
        <v>242</v>
      </c>
      <c r="C112" s="182" t="s">
        <v>1095</v>
      </c>
      <c r="D112" s="182" t="s">
        <v>3146</v>
      </c>
      <c r="E112" s="182" t="s">
        <v>1032</v>
      </c>
      <c r="F112" s="182" t="s">
        <v>1143</v>
      </c>
      <c r="G112" s="182" t="s">
        <v>2788</v>
      </c>
      <c r="H112" s="182" t="s">
        <v>1414</v>
      </c>
      <c r="I112" s="182" t="s">
        <v>15</v>
      </c>
      <c r="J112" s="182" t="s">
        <v>1415</v>
      </c>
      <c r="K112" s="182" t="s">
        <v>1336</v>
      </c>
      <c r="L112" s="182">
        <v>89</v>
      </c>
      <c r="M112" s="182">
        <v>1321</v>
      </c>
      <c r="N112" s="182">
        <v>1410</v>
      </c>
      <c r="O112" s="182">
        <v>96</v>
      </c>
      <c r="P112" s="182">
        <v>1258</v>
      </c>
      <c r="Q112" s="182">
        <v>1354</v>
      </c>
      <c r="R112" s="182">
        <v>2764</v>
      </c>
      <c r="S112" s="182">
        <v>0</v>
      </c>
      <c r="T112" s="182">
        <v>34</v>
      </c>
      <c r="U112" s="182">
        <v>34</v>
      </c>
      <c r="V112" s="182">
        <v>130</v>
      </c>
      <c r="W112" s="182">
        <v>1636</v>
      </c>
      <c r="X112" s="182">
        <v>1766</v>
      </c>
      <c r="Y112" s="182">
        <v>736</v>
      </c>
      <c r="Z112" s="182">
        <v>2028</v>
      </c>
    </row>
    <row r="113" spans="1:26" ht="65">
      <c r="A113" s="182" t="s">
        <v>990</v>
      </c>
      <c r="B113" s="182" t="s">
        <v>242</v>
      </c>
      <c r="C113" s="182" t="s">
        <v>1095</v>
      </c>
      <c r="D113" s="182" t="s">
        <v>3147</v>
      </c>
      <c r="E113" s="182" t="s">
        <v>1031</v>
      </c>
      <c r="F113" s="182" t="s">
        <v>1141</v>
      </c>
      <c r="G113" s="182" t="s">
        <v>2788</v>
      </c>
      <c r="H113" s="182" t="s">
        <v>1414</v>
      </c>
      <c r="I113" s="182" t="s">
        <v>15</v>
      </c>
      <c r="J113" s="182" t="s">
        <v>1415</v>
      </c>
      <c r="K113" s="182" t="s">
        <v>1336</v>
      </c>
      <c r="L113" s="182">
        <v>58</v>
      </c>
      <c r="M113" s="182">
        <v>1137</v>
      </c>
      <c r="N113" s="182">
        <v>1195</v>
      </c>
      <c r="O113" s="182">
        <v>88</v>
      </c>
      <c r="P113" s="182">
        <v>1282</v>
      </c>
      <c r="Q113" s="182">
        <v>1370</v>
      </c>
      <c r="R113" s="182">
        <v>2565</v>
      </c>
      <c r="S113" s="182">
        <v>0</v>
      </c>
      <c r="T113" s="182">
        <v>34</v>
      </c>
      <c r="U113" s="182">
        <v>34</v>
      </c>
      <c r="V113" s="182">
        <v>102</v>
      </c>
      <c r="W113" s="182">
        <v>1630</v>
      </c>
      <c r="X113" s="182">
        <v>1732</v>
      </c>
      <c r="Y113" s="182">
        <v>661</v>
      </c>
      <c r="Z113" s="182">
        <v>1904</v>
      </c>
    </row>
    <row r="114" spans="1:26" ht="65">
      <c r="A114" s="182" t="s">
        <v>990</v>
      </c>
      <c r="B114" s="182" t="s">
        <v>242</v>
      </c>
      <c r="C114" s="182" t="s">
        <v>1095</v>
      </c>
      <c r="D114" s="182" t="s">
        <v>3148</v>
      </c>
      <c r="E114" s="182" t="s">
        <v>1033</v>
      </c>
      <c r="F114" s="182" t="s">
        <v>1143</v>
      </c>
      <c r="G114" s="182" t="s">
        <v>3149</v>
      </c>
      <c r="H114" s="182" t="s">
        <v>1414</v>
      </c>
      <c r="I114" s="182" t="s">
        <v>1301</v>
      </c>
      <c r="J114" s="182" t="s">
        <v>1416</v>
      </c>
      <c r="K114" s="182" t="s">
        <v>1336</v>
      </c>
      <c r="L114" s="182">
        <v>52</v>
      </c>
      <c r="M114" s="182">
        <v>808</v>
      </c>
      <c r="N114" s="182">
        <v>860</v>
      </c>
      <c r="O114" s="182">
        <v>77</v>
      </c>
      <c r="P114" s="182">
        <v>1076</v>
      </c>
      <c r="Q114" s="182">
        <v>1153</v>
      </c>
      <c r="R114" s="182">
        <v>2013</v>
      </c>
      <c r="S114" s="182">
        <v>1</v>
      </c>
      <c r="T114" s="182">
        <v>25</v>
      </c>
      <c r="U114" s="182">
        <v>26</v>
      </c>
      <c r="V114" s="182">
        <v>102</v>
      </c>
      <c r="W114" s="182">
        <v>1247</v>
      </c>
      <c r="X114" s="182">
        <v>1349</v>
      </c>
      <c r="Y114" s="182">
        <v>584</v>
      </c>
      <c r="Z114" s="182">
        <v>1429</v>
      </c>
    </row>
    <row r="115" spans="1:26" ht="39">
      <c r="A115" s="182" t="s">
        <v>990</v>
      </c>
      <c r="B115" s="182" t="s">
        <v>242</v>
      </c>
      <c r="C115" s="182" t="s">
        <v>611</v>
      </c>
      <c r="D115" s="182" t="s">
        <v>3150</v>
      </c>
      <c r="E115" s="182" t="s">
        <v>388</v>
      </c>
      <c r="F115" s="182" t="s">
        <v>1143</v>
      </c>
      <c r="G115" s="182" t="s">
        <v>3151</v>
      </c>
      <c r="H115" s="182" t="s">
        <v>1417</v>
      </c>
      <c r="I115" s="182" t="s">
        <v>126</v>
      </c>
      <c r="J115" s="182" t="s">
        <v>1418</v>
      </c>
      <c r="K115" s="182" t="s">
        <v>1405</v>
      </c>
      <c r="L115" s="182">
        <v>32</v>
      </c>
      <c r="M115" s="182">
        <v>680</v>
      </c>
      <c r="N115" s="182">
        <v>712</v>
      </c>
      <c r="O115" s="182">
        <v>10</v>
      </c>
      <c r="P115" s="182">
        <v>261</v>
      </c>
      <c r="Q115" s="182">
        <v>271</v>
      </c>
      <c r="R115" s="182">
        <v>983</v>
      </c>
      <c r="S115" s="182">
        <v>0</v>
      </c>
      <c r="T115" s="182">
        <v>25</v>
      </c>
      <c r="U115" s="182">
        <v>25</v>
      </c>
      <c r="V115" s="182">
        <v>31</v>
      </c>
      <c r="W115" s="182">
        <v>611</v>
      </c>
      <c r="X115" s="182">
        <v>642</v>
      </c>
      <c r="Y115" s="182">
        <v>284</v>
      </c>
      <c r="Z115" s="182">
        <v>699</v>
      </c>
    </row>
    <row r="116" spans="1:26" ht="39">
      <c r="A116" s="182" t="s">
        <v>990</v>
      </c>
      <c r="B116" s="182" t="s">
        <v>242</v>
      </c>
      <c r="C116" s="182" t="s">
        <v>613</v>
      </c>
      <c r="D116" s="182" t="s">
        <v>3152</v>
      </c>
      <c r="E116" s="182" t="s">
        <v>387</v>
      </c>
      <c r="F116" s="182" t="s">
        <v>1143</v>
      </c>
      <c r="G116" s="182" t="s">
        <v>3153</v>
      </c>
      <c r="H116" s="182" t="s">
        <v>1417</v>
      </c>
      <c r="I116" s="182" t="s">
        <v>76</v>
      </c>
      <c r="J116" s="182" t="s">
        <v>1419</v>
      </c>
      <c r="K116" s="182" t="s">
        <v>1405</v>
      </c>
      <c r="L116" s="182">
        <v>54</v>
      </c>
      <c r="M116" s="182">
        <v>1224</v>
      </c>
      <c r="N116" s="182">
        <v>1278</v>
      </c>
      <c r="O116" s="182">
        <v>25</v>
      </c>
      <c r="P116" s="182">
        <v>513</v>
      </c>
      <c r="Q116" s="182">
        <v>538</v>
      </c>
      <c r="R116" s="182">
        <v>1816</v>
      </c>
      <c r="S116" s="182">
        <v>0</v>
      </c>
      <c r="T116" s="182">
        <v>35</v>
      </c>
      <c r="U116" s="182">
        <v>35</v>
      </c>
      <c r="V116" s="182">
        <v>56</v>
      </c>
      <c r="W116" s="182">
        <v>1211</v>
      </c>
      <c r="X116" s="182">
        <v>1267</v>
      </c>
      <c r="Y116" s="182">
        <v>546</v>
      </c>
      <c r="Z116" s="182">
        <v>1270</v>
      </c>
    </row>
    <row r="117" spans="1:26">
      <c r="A117" s="182" t="s">
        <v>990</v>
      </c>
      <c r="B117" s="182" t="s">
        <v>242</v>
      </c>
      <c r="C117" s="182" t="s">
        <v>615</v>
      </c>
      <c r="D117" s="182" t="s">
        <v>3154</v>
      </c>
      <c r="E117" s="182" t="s">
        <v>389</v>
      </c>
      <c r="F117" s="182" t="s">
        <v>1143</v>
      </c>
      <c r="G117" s="182" t="s">
        <v>3155</v>
      </c>
      <c r="H117" s="182" t="s">
        <v>1417</v>
      </c>
      <c r="I117" s="182" t="s">
        <v>128</v>
      </c>
      <c r="J117" s="182" t="s">
        <v>1420</v>
      </c>
      <c r="K117" s="182" t="s">
        <v>1405</v>
      </c>
      <c r="L117" s="182">
        <v>37</v>
      </c>
      <c r="M117" s="182">
        <v>678</v>
      </c>
      <c r="N117" s="182">
        <v>715</v>
      </c>
      <c r="O117" s="182">
        <v>10</v>
      </c>
      <c r="P117" s="182">
        <v>207</v>
      </c>
      <c r="Q117" s="182">
        <v>217</v>
      </c>
      <c r="R117" s="182">
        <v>932</v>
      </c>
      <c r="S117" s="182">
        <v>0</v>
      </c>
      <c r="T117" s="182">
        <v>20</v>
      </c>
      <c r="U117" s="182">
        <v>20</v>
      </c>
      <c r="V117" s="182">
        <v>37</v>
      </c>
      <c r="W117" s="182">
        <v>637</v>
      </c>
      <c r="X117" s="182">
        <v>674</v>
      </c>
      <c r="Y117" s="182">
        <v>249</v>
      </c>
      <c r="Z117" s="182">
        <v>683</v>
      </c>
    </row>
    <row r="118" spans="1:26" ht="65">
      <c r="A118" s="182" t="s">
        <v>990</v>
      </c>
      <c r="B118" s="182" t="s">
        <v>242</v>
      </c>
      <c r="C118" s="182" t="s">
        <v>617</v>
      </c>
      <c r="D118" s="182" t="s">
        <v>3156</v>
      </c>
      <c r="E118" s="182" t="s">
        <v>392</v>
      </c>
      <c r="F118" s="182" t="s">
        <v>1143</v>
      </c>
      <c r="G118" s="182" t="s">
        <v>3157</v>
      </c>
      <c r="H118" s="182" t="s">
        <v>1421</v>
      </c>
      <c r="I118" s="182" t="s">
        <v>394</v>
      </c>
      <c r="J118" s="182" t="s">
        <v>1422</v>
      </c>
      <c r="K118" s="182" t="s">
        <v>1405</v>
      </c>
      <c r="L118" s="182">
        <v>53</v>
      </c>
      <c r="M118" s="182">
        <v>817</v>
      </c>
      <c r="N118" s="182">
        <v>870</v>
      </c>
      <c r="O118" s="182">
        <v>30</v>
      </c>
      <c r="P118" s="182">
        <v>731</v>
      </c>
      <c r="Q118" s="182">
        <v>761</v>
      </c>
      <c r="R118" s="182">
        <v>1631</v>
      </c>
      <c r="S118" s="182">
        <v>0</v>
      </c>
      <c r="T118" s="182">
        <v>27</v>
      </c>
      <c r="U118" s="182">
        <v>27</v>
      </c>
      <c r="V118" s="182">
        <v>56</v>
      </c>
      <c r="W118" s="182">
        <v>903</v>
      </c>
      <c r="X118" s="182">
        <v>959</v>
      </c>
      <c r="Y118" s="182">
        <v>439</v>
      </c>
      <c r="Z118" s="182">
        <v>1192</v>
      </c>
    </row>
    <row r="119" spans="1:26" ht="65">
      <c r="A119" s="182" t="s">
        <v>990</v>
      </c>
      <c r="B119" s="182" t="s">
        <v>242</v>
      </c>
      <c r="C119" s="182" t="s">
        <v>617</v>
      </c>
      <c r="D119" s="182" t="s">
        <v>3158</v>
      </c>
      <c r="E119" s="182" t="s">
        <v>393</v>
      </c>
      <c r="F119" s="182" t="s">
        <v>1143</v>
      </c>
      <c r="G119" s="182" t="s">
        <v>3157</v>
      </c>
      <c r="H119" s="182" t="s">
        <v>1421</v>
      </c>
      <c r="I119" s="182" t="s">
        <v>394</v>
      </c>
      <c r="J119" s="182" t="s">
        <v>1422</v>
      </c>
      <c r="K119" s="182" t="s">
        <v>1405</v>
      </c>
      <c r="L119" s="182">
        <v>67</v>
      </c>
      <c r="M119" s="182">
        <v>1102</v>
      </c>
      <c r="N119" s="182">
        <v>1169</v>
      </c>
      <c r="O119" s="182">
        <v>24</v>
      </c>
      <c r="P119" s="182">
        <v>432</v>
      </c>
      <c r="Q119" s="182">
        <v>456</v>
      </c>
      <c r="R119" s="182">
        <v>1625</v>
      </c>
      <c r="S119" s="182">
        <v>0</v>
      </c>
      <c r="T119" s="182">
        <v>23</v>
      </c>
      <c r="U119" s="182">
        <v>23</v>
      </c>
      <c r="V119" s="182">
        <v>65</v>
      </c>
      <c r="W119" s="182">
        <v>1100</v>
      </c>
      <c r="X119" s="182">
        <v>1165</v>
      </c>
      <c r="Y119" s="182">
        <v>492</v>
      </c>
      <c r="Z119" s="182">
        <v>1133</v>
      </c>
    </row>
    <row r="120" spans="1:26" ht="39">
      <c r="A120" s="182" t="s">
        <v>990</v>
      </c>
      <c r="B120" s="182" t="s">
        <v>242</v>
      </c>
      <c r="C120" s="182" t="s">
        <v>619</v>
      </c>
      <c r="D120" s="182" t="s">
        <v>3159</v>
      </c>
      <c r="E120" s="182" t="s">
        <v>369</v>
      </c>
      <c r="F120" s="182" t="s">
        <v>1143</v>
      </c>
      <c r="G120" s="182" t="s">
        <v>3160</v>
      </c>
      <c r="H120" s="182" t="s">
        <v>1284</v>
      </c>
      <c r="I120" s="182" t="s">
        <v>1288</v>
      </c>
      <c r="J120" s="182" t="s">
        <v>1423</v>
      </c>
      <c r="K120" s="182" t="s">
        <v>1386</v>
      </c>
      <c r="L120" s="182">
        <v>47</v>
      </c>
      <c r="M120" s="182">
        <v>844</v>
      </c>
      <c r="N120" s="182">
        <v>891</v>
      </c>
      <c r="O120" s="182">
        <v>33</v>
      </c>
      <c r="P120" s="182">
        <v>616</v>
      </c>
      <c r="Q120" s="182">
        <v>649</v>
      </c>
      <c r="R120" s="182">
        <v>1540</v>
      </c>
      <c r="S120" s="182">
        <v>0</v>
      </c>
      <c r="T120" s="182">
        <v>23</v>
      </c>
      <c r="U120" s="182">
        <v>23</v>
      </c>
      <c r="V120" s="182">
        <v>59</v>
      </c>
      <c r="W120" s="182">
        <v>1119</v>
      </c>
      <c r="X120" s="182">
        <v>1178</v>
      </c>
      <c r="Y120" s="182">
        <v>386</v>
      </c>
      <c r="Z120" s="182">
        <v>1154</v>
      </c>
    </row>
    <row r="121" spans="1:26" ht="39">
      <c r="A121" s="182" t="s">
        <v>990</v>
      </c>
      <c r="B121" s="182" t="s">
        <v>242</v>
      </c>
      <c r="C121" s="182" t="s">
        <v>621</v>
      </c>
      <c r="D121" s="182" t="s">
        <v>3161</v>
      </c>
      <c r="E121" s="182" t="s">
        <v>368</v>
      </c>
      <c r="F121" s="182" t="s">
        <v>1143</v>
      </c>
      <c r="G121" s="182" t="s">
        <v>3162</v>
      </c>
      <c r="H121" s="182" t="s">
        <v>1284</v>
      </c>
      <c r="I121" s="182" t="s">
        <v>1287</v>
      </c>
      <c r="J121" s="182" t="s">
        <v>1424</v>
      </c>
      <c r="K121" s="182" t="s">
        <v>1386</v>
      </c>
      <c r="L121" s="182">
        <v>20</v>
      </c>
      <c r="M121" s="182">
        <v>620</v>
      </c>
      <c r="N121" s="182">
        <v>640</v>
      </c>
      <c r="O121" s="182">
        <v>13</v>
      </c>
      <c r="P121" s="182">
        <v>371</v>
      </c>
      <c r="Q121" s="182">
        <v>384</v>
      </c>
      <c r="R121" s="182">
        <v>1024</v>
      </c>
      <c r="S121" s="182">
        <v>0</v>
      </c>
      <c r="T121" s="182">
        <v>14</v>
      </c>
      <c r="U121" s="182">
        <v>14</v>
      </c>
      <c r="V121" s="182">
        <v>26</v>
      </c>
      <c r="W121" s="182">
        <v>735</v>
      </c>
      <c r="X121" s="182">
        <v>761</v>
      </c>
      <c r="Y121" s="182">
        <v>240</v>
      </c>
      <c r="Z121" s="182">
        <v>784</v>
      </c>
    </row>
    <row r="122" spans="1:26" ht="65">
      <c r="A122" s="182" t="s">
        <v>990</v>
      </c>
      <c r="B122" s="182" t="s">
        <v>242</v>
      </c>
      <c r="C122" s="182" t="s">
        <v>623</v>
      </c>
      <c r="D122" s="182" t="s">
        <v>3163</v>
      </c>
      <c r="E122" s="182" t="s">
        <v>366</v>
      </c>
      <c r="F122" s="182" t="s">
        <v>1143</v>
      </c>
      <c r="G122" s="182" t="s">
        <v>3164</v>
      </c>
      <c r="H122" s="182" t="s">
        <v>1285</v>
      </c>
      <c r="I122" s="182" t="s">
        <v>1285</v>
      </c>
      <c r="J122" s="182" t="s">
        <v>1425</v>
      </c>
      <c r="K122" s="182" t="s">
        <v>1386</v>
      </c>
      <c r="L122" s="182">
        <v>35</v>
      </c>
      <c r="M122" s="182">
        <v>492</v>
      </c>
      <c r="N122" s="182">
        <v>527</v>
      </c>
      <c r="O122" s="182">
        <v>124</v>
      </c>
      <c r="P122" s="182">
        <v>1792</v>
      </c>
      <c r="Q122" s="182">
        <v>1916</v>
      </c>
      <c r="R122" s="182">
        <v>2443</v>
      </c>
      <c r="S122" s="182">
        <v>0</v>
      </c>
      <c r="T122" s="182">
        <v>7</v>
      </c>
      <c r="U122" s="182">
        <v>7</v>
      </c>
      <c r="V122" s="182">
        <v>121</v>
      </c>
      <c r="W122" s="182">
        <v>1548</v>
      </c>
      <c r="X122" s="182">
        <v>1669</v>
      </c>
      <c r="Y122" s="182">
        <v>511</v>
      </c>
      <c r="Z122" s="182">
        <v>1932</v>
      </c>
    </row>
    <row r="123" spans="1:26" ht="65">
      <c r="A123" s="182" t="s">
        <v>990</v>
      </c>
      <c r="B123" s="182" t="s">
        <v>242</v>
      </c>
      <c r="C123" s="182" t="s">
        <v>623</v>
      </c>
      <c r="D123" s="182" t="s">
        <v>3165</v>
      </c>
      <c r="E123" s="182" t="s">
        <v>365</v>
      </c>
      <c r="F123" s="182" t="s">
        <v>1142</v>
      </c>
      <c r="G123" s="182" t="s">
        <v>3164</v>
      </c>
      <c r="H123" s="182" t="s">
        <v>1285</v>
      </c>
      <c r="I123" s="182" t="s">
        <v>1285</v>
      </c>
      <c r="J123" s="182" t="s">
        <v>1425</v>
      </c>
      <c r="K123" s="182" t="s">
        <v>1386</v>
      </c>
      <c r="L123" s="182">
        <v>32</v>
      </c>
      <c r="M123" s="182">
        <v>713</v>
      </c>
      <c r="N123" s="182">
        <v>745</v>
      </c>
      <c r="O123" s="182">
        <v>114</v>
      </c>
      <c r="P123" s="182">
        <v>1503</v>
      </c>
      <c r="Q123" s="182">
        <v>1617</v>
      </c>
      <c r="R123" s="182">
        <v>2362</v>
      </c>
      <c r="S123" s="182">
        <v>0</v>
      </c>
      <c r="T123" s="182">
        <v>9</v>
      </c>
      <c r="U123" s="182">
        <v>9</v>
      </c>
      <c r="V123" s="182">
        <v>95</v>
      </c>
      <c r="W123" s="182">
        <v>1555</v>
      </c>
      <c r="X123" s="182">
        <v>1650</v>
      </c>
      <c r="Y123" s="182">
        <v>510</v>
      </c>
      <c r="Z123" s="182">
        <v>1852</v>
      </c>
    </row>
    <row r="124" spans="1:26" ht="65">
      <c r="A124" s="182" t="s">
        <v>990</v>
      </c>
      <c r="B124" s="182" t="s">
        <v>242</v>
      </c>
      <c r="C124" s="182" t="s">
        <v>623</v>
      </c>
      <c r="D124" s="182" t="s">
        <v>3166</v>
      </c>
      <c r="E124" s="182" t="s">
        <v>1068</v>
      </c>
      <c r="F124" s="182" t="s">
        <v>1143</v>
      </c>
      <c r="G124" s="182" t="s">
        <v>3164</v>
      </c>
      <c r="H124" s="182" t="s">
        <v>1285</v>
      </c>
      <c r="I124" s="182" t="s">
        <v>1285</v>
      </c>
      <c r="J124" s="182" t="s">
        <v>1425</v>
      </c>
      <c r="K124" s="182" t="s">
        <v>1386</v>
      </c>
      <c r="L124" s="182">
        <v>27</v>
      </c>
      <c r="M124" s="182">
        <v>554</v>
      </c>
      <c r="N124" s="182">
        <v>581</v>
      </c>
      <c r="O124" s="182">
        <v>149</v>
      </c>
      <c r="P124" s="182">
        <v>1683</v>
      </c>
      <c r="Q124" s="182">
        <v>1832</v>
      </c>
      <c r="R124" s="182">
        <v>2413</v>
      </c>
      <c r="S124" s="182">
        <v>0</v>
      </c>
      <c r="T124" s="182">
        <v>9</v>
      </c>
      <c r="U124" s="182">
        <v>9</v>
      </c>
      <c r="V124" s="182">
        <v>116</v>
      </c>
      <c r="W124" s="182">
        <v>1492</v>
      </c>
      <c r="X124" s="182">
        <v>1608</v>
      </c>
      <c r="Y124" s="182">
        <v>521</v>
      </c>
      <c r="Z124" s="182">
        <v>1892</v>
      </c>
    </row>
    <row r="125" spans="1:26" ht="65">
      <c r="A125" s="182" t="s">
        <v>990</v>
      </c>
      <c r="B125" s="182" t="s">
        <v>242</v>
      </c>
      <c r="C125" s="182" t="s">
        <v>623</v>
      </c>
      <c r="D125" s="182" t="s">
        <v>3167</v>
      </c>
      <c r="E125" s="182" t="s">
        <v>364</v>
      </c>
      <c r="F125" s="182" t="s">
        <v>1141</v>
      </c>
      <c r="G125" s="182" t="s">
        <v>3164</v>
      </c>
      <c r="H125" s="182" t="s">
        <v>1285</v>
      </c>
      <c r="I125" s="182" t="s">
        <v>1285</v>
      </c>
      <c r="J125" s="182" t="s">
        <v>1425</v>
      </c>
      <c r="K125" s="182" t="s">
        <v>1386</v>
      </c>
      <c r="L125" s="182">
        <v>55</v>
      </c>
      <c r="M125" s="182">
        <v>558</v>
      </c>
      <c r="N125" s="182">
        <v>613</v>
      </c>
      <c r="O125" s="182">
        <v>56</v>
      </c>
      <c r="P125" s="182">
        <v>410</v>
      </c>
      <c r="Q125" s="182">
        <v>466</v>
      </c>
      <c r="R125" s="182">
        <v>1079</v>
      </c>
      <c r="S125" s="182">
        <v>0</v>
      </c>
      <c r="T125" s="182">
        <v>72</v>
      </c>
      <c r="U125" s="182">
        <v>72</v>
      </c>
      <c r="V125" s="182">
        <v>72</v>
      </c>
      <c r="W125" s="182">
        <v>646</v>
      </c>
      <c r="X125" s="182">
        <v>718</v>
      </c>
      <c r="Y125" s="182">
        <v>686</v>
      </c>
      <c r="Z125" s="182">
        <v>393</v>
      </c>
    </row>
    <row r="126" spans="1:26">
      <c r="A126" s="182" t="s">
        <v>990</v>
      </c>
      <c r="B126" s="182" t="s">
        <v>242</v>
      </c>
      <c r="C126" s="182" t="s">
        <v>627</v>
      </c>
      <c r="D126" s="182" t="s">
        <v>3168</v>
      </c>
      <c r="E126" s="182" t="s">
        <v>370</v>
      </c>
      <c r="F126" s="182" t="s">
        <v>1143</v>
      </c>
      <c r="G126" s="182" t="s">
        <v>3169</v>
      </c>
      <c r="H126" s="182" t="s">
        <v>1284</v>
      </c>
      <c r="I126" s="182" t="s">
        <v>198</v>
      </c>
      <c r="J126" s="182" t="s">
        <v>1426</v>
      </c>
      <c r="K126" s="182" t="s">
        <v>1386</v>
      </c>
      <c r="L126" s="182">
        <v>44</v>
      </c>
      <c r="M126" s="182">
        <v>631</v>
      </c>
      <c r="N126" s="182">
        <v>675</v>
      </c>
      <c r="O126" s="182">
        <v>47</v>
      </c>
      <c r="P126" s="182">
        <v>513</v>
      </c>
      <c r="Q126" s="182">
        <v>560</v>
      </c>
      <c r="R126" s="182">
        <v>1235</v>
      </c>
      <c r="S126" s="182">
        <v>0</v>
      </c>
      <c r="T126" s="182">
        <v>27</v>
      </c>
      <c r="U126" s="182">
        <v>27</v>
      </c>
      <c r="V126" s="182">
        <v>77</v>
      </c>
      <c r="W126" s="182">
        <v>813</v>
      </c>
      <c r="X126" s="182">
        <v>890</v>
      </c>
      <c r="Y126" s="182">
        <v>335</v>
      </c>
      <c r="Z126" s="182">
        <v>900</v>
      </c>
    </row>
    <row r="127" spans="1:26" ht="65">
      <c r="A127" s="182" t="s">
        <v>990</v>
      </c>
      <c r="B127" s="182" t="s">
        <v>242</v>
      </c>
      <c r="C127" s="182" t="s">
        <v>629</v>
      </c>
      <c r="D127" s="182" t="s">
        <v>3170</v>
      </c>
      <c r="E127" s="182" t="s">
        <v>397</v>
      </c>
      <c r="F127" s="182" t="s">
        <v>1141</v>
      </c>
      <c r="G127" s="182" t="s">
        <v>3171</v>
      </c>
      <c r="H127" s="182" t="s">
        <v>1290</v>
      </c>
      <c r="I127" s="182" t="s">
        <v>170</v>
      </c>
      <c r="J127" s="182" t="s">
        <v>1427</v>
      </c>
      <c r="K127" s="182" t="s">
        <v>1386</v>
      </c>
      <c r="L127" s="182">
        <v>40</v>
      </c>
      <c r="M127" s="182">
        <v>802</v>
      </c>
      <c r="N127" s="182">
        <v>842</v>
      </c>
      <c r="O127" s="182">
        <v>23</v>
      </c>
      <c r="P127" s="182">
        <v>324</v>
      </c>
      <c r="Q127" s="182">
        <v>347</v>
      </c>
      <c r="R127" s="182">
        <v>1189</v>
      </c>
      <c r="S127" s="182">
        <v>0</v>
      </c>
      <c r="T127" s="182">
        <v>50</v>
      </c>
      <c r="U127" s="182">
        <v>50</v>
      </c>
      <c r="V127" s="182">
        <v>50</v>
      </c>
      <c r="W127" s="182">
        <v>873</v>
      </c>
      <c r="X127" s="182">
        <v>923</v>
      </c>
      <c r="Y127" s="182">
        <v>523</v>
      </c>
      <c r="Z127" s="182">
        <v>666</v>
      </c>
    </row>
    <row r="128" spans="1:26" ht="65">
      <c r="A128" s="182" t="s">
        <v>990</v>
      </c>
      <c r="B128" s="182" t="s">
        <v>242</v>
      </c>
      <c r="C128" s="182" t="s">
        <v>629</v>
      </c>
      <c r="D128" s="182" t="s">
        <v>3172</v>
      </c>
      <c r="E128" s="182" t="s">
        <v>373</v>
      </c>
      <c r="F128" s="182" t="s">
        <v>1143</v>
      </c>
      <c r="G128" s="182" t="s">
        <v>3171</v>
      </c>
      <c r="H128" s="182" t="s">
        <v>1290</v>
      </c>
      <c r="I128" s="182" t="s">
        <v>170</v>
      </c>
      <c r="J128" s="182" t="s">
        <v>1427</v>
      </c>
      <c r="K128" s="182" t="s">
        <v>1386</v>
      </c>
      <c r="L128" s="182">
        <v>24</v>
      </c>
      <c r="M128" s="182">
        <v>739</v>
      </c>
      <c r="N128" s="182">
        <v>763</v>
      </c>
      <c r="O128" s="182">
        <v>39</v>
      </c>
      <c r="P128" s="182">
        <v>751</v>
      </c>
      <c r="Q128" s="182">
        <v>790</v>
      </c>
      <c r="R128" s="182">
        <v>1553</v>
      </c>
      <c r="S128" s="182">
        <v>0</v>
      </c>
      <c r="T128" s="182">
        <v>18</v>
      </c>
      <c r="U128" s="182">
        <v>18</v>
      </c>
      <c r="V128" s="182">
        <v>43</v>
      </c>
      <c r="W128" s="182">
        <v>1049</v>
      </c>
      <c r="X128" s="182">
        <v>1092</v>
      </c>
      <c r="Y128" s="182">
        <v>296</v>
      </c>
      <c r="Z128" s="182">
        <v>1257</v>
      </c>
    </row>
    <row r="129" spans="1:26" ht="39">
      <c r="A129" s="182" t="s">
        <v>990</v>
      </c>
      <c r="B129" s="182" t="s">
        <v>242</v>
      </c>
      <c r="C129" s="182" t="s">
        <v>631</v>
      </c>
      <c r="D129" s="182" t="s">
        <v>3173</v>
      </c>
      <c r="E129" s="182" t="s">
        <v>374</v>
      </c>
      <c r="F129" s="182" t="s">
        <v>1143</v>
      </c>
      <c r="G129" s="182" t="s">
        <v>3174</v>
      </c>
      <c r="H129" s="182" t="s">
        <v>1290</v>
      </c>
      <c r="I129" s="182" t="s">
        <v>171</v>
      </c>
      <c r="J129" s="182" t="s">
        <v>1428</v>
      </c>
      <c r="K129" s="182" t="s">
        <v>1386</v>
      </c>
      <c r="L129" s="182">
        <v>26</v>
      </c>
      <c r="M129" s="182">
        <v>667</v>
      </c>
      <c r="N129" s="182">
        <v>693</v>
      </c>
      <c r="O129" s="182">
        <v>15</v>
      </c>
      <c r="P129" s="182">
        <v>362</v>
      </c>
      <c r="Q129" s="182">
        <v>377</v>
      </c>
      <c r="R129" s="182">
        <v>1070</v>
      </c>
      <c r="S129" s="182">
        <v>0</v>
      </c>
      <c r="T129" s="182">
        <v>30</v>
      </c>
      <c r="U129" s="182">
        <v>30</v>
      </c>
      <c r="V129" s="182">
        <v>30</v>
      </c>
      <c r="W129" s="182">
        <v>691</v>
      </c>
      <c r="X129" s="182">
        <v>721</v>
      </c>
      <c r="Y129" s="182">
        <v>312</v>
      </c>
      <c r="Z129" s="182">
        <v>758</v>
      </c>
    </row>
    <row r="130" spans="1:26" ht="26">
      <c r="A130" s="182" t="s">
        <v>990</v>
      </c>
      <c r="B130" s="182" t="s">
        <v>242</v>
      </c>
      <c r="C130" s="182" t="s">
        <v>633</v>
      </c>
      <c r="D130" s="182" t="s">
        <v>3175</v>
      </c>
      <c r="E130" s="182" t="s">
        <v>367</v>
      </c>
      <c r="F130" s="182" t="s">
        <v>1143</v>
      </c>
      <c r="G130" s="182" t="s">
        <v>3176</v>
      </c>
      <c r="H130" s="182" t="s">
        <v>1429</v>
      </c>
      <c r="I130" s="182" t="s">
        <v>311</v>
      </c>
      <c r="J130" s="182" t="s">
        <v>1430</v>
      </c>
      <c r="K130" s="182" t="s">
        <v>1386</v>
      </c>
      <c r="L130" s="182">
        <v>4</v>
      </c>
      <c r="M130" s="182">
        <v>197</v>
      </c>
      <c r="N130" s="182">
        <v>201</v>
      </c>
      <c r="O130" s="182">
        <v>54</v>
      </c>
      <c r="P130" s="182">
        <v>865</v>
      </c>
      <c r="Q130" s="182">
        <v>919</v>
      </c>
      <c r="R130" s="182">
        <v>1120</v>
      </c>
      <c r="S130" s="182">
        <v>0</v>
      </c>
      <c r="T130" s="182">
        <v>15</v>
      </c>
      <c r="U130" s="182">
        <v>15</v>
      </c>
      <c r="V130" s="182">
        <v>40</v>
      </c>
      <c r="W130" s="182">
        <v>728</v>
      </c>
      <c r="X130" s="182">
        <v>768</v>
      </c>
      <c r="Y130" s="182">
        <v>243</v>
      </c>
      <c r="Z130" s="182">
        <v>877</v>
      </c>
    </row>
    <row r="131" spans="1:26" ht="52">
      <c r="A131" s="182" t="s">
        <v>990</v>
      </c>
      <c r="B131" s="182" t="s">
        <v>242</v>
      </c>
      <c r="C131" s="182" t="s">
        <v>635</v>
      </c>
      <c r="D131" s="182" t="s">
        <v>3177</v>
      </c>
      <c r="E131" s="182" t="s">
        <v>375</v>
      </c>
      <c r="F131" s="182" t="s">
        <v>1143</v>
      </c>
      <c r="G131" s="182" t="s">
        <v>3178</v>
      </c>
      <c r="H131" s="182" t="s">
        <v>1431</v>
      </c>
      <c r="I131" s="182" t="s">
        <v>46</v>
      </c>
      <c r="J131" s="182" t="s">
        <v>1432</v>
      </c>
      <c r="K131" s="182" t="s">
        <v>1433</v>
      </c>
      <c r="L131" s="182">
        <v>10</v>
      </c>
      <c r="M131" s="182">
        <v>240</v>
      </c>
      <c r="N131" s="182">
        <v>250</v>
      </c>
      <c r="O131" s="182">
        <v>48</v>
      </c>
      <c r="P131" s="182">
        <v>553</v>
      </c>
      <c r="Q131" s="182">
        <v>601</v>
      </c>
      <c r="R131" s="182">
        <v>851</v>
      </c>
      <c r="S131" s="182">
        <v>0</v>
      </c>
      <c r="T131" s="182">
        <v>15</v>
      </c>
      <c r="U131" s="182">
        <v>15</v>
      </c>
      <c r="V131" s="182">
        <v>45</v>
      </c>
      <c r="W131" s="182">
        <v>514</v>
      </c>
      <c r="X131" s="182">
        <v>559</v>
      </c>
      <c r="Y131" s="182">
        <v>240</v>
      </c>
      <c r="Z131" s="182">
        <v>611</v>
      </c>
    </row>
    <row r="132" spans="1:26" ht="52">
      <c r="A132" s="182" t="s">
        <v>990</v>
      </c>
      <c r="B132" s="182" t="s">
        <v>242</v>
      </c>
      <c r="C132" s="182" t="s">
        <v>635</v>
      </c>
      <c r="D132" s="182" t="s">
        <v>3179</v>
      </c>
      <c r="E132" s="182" t="s">
        <v>1024</v>
      </c>
      <c r="F132" s="182" t="s">
        <v>1143</v>
      </c>
      <c r="G132" s="182" t="s">
        <v>3178</v>
      </c>
      <c r="H132" s="182" t="s">
        <v>1431</v>
      </c>
      <c r="I132" s="182" t="s">
        <v>46</v>
      </c>
      <c r="J132" s="182" t="s">
        <v>1432</v>
      </c>
      <c r="K132" s="182" t="s">
        <v>1433</v>
      </c>
      <c r="L132" s="182">
        <v>30</v>
      </c>
      <c r="M132" s="182">
        <v>415</v>
      </c>
      <c r="N132" s="182">
        <v>445</v>
      </c>
      <c r="O132" s="182">
        <v>58</v>
      </c>
      <c r="P132" s="182">
        <v>974</v>
      </c>
      <c r="Q132" s="182">
        <v>1032</v>
      </c>
      <c r="R132" s="182">
        <v>1477</v>
      </c>
      <c r="S132" s="182">
        <v>0</v>
      </c>
      <c r="T132" s="182">
        <v>44</v>
      </c>
      <c r="U132" s="182">
        <v>44</v>
      </c>
      <c r="V132" s="182">
        <v>65</v>
      </c>
      <c r="W132" s="182">
        <v>888</v>
      </c>
      <c r="X132" s="182">
        <v>953</v>
      </c>
      <c r="Y132" s="182">
        <v>444</v>
      </c>
      <c r="Z132" s="182">
        <v>1033</v>
      </c>
    </row>
    <row r="133" spans="1:26" ht="52">
      <c r="A133" s="182" t="s">
        <v>990</v>
      </c>
      <c r="B133" s="182" t="s">
        <v>242</v>
      </c>
      <c r="C133" s="182" t="s">
        <v>1096</v>
      </c>
      <c r="D133" s="182" t="s">
        <v>3180</v>
      </c>
      <c r="E133" s="182" t="s">
        <v>407</v>
      </c>
      <c r="F133" s="182" t="s">
        <v>1143</v>
      </c>
      <c r="G133" s="182" t="s">
        <v>3181</v>
      </c>
      <c r="H133" s="182" t="s">
        <v>1431</v>
      </c>
      <c r="I133" s="182" t="s">
        <v>172</v>
      </c>
      <c r="J133" s="182" t="s">
        <v>1434</v>
      </c>
      <c r="K133" s="182" t="s">
        <v>1433</v>
      </c>
      <c r="L133" s="182">
        <v>24</v>
      </c>
      <c r="M133" s="182">
        <v>562</v>
      </c>
      <c r="N133" s="182">
        <v>586</v>
      </c>
      <c r="O133" s="182">
        <v>66</v>
      </c>
      <c r="P133" s="182">
        <v>1025</v>
      </c>
      <c r="Q133" s="182">
        <v>1091</v>
      </c>
      <c r="R133" s="182">
        <v>1677</v>
      </c>
      <c r="S133" s="182">
        <v>1</v>
      </c>
      <c r="T133" s="182">
        <v>30</v>
      </c>
      <c r="U133" s="182">
        <v>31</v>
      </c>
      <c r="V133" s="182">
        <v>54</v>
      </c>
      <c r="W133" s="182">
        <v>957</v>
      </c>
      <c r="X133" s="182">
        <v>1011</v>
      </c>
      <c r="Y133" s="182">
        <v>492</v>
      </c>
      <c r="Z133" s="182">
        <v>1185</v>
      </c>
    </row>
    <row r="134" spans="1:26" ht="52">
      <c r="A134" s="182" t="s">
        <v>990</v>
      </c>
      <c r="B134" s="182" t="s">
        <v>242</v>
      </c>
      <c r="C134" s="182" t="s">
        <v>1096</v>
      </c>
      <c r="D134" s="182" t="s">
        <v>3182</v>
      </c>
      <c r="E134" s="182" t="s">
        <v>376</v>
      </c>
      <c r="F134" s="182" t="s">
        <v>1143</v>
      </c>
      <c r="G134" s="182" t="s">
        <v>3181</v>
      </c>
      <c r="H134" s="182" t="s">
        <v>1431</v>
      </c>
      <c r="I134" s="182" t="s">
        <v>172</v>
      </c>
      <c r="J134" s="182" t="s">
        <v>1434</v>
      </c>
      <c r="K134" s="182" t="s">
        <v>1433</v>
      </c>
      <c r="L134" s="182">
        <v>29</v>
      </c>
      <c r="M134" s="182">
        <v>536</v>
      </c>
      <c r="N134" s="182">
        <v>565</v>
      </c>
      <c r="O134" s="182">
        <v>53</v>
      </c>
      <c r="P134" s="182">
        <v>1029</v>
      </c>
      <c r="Q134" s="182">
        <v>1082</v>
      </c>
      <c r="R134" s="182">
        <v>1647</v>
      </c>
      <c r="S134" s="182">
        <v>0</v>
      </c>
      <c r="T134" s="182">
        <v>23</v>
      </c>
      <c r="U134" s="182">
        <v>23</v>
      </c>
      <c r="V134" s="182">
        <v>43</v>
      </c>
      <c r="W134" s="182">
        <v>881</v>
      </c>
      <c r="X134" s="182">
        <v>924</v>
      </c>
      <c r="Y134" s="182">
        <v>437</v>
      </c>
      <c r="Z134" s="182">
        <v>1210</v>
      </c>
    </row>
    <row r="135" spans="1:26" ht="39">
      <c r="A135" s="182" t="s">
        <v>990</v>
      </c>
      <c r="B135" s="182" t="s">
        <v>242</v>
      </c>
      <c r="C135" s="182" t="s">
        <v>530</v>
      </c>
      <c r="D135" s="182" t="s">
        <v>3183</v>
      </c>
      <c r="E135" s="182" t="s">
        <v>1040</v>
      </c>
      <c r="F135" s="182" t="s">
        <v>1143</v>
      </c>
      <c r="G135" s="182" t="s">
        <v>3184</v>
      </c>
      <c r="H135" s="182" t="s">
        <v>1347</v>
      </c>
      <c r="I135" s="182" t="s">
        <v>1304</v>
      </c>
      <c r="J135" s="182" t="s">
        <v>1435</v>
      </c>
      <c r="K135" s="182" t="s">
        <v>1336</v>
      </c>
      <c r="L135" s="182">
        <v>80</v>
      </c>
      <c r="M135" s="182">
        <v>860</v>
      </c>
      <c r="N135" s="182">
        <v>940</v>
      </c>
      <c r="O135" s="182">
        <v>133</v>
      </c>
      <c r="P135" s="182">
        <v>1480</v>
      </c>
      <c r="Q135" s="182">
        <v>1613</v>
      </c>
      <c r="R135" s="182">
        <v>2553</v>
      </c>
      <c r="S135" s="182">
        <v>0</v>
      </c>
      <c r="T135" s="182">
        <v>50</v>
      </c>
      <c r="U135" s="182">
        <v>50</v>
      </c>
      <c r="V135" s="182">
        <v>131</v>
      </c>
      <c r="W135" s="182">
        <v>1370</v>
      </c>
      <c r="X135" s="182">
        <v>1501</v>
      </c>
      <c r="Y135" s="182">
        <v>789</v>
      </c>
      <c r="Z135" s="182">
        <v>1764</v>
      </c>
    </row>
    <row r="136" spans="1:26" ht="26">
      <c r="A136" s="182" t="s">
        <v>990</v>
      </c>
      <c r="B136" s="182" t="s">
        <v>242</v>
      </c>
      <c r="C136" s="182" t="s">
        <v>532</v>
      </c>
      <c r="D136" s="182" t="s">
        <v>3185</v>
      </c>
      <c r="E136" s="182" t="s">
        <v>1041</v>
      </c>
      <c r="F136" s="182" t="s">
        <v>1143</v>
      </c>
      <c r="G136" s="182" t="s">
        <v>3186</v>
      </c>
      <c r="H136" s="182" t="s">
        <v>1347</v>
      </c>
      <c r="I136" s="182" t="s">
        <v>19</v>
      </c>
      <c r="J136" s="182" t="s">
        <v>1436</v>
      </c>
      <c r="K136" s="182" t="s">
        <v>1336</v>
      </c>
      <c r="L136" s="182">
        <v>80</v>
      </c>
      <c r="M136" s="182">
        <v>1110</v>
      </c>
      <c r="N136" s="182">
        <v>1190</v>
      </c>
      <c r="O136" s="182">
        <v>64</v>
      </c>
      <c r="P136" s="182">
        <v>783</v>
      </c>
      <c r="Q136" s="182">
        <v>847</v>
      </c>
      <c r="R136" s="182">
        <v>2037</v>
      </c>
      <c r="S136" s="182">
        <v>0</v>
      </c>
      <c r="T136" s="182">
        <v>43</v>
      </c>
      <c r="U136" s="182">
        <v>43</v>
      </c>
      <c r="V136" s="182">
        <v>101</v>
      </c>
      <c r="W136" s="182">
        <v>1160</v>
      </c>
      <c r="X136" s="182">
        <v>1261</v>
      </c>
      <c r="Y136" s="182">
        <v>614</v>
      </c>
      <c r="Z136" s="182">
        <v>1423</v>
      </c>
    </row>
    <row r="137" spans="1:26" ht="65">
      <c r="A137" s="182" t="s">
        <v>990</v>
      </c>
      <c r="B137" s="182" t="s">
        <v>242</v>
      </c>
      <c r="C137" s="182" t="s">
        <v>637</v>
      </c>
      <c r="D137" s="182" t="s">
        <v>3187</v>
      </c>
      <c r="E137" s="182" t="s">
        <v>297</v>
      </c>
      <c r="F137" s="182" t="s">
        <v>1143</v>
      </c>
      <c r="G137" s="182" t="s">
        <v>3188</v>
      </c>
      <c r="H137" s="182" t="s">
        <v>1437</v>
      </c>
      <c r="I137" s="182" t="s">
        <v>129</v>
      </c>
      <c r="J137" s="182" t="s">
        <v>1438</v>
      </c>
      <c r="K137" s="182" t="s">
        <v>1405</v>
      </c>
      <c r="L137" s="182">
        <v>61</v>
      </c>
      <c r="M137" s="182">
        <v>1059</v>
      </c>
      <c r="N137" s="182">
        <v>1120</v>
      </c>
      <c r="O137" s="182">
        <v>93</v>
      </c>
      <c r="P137" s="182">
        <v>1304</v>
      </c>
      <c r="Q137" s="182">
        <v>1397</v>
      </c>
      <c r="R137" s="182">
        <v>2517</v>
      </c>
      <c r="S137" s="182">
        <v>0</v>
      </c>
      <c r="T137" s="182">
        <v>31</v>
      </c>
      <c r="U137" s="182">
        <v>31</v>
      </c>
      <c r="V137" s="182">
        <v>119</v>
      </c>
      <c r="W137" s="182">
        <v>1744</v>
      </c>
      <c r="X137" s="182">
        <v>1863</v>
      </c>
      <c r="Y137" s="182">
        <v>516</v>
      </c>
      <c r="Z137" s="182">
        <v>2001</v>
      </c>
    </row>
    <row r="138" spans="1:26" ht="65">
      <c r="A138" s="182" t="s">
        <v>990</v>
      </c>
      <c r="B138" s="182" t="s">
        <v>242</v>
      </c>
      <c r="C138" s="182" t="s">
        <v>637</v>
      </c>
      <c r="D138" s="182" t="s">
        <v>3189</v>
      </c>
      <c r="E138" s="182" t="s">
        <v>470</v>
      </c>
      <c r="F138" s="182" t="s">
        <v>1141</v>
      </c>
      <c r="G138" s="182" t="s">
        <v>3188</v>
      </c>
      <c r="H138" s="182" t="s">
        <v>1437</v>
      </c>
      <c r="I138" s="182" t="s">
        <v>129</v>
      </c>
      <c r="J138" s="182" t="s">
        <v>1438</v>
      </c>
      <c r="K138" s="182" t="s">
        <v>1405</v>
      </c>
      <c r="L138" s="182">
        <v>84</v>
      </c>
      <c r="M138" s="182">
        <v>1197</v>
      </c>
      <c r="N138" s="182">
        <v>1281</v>
      </c>
      <c r="O138" s="182">
        <v>49</v>
      </c>
      <c r="P138" s="182">
        <v>831</v>
      </c>
      <c r="Q138" s="182">
        <v>880</v>
      </c>
      <c r="R138" s="182">
        <v>2161</v>
      </c>
      <c r="S138" s="182">
        <v>0</v>
      </c>
      <c r="T138" s="182">
        <v>75</v>
      </c>
      <c r="U138" s="182">
        <v>75</v>
      </c>
      <c r="V138" s="182">
        <v>102</v>
      </c>
      <c r="W138" s="182">
        <v>1425</v>
      </c>
      <c r="X138" s="182">
        <v>1527</v>
      </c>
      <c r="Y138" s="182">
        <v>899</v>
      </c>
      <c r="Z138" s="182">
        <v>1262</v>
      </c>
    </row>
    <row r="139" spans="1:26">
      <c r="A139" s="182" t="s">
        <v>990</v>
      </c>
      <c r="B139" s="182" t="s">
        <v>242</v>
      </c>
      <c r="C139" s="182"/>
      <c r="D139" s="182" t="s">
        <v>3190</v>
      </c>
      <c r="E139" s="182" t="s">
        <v>298</v>
      </c>
      <c r="F139" s="182" t="s">
        <v>1143</v>
      </c>
      <c r="G139" s="182" t="s">
        <v>3191</v>
      </c>
      <c r="H139" s="182" t="s">
        <v>1437</v>
      </c>
      <c r="I139" s="182" t="s">
        <v>95</v>
      </c>
      <c r="J139" s="182" t="s">
        <v>1439</v>
      </c>
      <c r="K139" s="182" t="s">
        <v>1405</v>
      </c>
      <c r="L139" s="182">
        <v>1</v>
      </c>
      <c r="M139" s="182">
        <v>156</v>
      </c>
      <c r="N139" s="182">
        <v>157</v>
      </c>
      <c r="O139" s="182">
        <v>67</v>
      </c>
      <c r="P139" s="182">
        <v>1147</v>
      </c>
      <c r="Q139" s="182">
        <v>1214</v>
      </c>
      <c r="R139" s="182">
        <v>1371</v>
      </c>
      <c r="S139" s="182">
        <v>2</v>
      </c>
      <c r="T139" s="182">
        <v>35</v>
      </c>
      <c r="U139" s="182">
        <v>37</v>
      </c>
      <c r="V139" s="182">
        <v>38</v>
      </c>
      <c r="W139" s="182">
        <v>768</v>
      </c>
      <c r="X139" s="182">
        <v>806</v>
      </c>
      <c r="Y139" s="182">
        <v>358</v>
      </c>
      <c r="Z139" s="182">
        <v>1013</v>
      </c>
    </row>
    <row r="140" spans="1:26" ht="78">
      <c r="A140" s="182" t="s">
        <v>990</v>
      </c>
      <c r="B140" s="182" t="s">
        <v>243</v>
      </c>
      <c r="C140" s="182" t="s">
        <v>641</v>
      </c>
      <c r="D140" s="182" t="s">
        <v>3192</v>
      </c>
      <c r="E140" s="182" t="s">
        <v>479</v>
      </c>
      <c r="F140" s="182" t="s">
        <v>1141</v>
      </c>
      <c r="G140" s="182" t="s">
        <v>3193</v>
      </c>
      <c r="H140" s="182" t="s">
        <v>1440</v>
      </c>
      <c r="I140" s="182" t="s">
        <v>193</v>
      </c>
      <c r="J140" s="182" t="s">
        <v>1441</v>
      </c>
      <c r="K140" s="182" t="s">
        <v>1442</v>
      </c>
      <c r="L140" s="182">
        <v>39</v>
      </c>
      <c r="M140" s="182">
        <v>488</v>
      </c>
      <c r="N140" s="182">
        <v>527</v>
      </c>
      <c r="O140" s="182">
        <v>55</v>
      </c>
      <c r="P140" s="182">
        <v>1015</v>
      </c>
      <c r="Q140" s="182">
        <v>1070</v>
      </c>
      <c r="R140" s="182">
        <v>1597</v>
      </c>
      <c r="S140" s="182">
        <v>0</v>
      </c>
      <c r="T140" s="182">
        <v>33</v>
      </c>
      <c r="U140" s="182">
        <v>33</v>
      </c>
      <c r="V140" s="182">
        <v>74</v>
      </c>
      <c r="W140" s="182">
        <v>909</v>
      </c>
      <c r="X140" s="182">
        <v>983</v>
      </c>
      <c r="Y140" s="182">
        <v>601</v>
      </c>
      <c r="Z140" s="182">
        <v>996</v>
      </c>
    </row>
    <row r="141" spans="1:26" ht="78">
      <c r="A141" s="182" t="s">
        <v>990</v>
      </c>
      <c r="B141" s="182" t="s">
        <v>243</v>
      </c>
      <c r="C141" s="182" t="s">
        <v>641</v>
      </c>
      <c r="D141" s="182" t="s">
        <v>3194</v>
      </c>
      <c r="E141" s="182" t="s">
        <v>480</v>
      </c>
      <c r="F141" s="182" t="s">
        <v>1143</v>
      </c>
      <c r="G141" s="182" t="s">
        <v>3193</v>
      </c>
      <c r="H141" s="182" t="s">
        <v>1440</v>
      </c>
      <c r="I141" s="182" t="s">
        <v>193</v>
      </c>
      <c r="J141" s="182" t="s">
        <v>1441</v>
      </c>
      <c r="K141" s="182" t="s">
        <v>1442</v>
      </c>
      <c r="L141" s="182">
        <v>48</v>
      </c>
      <c r="M141" s="182">
        <v>591</v>
      </c>
      <c r="N141" s="182">
        <v>639</v>
      </c>
      <c r="O141" s="182">
        <v>10</v>
      </c>
      <c r="P141" s="182">
        <v>390</v>
      </c>
      <c r="Q141" s="182">
        <v>400</v>
      </c>
      <c r="R141" s="182">
        <v>1039</v>
      </c>
      <c r="S141" s="182">
        <v>0</v>
      </c>
      <c r="T141" s="182">
        <v>4</v>
      </c>
      <c r="U141" s="182">
        <v>4</v>
      </c>
      <c r="V141" s="182">
        <v>50</v>
      </c>
      <c r="W141" s="182">
        <v>661</v>
      </c>
      <c r="X141" s="182">
        <v>711</v>
      </c>
      <c r="Y141" s="182">
        <v>122</v>
      </c>
      <c r="Z141" s="182">
        <v>917</v>
      </c>
    </row>
    <row r="142" spans="1:26" ht="65">
      <c r="A142" s="182" t="s">
        <v>990</v>
      </c>
      <c r="B142" s="182" t="s">
        <v>243</v>
      </c>
      <c r="C142" s="182" t="s">
        <v>644</v>
      </c>
      <c r="D142" s="182" t="s">
        <v>3195</v>
      </c>
      <c r="E142" s="182" t="s">
        <v>277</v>
      </c>
      <c r="F142" s="182" t="s">
        <v>1143</v>
      </c>
      <c r="G142" s="182" t="s">
        <v>3196</v>
      </c>
      <c r="H142" s="182" t="s">
        <v>1443</v>
      </c>
      <c r="I142" s="182" t="s">
        <v>1444</v>
      </c>
      <c r="J142" s="182" t="s">
        <v>1445</v>
      </c>
      <c r="K142" s="182" t="s">
        <v>1446</v>
      </c>
      <c r="L142" s="182">
        <v>76</v>
      </c>
      <c r="M142" s="182">
        <v>1046</v>
      </c>
      <c r="N142" s="182">
        <v>1122</v>
      </c>
      <c r="O142" s="182">
        <v>59</v>
      </c>
      <c r="P142" s="182">
        <v>1505</v>
      </c>
      <c r="Q142" s="182">
        <v>1564</v>
      </c>
      <c r="R142" s="182">
        <v>2686</v>
      </c>
      <c r="S142" s="182">
        <v>0</v>
      </c>
      <c r="T142" s="182">
        <v>34</v>
      </c>
      <c r="U142" s="182">
        <v>34</v>
      </c>
      <c r="V142" s="182">
        <v>83</v>
      </c>
      <c r="W142" s="182">
        <v>1128</v>
      </c>
      <c r="X142" s="182">
        <v>1211</v>
      </c>
      <c r="Y142" s="182">
        <v>462</v>
      </c>
      <c r="Z142" s="182">
        <v>2224</v>
      </c>
    </row>
    <row r="143" spans="1:26" ht="65">
      <c r="A143" s="182" t="s">
        <v>990</v>
      </c>
      <c r="B143" s="182" t="s">
        <v>243</v>
      </c>
      <c r="C143" s="182" t="s">
        <v>644</v>
      </c>
      <c r="D143" s="182" t="s">
        <v>3197</v>
      </c>
      <c r="E143" s="182" t="s">
        <v>276</v>
      </c>
      <c r="F143" s="182" t="s">
        <v>1141</v>
      </c>
      <c r="G143" s="182" t="s">
        <v>3196</v>
      </c>
      <c r="H143" s="182" t="s">
        <v>1443</v>
      </c>
      <c r="I143" s="182" t="s">
        <v>1444</v>
      </c>
      <c r="J143" s="182" t="s">
        <v>1445</v>
      </c>
      <c r="K143" s="182" t="s">
        <v>1446</v>
      </c>
      <c r="L143" s="182">
        <v>53</v>
      </c>
      <c r="M143" s="182">
        <v>1054</v>
      </c>
      <c r="N143" s="182">
        <v>1107</v>
      </c>
      <c r="O143" s="182">
        <v>89</v>
      </c>
      <c r="P143" s="182">
        <v>1480</v>
      </c>
      <c r="Q143" s="182">
        <v>1569</v>
      </c>
      <c r="R143" s="182">
        <v>2676</v>
      </c>
      <c r="S143" s="182">
        <v>0</v>
      </c>
      <c r="T143" s="182">
        <v>64</v>
      </c>
      <c r="U143" s="182">
        <v>64</v>
      </c>
      <c r="V143" s="182">
        <v>61</v>
      </c>
      <c r="W143" s="182">
        <v>959</v>
      </c>
      <c r="X143" s="182">
        <v>1020</v>
      </c>
      <c r="Y143" s="182">
        <v>908</v>
      </c>
      <c r="Z143" s="182">
        <v>1768</v>
      </c>
    </row>
    <row r="144" spans="1:26" ht="39">
      <c r="A144" s="182" t="s">
        <v>990</v>
      </c>
      <c r="B144" s="182" t="s">
        <v>243</v>
      </c>
      <c r="C144" s="182" t="s">
        <v>646</v>
      </c>
      <c r="D144" s="182" t="s">
        <v>3198</v>
      </c>
      <c r="E144" s="182" t="s">
        <v>458</v>
      </c>
      <c r="F144" s="182" t="s">
        <v>1143</v>
      </c>
      <c r="G144" s="182" t="s">
        <v>3199</v>
      </c>
      <c r="H144" s="182" t="s">
        <v>1443</v>
      </c>
      <c r="I144" s="182" t="s">
        <v>390</v>
      </c>
      <c r="J144" s="182" t="s">
        <v>1447</v>
      </c>
      <c r="K144" s="182" t="s">
        <v>1446</v>
      </c>
      <c r="L144" s="182">
        <v>21</v>
      </c>
      <c r="M144" s="182">
        <v>377</v>
      </c>
      <c r="N144" s="182">
        <v>398</v>
      </c>
      <c r="O144" s="182">
        <v>29</v>
      </c>
      <c r="P144" s="182">
        <v>515</v>
      </c>
      <c r="Q144" s="182">
        <v>544</v>
      </c>
      <c r="R144" s="182">
        <v>942</v>
      </c>
      <c r="S144" s="182">
        <v>0</v>
      </c>
      <c r="T144" s="182">
        <v>21</v>
      </c>
      <c r="U144" s="182">
        <v>21</v>
      </c>
      <c r="V144" s="182">
        <v>26</v>
      </c>
      <c r="W144" s="182">
        <v>413</v>
      </c>
      <c r="X144" s="182">
        <v>439</v>
      </c>
      <c r="Y144" s="182">
        <v>230</v>
      </c>
      <c r="Z144" s="182">
        <v>712</v>
      </c>
    </row>
    <row r="145" spans="1:26" ht="52">
      <c r="A145" s="182" t="s">
        <v>990</v>
      </c>
      <c r="B145" s="182" t="s">
        <v>243</v>
      </c>
      <c r="C145" s="182" t="s">
        <v>650</v>
      </c>
      <c r="D145" s="182" t="s">
        <v>3200</v>
      </c>
      <c r="E145" s="182" t="s">
        <v>301</v>
      </c>
      <c r="F145" s="182" t="s">
        <v>1143</v>
      </c>
      <c r="G145" s="182" t="s">
        <v>3201</v>
      </c>
      <c r="H145" s="182" t="s">
        <v>1448</v>
      </c>
      <c r="I145" s="182" t="s">
        <v>1449</v>
      </c>
      <c r="J145" s="182" t="s">
        <v>1450</v>
      </c>
      <c r="K145" s="182" t="s">
        <v>1451</v>
      </c>
      <c r="L145" s="182">
        <v>58</v>
      </c>
      <c r="M145" s="182">
        <v>1099</v>
      </c>
      <c r="N145" s="182">
        <v>1157</v>
      </c>
      <c r="O145" s="182">
        <v>27</v>
      </c>
      <c r="P145" s="182">
        <v>530</v>
      </c>
      <c r="Q145" s="182">
        <v>557</v>
      </c>
      <c r="R145" s="182">
        <v>1714</v>
      </c>
      <c r="S145" s="182">
        <v>0</v>
      </c>
      <c r="T145" s="182">
        <v>13</v>
      </c>
      <c r="U145" s="182">
        <v>13</v>
      </c>
      <c r="V145" s="182">
        <v>60</v>
      </c>
      <c r="W145" s="182">
        <v>1035</v>
      </c>
      <c r="X145" s="182">
        <v>1095</v>
      </c>
      <c r="Y145" s="182">
        <v>160</v>
      </c>
      <c r="Z145" s="182">
        <v>1554</v>
      </c>
    </row>
    <row r="146" spans="1:26" ht="52">
      <c r="A146" s="182" t="s">
        <v>990</v>
      </c>
      <c r="B146" s="182" t="s">
        <v>243</v>
      </c>
      <c r="C146" s="182" t="s">
        <v>650</v>
      </c>
      <c r="D146" s="182" t="s">
        <v>3202</v>
      </c>
      <c r="E146" s="182" t="s">
        <v>300</v>
      </c>
      <c r="F146" s="182" t="s">
        <v>1141</v>
      </c>
      <c r="G146" s="182" t="s">
        <v>3201</v>
      </c>
      <c r="H146" s="182" t="s">
        <v>1448</v>
      </c>
      <c r="I146" s="182" t="s">
        <v>1449</v>
      </c>
      <c r="J146" s="182" t="s">
        <v>1450</v>
      </c>
      <c r="K146" s="182" t="s">
        <v>1451</v>
      </c>
      <c r="L146" s="182">
        <v>41</v>
      </c>
      <c r="M146" s="182">
        <v>896</v>
      </c>
      <c r="N146" s="182">
        <v>937</v>
      </c>
      <c r="O146" s="182">
        <v>32</v>
      </c>
      <c r="P146" s="182">
        <v>461</v>
      </c>
      <c r="Q146" s="182">
        <v>493</v>
      </c>
      <c r="R146" s="182">
        <v>1430</v>
      </c>
      <c r="S146" s="182">
        <v>0</v>
      </c>
      <c r="T146" s="182">
        <v>50</v>
      </c>
      <c r="U146" s="182">
        <v>50</v>
      </c>
      <c r="V146" s="182">
        <v>45</v>
      </c>
      <c r="W146" s="182">
        <v>768</v>
      </c>
      <c r="X146" s="182">
        <v>813</v>
      </c>
      <c r="Y146" s="182">
        <v>647</v>
      </c>
      <c r="Z146" s="182">
        <v>783</v>
      </c>
    </row>
    <row r="147" spans="1:26" ht="26">
      <c r="A147" s="182" t="s">
        <v>990</v>
      </c>
      <c r="B147" s="182" t="s">
        <v>243</v>
      </c>
      <c r="C147" s="182" t="s">
        <v>652</v>
      </c>
      <c r="D147" s="182" t="s">
        <v>3203</v>
      </c>
      <c r="E147" s="182" t="s">
        <v>446</v>
      </c>
      <c r="F147" s="182" t="s">
        <v>1143</v>
      </c>
      <c r="G147" s="182" t="s">
        <v>3204</v>
      </c>
      <c r="H147" s="182" t="s">
        <v>1452</v>
      </c>
      <c r="I147" s="182" t="s">
        <v>93</v>
      </c>
      <c r="J147" s="182" t="s">
        <v>1453</v>
      </c>
      <c r="K147" s="182" t="s">
        <v>1454</v>
      </c>
      <c r="L147" s="182">
        <v>75</v>
      </c>
      <c r="M147" s="182">
        <v>909</v>
      </c>
      <c r="N147" s="182">
        <v>984</v>
      </c>
      <c r="O147" s="182">
        <v>86</v>
      </c>
      <c r="P147" s="182">
        <v>929</v>
      </c>
      <c r="Q147" s="182">
        <v>1015</v>
      </c>
      <c r="R147" s="182">
        <v>1999</v>
      </c>
      <c r="S147" s="182">
        <v>0</v>
      </c>
      <c r="T147" s="182">
        <v>26</v>
      </c>
      <c r="U147" s="182">
        <v>26</v>
      </c>
      <c r="V147" s="182">
        <v>73</v>
      </c>
      <c r="W147" s="182">
        <v>889</v>
      </c>
      <c r="X147" s="182">
        <v>962</v>
      </c>
      <c r="Y147" s="182">
        <v>485</v>
      </c>
      <c r="Z147" s="182">
        <v>1514</v>
      </c>
    </row>
    <row r="148" spans="1:26" ht="52">
      <c r="A148" s="182" t="s">
        <v>990</v>
      </c>
      <c r="B148" s="182" t="s">
        <v>243</v>
      </c>
      <c r="C148" s="182" t="s">
        <v>653</v>
      </c>
      <c r="D148" s="182" t="s">
        <v>3205</v>
      </c>
      <c r="E148" s="182" t="s">
        <v>445</v>
      </c>
      <c r="F148" s="182" t="s">
        <v>1143</v>
      </c>
      <c r="G148" s="182" t="s">
        <v>3206</v>
      </c>
      <c r="H148" s="182" t="s">
        <v>1452</v>
      </c>
      <c r="I148" s="182" t="s">
        <v>92</v>
      </c>
      <c r="J148" s="182" t="s">
        <v>1455</v>
      </c>
      <c r="K148" s="182" t="s">
        <v>1454</v>
      </c>
      <c r="L148" s="182">
        <v>85</v>
      </c>
      <c r="M148" s="182">
        <v>1144</v>
      </c>
      <c r="N148" s="182">
        <v>1229</v>
      </c>
      <c r="O148" s="182">
        <v>136</v>
      </c>
      <c r="P148" s="182">
        <v>1198</v>
      </c>
      <c r="Q148" s="182">
        <v>1334</v>
      </c>
      <c r="R148" s="182">
        <v>2563</v>
      </c>
      <c r="S148" s="182">
        <v>0</v>
      </c>
      <c r="T148" s="182">
        <v>33</v>
      </c>
      <c r="U148" s="182">
        <v>33</v>
      </c>
      <c r="V148" s="182">
        <v>105</v>
      </c>
      <c r="W148" s="182">
        <v>1318</v>
      </c>
      <c r="X148" s="182">
        <v>1423</v>
      </c>
      <c r="Y148" s="182">
        <v>563</v>
      </c>
      <c r="Z148" s="182">
        <v>2000</v>
      </c>
    </row>
    <row r="149" spans="1:26" ht="52">
      <c r="A149" s="182" t="s">
        <v>990</v>
      </c>
      <c r="B149" s="182" t="s">
        <v>243</v>
      </c>
      <c r="C149" s="182" t="s">
        <v>653</v>
      </c>
      <c r="D149" s="182" t="s">
        <v>3207</v>
      </c>
      <c r="E149" s="182" t="s">
        <v>1028</v>
      </c>
      <c r="F149" s="182" t="s">
        <v>1143</v>
      </c>
      <c r="G149" s="182" t="s">
        <v>3206</v>
      </c>
      <c r="H149" s="182" t="s">
        <v>1452</v>
      </c>
      <c r="I149" s="182" t="s">
        <v>92</v>
      </c>
      <c r="J149" s="182" t="s">
        <v>1455</v>
      </c>
      <c r="K149" s="182" t="s">
        <v>1454</v>
      </c>
      <c r="L149" s="182">
        <v>79</v>
      </c>
      <c r="M149" s="182">
        <v>1203</v>
      </c>
      <c r="N149" s="182">
        <v>1282</v>
      </c>
      <c r="O149" s="182">
        <v>108</v>
      </c>
      <c r="P149" s="182">
        <v>1268</v>
      </c>
      <c r="Q149" s="182">
        <v>1376</v>
      </c>
      <c r="R149" s="182">
        <v>2658</v>
      </c>
      <c r="S149" s="182">
        <v>0</v>
      </c>
      <c r="T149" s="182">
        <v>29</v>
      </c>
      <c r="U149" s="182">
        <v>29</v>
      </c>
      <c r="V149" s="182">
        <v>97</v>
      </c>
      <c r="W149" s="182">
        <v>1335</v>
      </c>
      <c r="X149" s="182">
        <v>1432</v>
      </c>
      <c r="Y149" s="182">
        <v>601</v>
      </c>
      <c r="Z149" s="182">
        <v>2057</v>
      </c>
    </row>
    <row r="150" spans="1:26" ht="52">
      <c r="A150" s="182" t="s">
        <v>990</v>
      </c>
      <c r="B150" s="182" t="s">
        <v>243</v>
      </c>
      <c r="C150" s="182" t="s">
        <v>654</v>
      </c>
      <c r="D150" s="182" t="s">
        <v>3208</v>
      </c>
      <c r="E150" s="182" t="s">
        <v>441</v>
      </c>
      <c r="F150" s="182" t="s">
        <v>1143</v>
      </c>
      <c r="G150" s="182" t="s">
        <v>3209</v>
      </c>
      <c r="H150" s="182" t="s">
        <v>1456</v>
      </c>
      <c r="I150" s="182" t="s">
        <v>149</v>
      </c>
      <c r="J150" s="182" t="s">
        <v>1457</v>
      </c>
      <c r="K150" s="182" t="s">
        <v>1458</v>
      </c>
      <c r="L150" s="182">
        <v>45</v>
      </c>
      <c r="M150" s="182">
        <v>771</v>
      </c>
      <c r="N150" s="182">
        <v>816</v>
      </c>
      <c r="O150" s="182">
        <v>94</v>
      </c>
      <c r="P150" s="182">
        <v>1393</v>
      </c>
      <c r="Q150" s="182">
        <v>1487</v>
      </c>
      <c r="R150" s="182">
        <v>2303</v>
      </c>
      <c r="S150" s="182">
        <v>0</v>
      </c>
      <c r="T150" s="182">
        <v>26</v>
      </c>
      <c r="U150" s="182">
        <v>26</v>
      </c>
      <c r="V150" s="182">
        <v>83</v>
      </c>
      <c r="W150" s="182">
        <v>1200</v>
      </c>
      <c r="X150" s="182">
        <v>1283</v>
      </c>
      <c r="Y150" s="182">
        <v>329</v>
      </c>
      <c r="Z150" s="182">
        <v>1974</v>
      </c>
    </row>
    <row r="151" spans="1:26" ht="52">
      <c r="A151" s="182" t="s">
        <v>990</v>
      </c>
      <c r="B151" s="182" t="s">
        <v>243</v>
      </c>
      <c r="C151" s="182" t="s">
        <v>654</v>
      </c>
      <c r="D151" s="182" t="s">
        <v>3210</v>
      </c>
      <c r="E151" s="182" t="s">
        <v>440</v>
      </c>
      <c r="F151" s="182" t="s">
        <v>1141</v>
      </c>
      <c r="G151" s="182" t="s">
        <v>3209</v>
      </c>
      <c r="H151" s="182" t="s">
        <v>1456</v>
      </c>
      <c r="I151" s="182" t="s">
        <v>149</v>
      </c>
      <c r="J151" s="182" t="s">
        <v>1457</v>
      </c>
      <c r="K151" s="182" t="s">
        <v>1458</v>
      </c>
      <c r="L151" s="182">
        <v>6</v>
      </c>
      <c r="M151" s="182">
        <v>347</v>
      </c>
      <c r="N151" s="182">
        <v>353</v>
      </c>
      <c r="O151" s="182">
        <v>119</v>
      </c>
      <c r="P151" s="182">
        <v>1683</v>
      </c>
      <c r="Q151" s="182">
        <v>1802</v>
      </c>
      <c r="R151" s="182">
        <v>2155</v>
      </c>
      <c r="S151" s="182">
        <v>0</v>
      </c>
      <c r="T151" s="182">
        <v>77</v>
      </c>
      <c r="U151" s="182">
        <v>77</v>
      </c>
      <c r="V151" s="182">
        <v>83</v>
      </c>
      <c r="W151" s="182">
        <v>1227</v>
      </c>
      <c r="X151" s="182">
        <v>1310</v>
      </c>
      <c r="Y151" s="182">
        <v>926</v>
      </c>
      <c r="Z151" s="182">
        <v>1229</v>
      </c>
    </row>
    <row r="152" spans="1:26" ht="39">
      <c r="A152" s="182" t="s">
        <v>990</v>
      </c>
      <c r="B152" s="182" t="s">
        <v>243</v>
      </c>
      <c r="C152" s="182" t="s">
        <v>657</v>
      </c>
      <c r="D152" s="182" t="s">
        <v>3211</v>
      </c>
      <c r="E152" s="182" t="s">
        <v>444</v>
      </c>
      <c r="F152" s="182" t="s">
        <v>1143</v>
      </c>
      <c r="G152" s="182" t="s">
        <v>3212</v>
      </c>
      <c r="H152" s="182" t="s">
        <v>1456</v>
      </c>
      <c r="I152" s="182" t="s">
        <v>192</v>
      </c>
      <c r="J152" s="182" t="s">
        <v>1459</v>
      </c>
      <c r="K152" s="182" t="s">
        <v>1460</v>
      </c>
      <c r="L152" s="182">
        <v>14</v>
      </c>
      <c r="M152" s="182">
        <v>429</v>
      </c>
      <c r="N152" s="182">
        <v>443</v>
      </c>
      <c r="O152" s="182">
        <v>37</v>
      </c>
      <c r="P152" s="182">
        <v>727</v>
      </c>
      <c r="Q152" s="182">
        <v>764</v>
      </c>
      <c r="R152" s="182">
        <v>1207</v>
      </c>
      <c r="S152" s="182">
        <v>0</v>
      </c>
      <c r="T152" s="182">
        <v>25</v>
      </c>
      <c r="U152" s="182">
        <v>25</v>
      </c>
      <c r="V152" s="182">
        <v>32</v>
      </c>
      <c r="W152" s="182">
        <v>717</v>
      </c>
      <c r="X152" s="182">
        <v>749</v>
      </c>
      <c r="Y152" s="182">
        <v>295</v>
      </c>
      <c r="Z152" s="182">
        <v>912</v>
      </c>
    </row>
    <row r="153" spans="1:26" ht="39">
      <c r="A153" s="182" t="s">
        <v>990</v>
      </c>
      <c r="B153" s="182" t="s">
        <v>243</v>
      </c>
      <c r="C153" s="182" t="s">
        <v>659</v>
      </c>
      <c r="D153" s="182" t="s">
        <v>3213</v>
      </c>
      <c r="E153" s="182" t="s">
        <v>429</v>
      </c>
      <c r="F153" s="182" t="s">
        <v>1141</v>
      </c>
      <c r="G153" s="182" t="s">
        <v>3214</v>
      </c>
      <c r="H153" s="182" t="s">
        <v>1461</v>
      </c>
      <c r="I153" s="182" t="s">
        <v>8</v>
      </c>
      <c r="J153" s="182" t="s">
        <v>1462</v>
      </c>
      <c r="K153" s="182" t="s">
        <v>1463</v>
      </c>
      <c r="L153" s="182">
        <v>50</v>
      </c>
      <c r="M153" s="182">
        <v>820</v>
      </c>
      <c r="N153" s="182">
        <v>870</v>
      </c>
      <c r="O153" s="182">
        <v>55</v>
      </c>
      <c r="P153" s="182">
        <v>985</v>
      </c>
      <c r="Q153" s="182">
        <v>1040</v>
      </c>
      <c r="R153" s="182">
        <v>1910</v>
      </c>
      <c r="S153" s="182">
        <v>0</v>
      </c>
      <c r="T153" s="182">
        <v>39</v>
      </c>
      <c r="U153" s="182">
        <v>39</v>
      </c>
      <c r="V153" s="182">
        <v>85</v>
      </c>
      <c r="W153" s="182">
        <v>1326</v>
      </c>
      <c r="X153" s="182">
        <v>1411</v>
      </c>
      <c r="Y153" s="182">
        <v>474</v>
      </c>
      <c r="Z153" s="182">
        <v>1436</v>
      </c>
    </row>
    <row r="154" spans="1:26">
      <c r="A154" s="182" t="s">
        <v>990</v>
      </c>
      <c r="B154" s="182" t="s">
        <v>243</v>
      </c>
      <c r="C154" s="182" t="s">
        <v>661</v>
      </c>
      <c r="D154" s="182" t="s">
        <v>3215</v>
      </c>
      <c r="E154" s="182" t="s">
        <v>431</v>
      </c>
      <c r="F154" s="182" t="s">
        <v>1143</v>
      </c>
      <c r="G154" s="182" t="s">
        <v>3216</v>
      </c>
      <c r="H154" s="182" t="s">
        <v>1461</v>
      </c>
      <c r="I154" s="182" t="s">
        <v>138</v>
      </c>
      <c r="J154" s="182" t="s">
        <v>1464</v>
      </c>
      <c r="K154" s="182" t="s">
        <v>1463</v>
      </c>
      <c r="L154" s="182">
        <v>21</v>
      </c>
      <c r="M154" s="182">
        <v>372</v>
      </c>
      <c r="N154" s="182">
        <v>393</v>
      </c>
      <c r="O154" s="182">
        <v>32</v>
      </c>
      <c r="P154" s="182">
        <v>640</v>
      </c>
      <c r="Q154" s="182">
        <v>672</v>
      </c>
      <c r="R154" s="182">
        <v>1065</v>
      </c>
      <c r="S154" s="182">
        <v>0</v>
      </c>
      <c r="T154" s="182">
        <v>22</v>
      </c>
      <c r="U154" s="182">
        <v>22</v>
      </c>
      <c r="V154" s="182">
        <v>35</v>
      </c>
      <c r="W154" s="182">
        <v>642</v>
      </c>
      <c r="X154" s="182">
        <v>677</v>
      </c>
      <c r="Y154" s="182">
        <v>265</v>
      </c>
      <c r="Z154" s="182">
        <v>800</v>
      </c>
    </row>
    <row r="155" spans="1:26" ht="26">
      <c r="A155" s="182" t="s">
        <v>990</v>
      </c>
      <c r="B155" s="182" t="s">
        <v>243</v>
      </c>
      <c r="C155" s="182" t="s">
        <v>663</v>
      </c>
      <c r="D155" s="182" t="s">
        <v>3217</v>
      </c>
      <c r="E155" s="182" t="s">
        <v>439</v>
      </c>
      <c r="F155" s="182" t="s">
        <v>1143</v>
      </c>
      <c r="G155" s="182" t="s">
        <v>3218</v>
      </c>
      <c r="H155" s="182" t="s">
        <v>1465</v>
      </c>
      <c r="I155" s="182" t="s">
        <v>148</v>
      </c>
      <c r="J155" s="182" t="s">
        <v>1466</v>
      </c>
      <c r="K155" s="182" t="s">
        <v>1467</v>
      </c>
      <c r="L155" s="182">
        <v>30</v>
      </c>
      <c r="M155" s="182">
        <v>643</v>
      </c>
      <c r="N155" s="182">
        <v>673</v>
      </c>
      <c r="O155" s="182">
        <v>34</v>
      </c>
      <c r="P155" s="182">
        <v>811</v>
      </c>
      <c r="Q155" s="182">
        <v>845</v>
      </c>
      <c r="R155" s="182">
        <v>1518</v>
      </c>
      <c r="S155" s="182">
        <v>0</v>
      </c>
      <c r="T155" s="182">
        <v>31</v>
      </c>
      <c r="U155" s="182">
        <v>31</v>
      </c>
      <c r="V155" s="182">
        <v>47</v>
      </c>
      <c r="W155" s="182">
        <v>973</v>
      </c>
      <c r="X155" s="182">
        <v>1020</v>
      </c>
      <c r="Y155" s="182">
        <v>384</v>
      </c>
      <c r="Z155" s="182">
        <v>1134</v>
      </c>
    </row>
    <row r="156" spans="1:26" ht="26">
      <c r="A156" s="182" t="s">
        <v>990</v>
      </c>
      <c r="B156" s="182" t="s">
        <v>243</v>
      </c>
      <c r="C156" s="182" t="s">
        <v>665</v>
      </c>
      <c r="D156" s="182" t="s">
        <v>3219</v>
      </c>
      <c r="E156" s="182" t="s">
        <v>442</v>
      </c>
      <c r="F156" s="182" t="s">
        <v>1142</v>
      </c>
      <c r="G156" s="182" t="s">
        <v>3220</v>
      </c>
      <c r="H156" s="182" t="s">
        <v>1456</v>
      </c>
      <c r="I156" s="182" t="s">
        <v>190</v>
      </c>
      <c r="J156" s="182" t="s">
        <v>1468</v>
      </c>
      <c r="K156" s="182" t="s">
        <v>1458</v>
      </c>
      <c r="L156" s="182">
        <v>43</v>
      </c>
      <c r="M156" s="182">
        <v>697</v>
      </c>
      <c r="N156" s="182">
        <v>740</v>
      </c>
      <c r="O156" s="182">
        <v>53</v>
      </c>
      <c r="P156" s="182">
        <v>919</v>
      </c>
      <c r="Q156" s="182">
        <v>972</v>
      </c>
      <c r="R156" s="182">
        <v>1712</v>
      </c>
      <c r="S156" s="182">
        <v>0</v>
      </c>
      <c r="T156" s="182">
        <v>25</v>
      </c>
      <c r="U156" s="182">
        <v>25</v>
      </c>
      <c r="V156" s="182">
        <v>60</v>
      </c>
      <c r="W156" s="182">
        <v>811</v>
      </c>
      <c r="X156" s="182">
        <v>871</v>
      </c>
      <c r="Y156" s="182">
        <v>458</v>
      </c>
      <c r="Z156" s="182">
        <v>1254</v>
      </c>
    </row>
    <row r="157" spans="1:26" ht="26">
      <c r="A157" s="182" t="s">
        <v>990</v>
      </c>
      <c r="B157" s="182" t="s">
        <v>243</v>
      </c>
      <c r="C157" s="182" t="s">
        <v>667</v>
      </c>
      <c r="D157" s="182" t="s">
        <v>3221</v>
      </c>
      <c r="E157" s="182" t="s">
        <v>430</v>
      </c>
      <c r="F157" s="182" t="s">
        <v>1143</v>
      </c>
      <c r="G157" s="182" t="s">
        <v>3214</v>
      </c>
      <c r="H157" s="182" t="s">
        <v>1461</v>
      </c>
      <c r="I157" s="182" t="s">
        <v>8</v>
      </c>
      <c r="J157" s="182" t="s">
        <v>1469</v>
      </c>
      <c r="K157" s="182" t="s">
        <v>1463</v>
      </c>
      <c r="L157" s="182">
        <v>16</v>
      </c>
      <c r="M157" s="182">
        <v>460</v>
      </c>
      <c r="N157" s="182">
        <v>476</v>
      </c>
      <c r="O157" s="182">
        <v>19</v>
      </c>
      <c r="P157" s="182">
        <v>399</v>
      </c>
      <c r="Q157" s="182">
        <v>418</v>
      </c>
      <c r="R157" s="182">
        <v>894</v>
      </c>
      <c r="S157" s="182">
        <v>0</v>
      </c>
      <c r="T157" s="182">
        <v>11</v>
      </c>
      <c r="U157" s="182">
        <v>11</v>
      </c>
      <c r="V157" s="182">
        <v>23</v>
      </c>
      <c r="W157" s="182">
        <v>593</v>
      </c>
      <c r="X157" s="182">
        <v>616</v>
      </c>
      <c r="Y157" s="182">
        <v>177</v>
      </c>
      <c r="Z157" s="182">
        <v>717</v>
      </c>
    </row>
    <row r="158" spans="1:26" ht="65">
      <c r="A158" s="182" t="s">
        <v>990</v>
      </c>
      <c r="B158" s="182" t="s">
        <v>243</v>
      </c>
      <c r="C158" s="182" t="s">
        <v>1060</v>
      </c>
      <c r="D158" s="182" t="s">
        <v>3222</v>
      </c>
      <c r="E158" s="182" t="s">
        <v>435</v>
      </c>
      <c r="F158" s="182" t="s">
        <v>1143</v>
      </c>
      <c r="G158" s="182" t="s">
        <v>3223</v>
      </c>
      <c r="H158" s="182" t="s">
        <v>1470</v>
      </c>
      <c r="I158" s="182" t="s">
        <v>9</v>
      </c>
      <c r="J158" s="182" t="s">
        <v>1471</v>
      </c>
      <c r="K158" s="182" t="s">
        <v>1472</v>
      </c>
      <c r="L158" s="182">
        <v>28</v>
      </c>
      <c r="M158" s="182">
        <v>616</v>
      </c>
      <c r="N158" s="182">
        <v>644</v>
      </c>
      <c r="O158" s="182">
        <v>6</v>
      </c>
      <c r="P158" s="182">
        <v>70</v>
      </c>
      <c r="Q158" s="182">
        <v>76</v>
      </c>
      <c r="R158" s="182">
        <v>720</v>
      </c>
      <c r="S158" s="182">
        <v>0</v>
      </c>
      <c r="T158" s="182">
        <v>16</v>
      </c>
      <c r="U158" s="182">
        <v>16</v>
      </c>
      <c r="V158" s="182">
        <v>29</v>
      </c>
      <c r="W158" s="182">
        <v>538</v>
      </c>
      <c r="X158" s="182">
        <v>567</v>
      </c>
      <c r="Y158" s="182">
        <v>196</v>
      </c>
      <c r="Z158" s="182">
        <v>524</v>
      </c>
    </row>
    <row r="159" spans="1:26" ht="65">
      <c r="A159" s="182" t="s">
        <v>990</v>
      </c>
      <c r="B159" s="182" t="s">
        <v>243</v>
      </c>
      <c r="C159" s="182" t="s">
        <v>1060</v>
      </c>
      <c r="D159" s="182" t="s">
        <v>3224</v>
      </c>
      <c r="E159" s="182" t="s">
        <v>434</v>
      </c>
      <c r="F159" s="182" t="s">
        <v>1143</v>
      </c>
      <c r="G159" s="182" t="s">
        <v>3223</v>
      </c>
      <c r="H159" s="182" t="s">
        <v>1470</v>
      </c>
      <c r="I159" s="182" t="s">
        <v>9</v>
      </c>
      <c r="J159" s="182" t="s">
        <v>1471</v>
      </c>
      <c r="K159" s="182" t="s">
        <v>1472</v>
      </c>
      <c r="L159" s="182">
        <v>50</v>
      </c>
      <c r="M159" s="182">
        <v>1068</v>
      </c>
      <c r="N159" s="182">
        <v>1118</v>
      </c>
      <c r="O159" s="182">
        <v>2</v>
      </c>
      <c r="P159" s="182">
        <v>95</v>
      </c>
      <c r="Q159" s="182">
        <v>97</v>
      </c>
      <c r="R159" s="182">
        <v>1215</v>
      </c>
      <c r="S159" s="182">
        <v>2</v>
      </c>
      <c r="T159" s="182">
        <v>24</v>
      </c>
      <c r="U159" s="182">
        <v>26</v>
      </c>
      <c r="V159" s="182">
        <v>44</v>
      </c>
      <c r="W159" s="182">
        <v>865</v>
      </c>
      <c r="X159" s="182">
        <v>909</v>
      </c>
      <c r="Y159" s="182">
        <v>327</v>
      </c>
      <c r="Z159" s="182">
        <v>888</v>
      </c>
    </row>
    <row r="160" spans="1:26" ht="52">
      <c r="A160" s="182" t="s">
        <v>990</v>
      </c>
      <c r="B160" s="182" t="s">
        <v>243</v>
      </c>
      <c r="C160" s="182" t="s">
        <v>1061</v>
      </c>
      <c r="D160" s="182" t="s">
        <v>3225</v>
      </c>
      <c r="E160" s="182" t="s">
        <v>273</v>
      </c>
      <c r="F160" s="182" t="s">
        <v>1143</v>
      </c>
      <c r="G160" s="182" t="s">
        <v>3226</v>
      </c>
      <c r="H160" s="182" t="s">
        <v>1473</v>
      </c>
      <c r="I160" s="182" t="s">
        <v>1474</v>
      </c>
      <c r="J160" s="182" t="s">
        <v>1475</v>
      </c>
      <c r="K160" s="182" t="s">
        <v>1451</v>
      </c>
      <c r="L160" s="182">
        <v>41</v>
      </c>
      <c r="M160" s="182">
        <v>1066</v>
      </c>
      <c r="N160" s="182">
        <v>1107</v>
      </c>
      <c r="O160" s="182">
        <v>43</v>
      </c>
      <c r="P160" s="182">
        <v>802</v>
      </c>
      <c r="Q160" s="182">
        <v>845</v>
      </c>
      <c r="R160" s="182">
        <v>1952</v>
      </c>
      <c r="S160" s="182">
        <v>0</v>
      </c>
      <c r="T160" s="182">
        <v>43</v>
      </c>
      <c r="U160" s="182">
        <v>43</v>
      </c>
      <c r="V160" s="182">
        <v>50</v>
      </c>
      <c r="W160" s="182">
        <v>1098</v>
      </c>
      <c r="X160" s="182">
        <v>1148</v>
      </c>
      <c r="Y160" s="182">
        <v>574</v>
      </c>
      <c r="Z160" s="182">
        <v>1378</v>
      </c>
    </row>
    <row r="161" spans="1:26" ht="26">
      <c r="A161" s="182" t="s">
        <v>990</v>
      </c>
      <c r="B161" s="182" t="s">
        <v>243</v>
      </c>
      <c r="C161" s="182" t="s">
        <v>682</v>
      </c>
      <c r="D161" s="182" t="s">
        <v>3227</v>
      </c>
      <c r="E161" s="182" t="s">
        <v>455</v>
      </c>
      <c r="F161" s="182" t="s">
        <v>1143</v>
      </c>
      <c r="G161" s="182" t="s">
        <v>3228</v>
      </c>
      <c r="H161" s="182" t="s">
        <v>1473</v>
      </c>
      <c r="I161" s="182" t="s">
        <v>43</v>
      </c>
      <c r="J161" s="182" t="s">
        <v>1476</v>
      </c>
      <c r="K161" s="182" t="s">
        <v>1451</v>
      </c>
      <c r="L161" s="182">
        <v>26</v>
      </c>
      <c r="M161" s="182">
        <v>365</v>
      </c>
      <c r="N161" s="182">
        <v>391</v>
      </c>
      <c r="O161" s="182">
        <v>70</v>
      </c>
      <c r="P161" s="182">
        <v>1178</v>
      </c>
      <c r="Q161" s="182">
        <v>1248</v>
      </c>
      <c r="R161" s="182">
        <v>1639</v>
      </c>
      <c r="S161" s="182">
        <v>0</v>
      </c>
      <c r="T161" s="182">
        <v>35</v>
      </c>
      <c r="U161" s="182">
        <v>35</v>
      </c>
      <c r="V161" s="182">
        <v>55</v>
      </c>
      <c r="W161" s="182">
        <v>776</v>
      </c>
      <c r="X161" s="182">
        <v>831</v>
      </c>
      <c r="Y161" s="182">
        <v>425</v>
      </c>
      <c r="Z161" s="182">
        <v>1214</v>
      </c>
    </row>
    <row r="162" spans="1:26" ht="39">
      <c r="A162" s="182" t="s">
        <v>990</v>
      </c>
      <c r="B162" s="182" t="s">
        <v>243</v>
      </c>
      <c r="C162" s="182" t="s">
        <v>686</v>
      </c>
      <c r="D162" s="182" t="s">
        <v>3229</v>
      </c>
      <c r="E162" s="182" t="s">
        <v>272</v>
      </c>
      <c r="F162" s="182" t="s">
        <v>1143</v>
      </c>
      <c r="G162" s="182" t="s">
        <v>3230</v>
      </c>
      <c r="H162" s="182" t="s">
        <v>1473</v>
      </c>
      <c r="I162" s="182" t="s">
        <v>1477</v>
      </c>
      <c r="J162" s="182" t="s">
        <v>1478</v>
      </c>
      <c r="K162" s="182" t="s">
        <v>1451</v>
      </c>
      <c r="L162" s="182">
        <v>45</v>
      </c>
      <c r="M162" s="182">
        <v>888</v>
      </c>
      <c r="N162" s="182">
        <v>933</v>
      </c>
      <c r="O162" s="182">
        <v>35</v>
      </c>
      <c r="P162" s="182">
        <v>598</v>
      </c>
      <c r="Q162" s="182">
        <v>633</v>
      </c>
      <c r="R162" s="182">
        <v>1566</v>
      </c>
      <c r="S162" s="182">
        <v>0</v>
      </c>
      <c r="T162" s="182">
        <v>26</v>
      </c>
      <c r="U162" s="182">
        <v>26</v>
      </c>
      <c r="V162" s="182">
        <v>55</v>
      </c>
      <c r="W162" s="182">
        <v>980</v>
      </c>
      <c r="X162" s="182">
        <v>1035</v>
      </c>
      <c r="Y162" s="182">
        <v>407</v>
      </c>
      <c r="Z162" s="182">
        <v>1159</v>
      </c>
    </row>
    <row r="163" spans="1:26" ht="65">
      <c r="A163" s="182" t="s">
        <v>990</v>
      </c>
      <c r="B163" s="182" t="s">
        <v>243</v>
      </c>
      <c r="C163" s="182" t="s">
        <v>692</v>
      </c>
      <c r="D163" s="182" t="s">
        <v>3231</v>
      </c>
      <c r="E163" s="182" t="s">
        <v>432</v>
      </c>
      <c r="F163" s="182" t="s">
        <v>1141</v>
      </c>
      <c r="G163" s="182" t="s">
        <v>3232</v>
      </c>
      <c r="H163" s="182" t="s">
        <v>1479</v>
      </c>
      <c r="I163" s="182" t="s">
        <v>77</v>
      </c>
      <c r="J163" s="182" t="s">
        <v>1480</v>
      </c>
      <c r="K163" s="182" t="s">
        <v>1481</v>
      </c>
      <c r="L163" s="182">
        <v>42</v>
      </c>
      <c r="M163" s="182">
        <v>850</v>
      </c>
      <c r="N163" s="182">
        <v>892</v>
      </c>
      <c r="O163" s="182">
        <v>15</v>
      </c>
      <c r="P163" s="182">
        <v>469</v>
      </c>
      <c r="Q163" s="182">
        <v>484</v>
      </c>
      <c r="R163" s="182">
        <v>1376</v>
      </c>
      <c r="S163" s="182">
        <v>1</v>
      </c>
      <c r="T163" s="182">
        <v>45</v>
      </c>
      <c r="U163" s="182">
        <v>46</v>
      </c>
      <c r="V163" s="182">
        <v>42</v>
      </c>
      <c r="W163" s="182">
        <v>870</v>
      </c>
      <c r="X163" s="182">
        <v>912</v>
      </c>
      <c r="Y163" s="182">
        <v>455</v>
      </c>
      <c r="Z163" s="182">
        <v>921</v>
      </c>
    </row>
    <row r="164" spans="1:26" ht="65">
      <c r="A164" s="182" t="s">
        <v>990</v>
      </c>
      <c r="B164" s="182" t="s">
        <v>243</v>
      </c>
      <c r="C164" s="182" t="s">
        <v>692</v>
      </c>
      <c r="D164" s="182" t="s">
        <v>3233</v>
      </c>
      <c r="E164" s="182" t="s">
        <v>433</v>
      </c>
      <c r="F164" s="182" t="s">
        <v>1143</v>
      </c>
      <c r="G164" s="182" t="s">
        <v>3232</v>
      </c>
      <c r="H164" s="182" t="s">
        <v>1479</v>
      </c>
      <c r="I164" s="182" t="s">
        <v>77</v>
      </c>
      <c r="J164" s="182" t="s">
        <v>1480</v>
      </c>
      <c r="K164" s="182" t="s">
        <v>1481</v>
      </c>
      <c r="L164" s="182">
        <v>26</v>
      </c>
      <c r="M164" s="182">
        <v>438</v>
      </c>
      <c r="N164" s="182">
        <v>464</v>
      </c>
      <c r="O164" s="182">
        <v>34</v>
      </c>
      <c r="P164" s="182">
        <v>355</v>
      </c>
      <c r="Q164" s="182">
        <v>389</v>
      </c>
      <c r="R164" s="182">
        <v>853</v>
      </c>
      <c r="S164" s="182">
        <v>0</v>
      </c>
      <c r="T164" s="182">
        <v>11</v>
      </c>
      <c r="U164" s="182">
        <v>11</v>
      </c>
      <c r="V164" s="182">
        <v>39</v>
      </c>
      <c r="W164" s="182">
        <v>558</v>
      </c>
      <c r="X164" s="182">
        <v>597</v>
      </c>
      <c r="Y164" s="182">
        <v>143</v>
      </c>
      <c r="Z164" s="182">
        <v>710</v>
      </c>
    </row>
    <row r="165" spans="1:26" ht="52">
      <c r="A165" s="182" t="s">
        <v>990</v>
      </c>
      <c r="B165" s="182" t="s">
        <v>243</v>
      </c>
      <c r="C165" s="182" t="s">
        <v>694</v>
      </c>
      <c r="D165" s="182" t="s">
        <v>3234</v>
      </c>
      <c r="E165" s="182" t="s">
        <v>443</v>
      </c>
      <c r="F165" s="182" t="s">
        <v>1143</v>
      </c>
      <c r="G165" s="182" t="s">
        <v>3235</v>
      </c>
      <c r="H165" s="182" t="s">
        <v>1456</v>
      </c>
      <c r="I165" s="182" t="s">
        <v>191</v>
      </c>
      <c r="J165" s="182" t="s">
        <v>1482</v>
      </c>
      <c r="K165" s="182" t="s">
        <v>1460</v>
      </c>
      <c r="L165" s="182">
        <v>36</v>
      </c>
      <c r="M165" s="182">
        <v>469</v>
      </c>
      <c r="N165" s="182">
        <v>505</v>
      </c>
      <c r="O165" s="182">
        <v>29</v>
      </c>
      <c r="P165" s="182">
        <v>665</v>
      </c>
      <c r="Q165" s="182">
        <v>694</v>
      </c>
      <c r="R165" s="182">
        <v>1199</v>
      </c>
      <c r="S165" s="182">
        <v>0</v>
      </c>
      <c r="T165" s="182">
        <v>15</v>
      </c>
      <c r="U165" s="182">
        <v>15</v>
      </c>
      <c r="V165" s="182">
        <v>47</v>
      </c>
      <c r="W165" s="182">
        <v>656</v>
      </c>
      <c r="X165" s="182">
        <v>703</v>
      </c>
      <c r="Y165" s="182">
        <v>287</v>
      </c>
      <c r="Z165" s="182">
        <v>912</v>
      </c>
    </row>
    <row r="166" spans="1:26" ht="26">
      <c r="A166" s="182" t="s">
        <v>990</v>
      </c>
      <c r="B166" s="182" t="s">
        <v>243</v>
      </c>
      <c r="C166" s="182" t="s">
        <v>696</v>
      </c>
      <c r="D166" s="182" t="s">
        <v>3236</v>
      </c>
      <c r="E166" s="182" t="s">
        <v>425</v>
      </c>
      <c r="F166" s="182" t="s">
        <v>1141</v>
      </c>
      <c r="G166" s="182" t="s">
        <v>3237</v>
      </c>
      <c r="H166" s="182" t="s">
        <v>1483</v>
      </c>
      <c r="I166" s="182" t="s">
        <v>60</v>
      </c>
      <c r="J166" s="182" t="s">
        <v>1484</v>
      </c>
      <c r="K166" s="182" t="s">
        <v>1331</v>
      </c>
      <c r="L166" s="182">
        <v>46</v>
      </c>
      <c r="M166" s="182">
        <v>693</v>
      </c>
      <c r="N166" s="182">
        <v>739</v>
      </c>
      <c r="O166" s="182">
        <v>40</v>
      </c>
      <c r="P166" s="182">
        <v>1236</v>
      </c>
      <c r="Q166" s="182">
        <v>1276</v>
      </c>
      <c r="R166" s="182">
        <v>2015</v>
      </c>
      <c r="S166" s="182">
        <v>0</v>
      </c>
      <c r="T166" s="182">
        <v>37</v>
      </c>
      <c r="U166" s="182">
        <v>37</v>
      </c>
      <c r="V166" s="182">
        <v>74</v>
      </c>
      <c r="W166" s="182">
        <v>1131</v>
      </c>
      <c r="X166" s="182">
        <v>1205</v>
      </c>
      <c r="Y166" s="182">
        <v>470</v>
      </c>
      <c r="Z166" s="182">
        <v>1545</v>
      </c>
    </row>
    <row r="167" spans="1:26" ht="26">
      <c r="A167" s="182" t="s">
        <v>990</v>
      </c>
      <c r="B167" s="182" t="s">
        <v>243</v>
      </c>
      <c r="C167" s="182" t="s">
        <v>698</v>
      </c>
      <c r="D167" s="182" t="s">
        <v>3238</v>
      </c>
      <c r="E167" s="182" t="s">
        <v>426</v>
      </c>
      <c r="F167" s="182" t="s">
        <v>1143</v>
      </c>
      <c r="G167" s="182" t="s">
        <v>3239</v>
      </c>
      <c r="H167" s="182" t="s">
        <v>1483</v>
      </c>
      <c r="I167" s="182" t="s">
        <v>202</v>
      </c>
      <c r="J167" s="182" t="s">
        <v>1485</v>
      </c>
      <c r="K167" s="182" t="s">
        <v>1331</v>
      </c>
      <c r="L167" s="182">
        <v>34</v>
      </c>
      <c r="M167" s="182">
        <v>422</v>
      </c>
      <c r="N167" s="182">
        <v>456</v>
      </c>
      <c r="O167" s="182">
        <v>50</v>
      </c>
      <c r="P167" s="182">
        <v>993</v>
      </c>
      <c r="Q167" s="182">
        <v>1043</v>
      </c>
      <c r="R167" s="182">
        <v>1499</v>
      </c>
      <c r="S167" s="182">
        <v>0</v>
      </c>
      <c r="T167" s="182">
        <v>24</v>
      </c>
      <c r="U167" s="182">
        <v>24</v>
      </c>
      <c r="V167" s="182">
        <v>77</v>
      </c>
      <c r="W167" s="182">
        <v>1073</v>
      </c>
      <c r="X167" s="182">
        <v>1150</v>
      </c>
      <c r="Y167" s="182">
        <v>374</v>
      </c>
      <c r="Z167" s="182">
        <v>1125</v>
      </c>
    </row>
    <row r="168" spans="1:26" ht="26">
      <c r="A168" s="182" t="s">
        <v>990</v>
      </c>
      <c r="B168" s="182" t="s">
        <v>243</v>
      </c>
      <c r="C168" s="182" t="s">
        <v>700</v>
      </c>
      <c r="D168" s="182" t="s">
        <v>3240</v>
      </c>
      <c r="E168" s="182" t="s">
        <v>474</v>
      </c>
      <c r="F168" s="182" t="s">
        <v>1141</v>
      </c>
      <c r="G168" s="182" t="s">
        <v>3241</v>
      </c>
      <c r="H168" s="182" t="s">
        <v>1483</v>
      </c>
      <c r="I168" s="182" t="s">
        <v>61</v>
      </c>
      <c r="J168" s="182" t="s">
        <v>1486</v>
      </c>
      <c r="K168" s="182" t="s">
        <v>1487</v>
      </c>
      <c r="L168" s="182">
        <v>35</v>
      </c>
      <c r="M168" s="182">
        <v>849</v>
      </c>
      <c r="N168" s="182">
        <v>884</v>
      </c>
      <c r="O168" s="182">
        <v>17</v>
      </c>
      <c r="P168" s="182">
        <v>451</v>
      </c>
      <c r="Q168" s="182">
        <v>468</v>
      </c>
      <c r="R168" s="182">
        <v>1352</v>
      </c>
      <c r="S168" s="182">
        <v>0</v>
      </c>
      <c r="T168" s="182">
        <v>24</v>
      </c>
      <c r="U168" s="182">
        <v>24</v>
      </c>
      <c r="V168" s="182">
        <v>35</v>
      </c>
      <c r="W168" s="182">
        <v>903</v>
      </c>
      <c r="X168" s="182">
        <v>938</v>
      </c>
      <c r="Y168" s="182">
        <v>357</v>
      </c>
      <c r="Z168" s="182">
        <v>995</v>
      </c>
    </row>
    <row r="169" spans="1:26" ht="26">
      <c r="A169" s="182" t="s">
        <v>990</v>
      </c>
      <c r="B169" s="182" t="s">
        <v>243</v>
      </c>
      <c r="C169" s="182" t="s">
        <v>702</v>
      </c>
      <c r="D169" s="182" t="s">
        <v>3242</v>
      </c>
      <c r="E169" s="182" t="s">
        <v>423</v>
      </c>
      <c r="F169" s="182" t="s">
        <v>1141</v>
      </c>
      <c r="G169" s="182" t="s">
        <v>3243</v>
      </c>
      <c r="H169" s="182" t="s">
        <v>1483</v>
      </c>
      <c r="I169" s="182" t="s">
        <v>154</v>
      </c>
      <c r="J169" s="182" t="s">
        <v>1488</v>
      </c>
      <c r="K169" s="182" t="s">
        <v>1331</v>
      </c>
      <c r="L169" s="182">
        <v>28</v>
      </c>
      <c r="M169" s="182">
        <v>493</v>
      </c>
      <c r="N169" s="182">
        <v>521</v>
      </c>
      <c r="O169" s="182">
        <v>51</v>
      </c>
      <c r="P169" s="182">
        <v>803</v>
      </c>
      <c r="Q169" s="182">
        <v>854</v>
      </c>
      <c r="R169" s="182">
        <v>1375</v>
      </c>
      <c r="S169" s="182">
        <v>0</v>
      </c>
      <c r="T169" s="182">
        <v>26</v>
      </c>
      <c r="U169" s="182">
        <v>26</v>
      </c>
      <c r="V169" s="182">
        <v>62</v>
      </c>
      <c r="W169" s="182">
        <v>831</v>
      </c>
      <c r="X169" s="182">
        <v>893</v>
      </c>
      <c r="Y169" s="182">
        <v>370</v>
      </c>
      <c r="Z169" s="182">
        <v>1005</v>
      </c>
    </row>
    <row r="170" spans="1:26" ht="26">
      <c r="A170" s="182" t="s">
        <v>990</v>
      </c>
      <c r="B170" s="182" t="s">
        <v>243</v>
      </c>
      <c r="C170" s="182" t="s">
        <v>704</v>
      </c>
      <c r="D170" s="182" t="s">
        <v>3244</v>
      </c>
      <c r="E170" s="182" t="s">
        <v>1073</v>
      </c>
      <c r="F170" s="182" t="s">
        <v>1143</v>
      </c>
      <c r="G170" s="182" t="s">
        <v>3245</v>
      </c>
      <c r="H170" s="182" t="s">
        <v>1306</v>
      </c>
      <c r="I170" s="182" t="s">
        <v>1306</v>
      </c>
      <c r="J170" s="182" t="s">
        <v>1489</v>
      </c>
      <c r="K170" s="182" t="s">
        <v>1331</v>
      </c>
      <c r="L170" s="182">
        <v>41</v>
      </c>
      <c r="M170" s="182">
        <v>909</v>
      </c>
      <c r="N170" s="182">
        <v>950</v>
      </c>
      <c r="O170" s="182">
        <v>55</v>
      </c>
      <c r="P170" s="182">
        <v>1026</v>
      </c>
      <c r="Q170" s="182">
        <v>1081</v>
      </c>
      <c r="R170" s="182">
        <v>2031</v>
      </c>
      <c r="S170" s="182">
        <v>0</v>
      </c>
      <c r="T170" s="182">
        <v>18</v>
      </c>
      <c r="U170" s="182">
        <v>18</v>
      </c>
      <c r="V170" s="182">
        <v>71</v>
      </c>
      <c r="W170" s="182">
        <v>1434</v>
      </c>
      <c r="X170" s="182">
        <v>1505</v>
      </c>
      <c r="Y170" s="182">
        <v>369</v>
      </c>
      <c r="Z170" s="182">
        <v>1662</v>
      </c>
    </row>
    <row r="171" spans="1:26" ht="26">
      <c r="A171" s="182" t="s">
        <v>990</v>
      </c>
      <c r="B171" s="182" t="s">
        <v>243</v>
      </c>
      <c r="C171" s="182" t="s">
        <v>704</v>
      </c>
      <c r="D171" s="182" t="s">
        <v>3246</v>
      </c>
      <c r="E171" s="182" t="s">
        <v>421</v>
      </c>
      <c r="F171" s="182" t="s">
        <v>1143</v>
      </c>
      <c r="G171" s="182" t="s">
        <v>3245</v>
      </c>
      <c r="H171" s="182" t="s">
        <v>1306</v>
      </c>
      <c r="I171" s="182" t="s">
        <v>1306</v>
      </c>
      <c r="J171" s="182" t="s">
        <v>1490</v>
      </c>
      <c r="K171" s="182" t="s">
        <v>1331</v>
      </c>
      <c r="L171" s="182">
        <v>66</v>
      </c>
      <c r="M171" s="182">
        <v>939</v>
      </c>
      <c r="N171" s="182">
        <v>1005</v>
      </c>
      <c r="O171" s="182">
        <v>40</v>
      </c>
      <c r="P171" s="182">
        <v>505</v>
      </c>
      <c r="Q171" s="182">
        <v>545</v>
      </c>
      <c r="R171" s="182">
        <v>1550</v>
      </c>
      <c r="S171" s="182">
        <v>0</v>
      </c>
      <c r="T171" s="182">
        <v>20</v>
      </c>
      <c r="U171" s="182">
        <v>20</v>
      </c>
      <c r="V171" s="182">
        <v>87</v>
      </c>
      <c r="W171" s="182">
        <v>1018</v>
      </c>
      <c r="X171" s="182">
        <v>1105</v>
      </c>
      <c r="Y171" s="182">
        <v>269</v>
      </c>
      <c r="Z171" s="182">
        <v>1281</v>
      </c>
    </row>
    <row r="172" spans="1:26" ht="26">
      <c r="A172" s="182" t="s">
        <v>990</v>
      </c>
      <c r="B172" s="182" t="s">
        <v>243</v>
      </c>
      <c r="C172" s="182" t="s">
        <v>707</v>
      </c>
      <c r="D172" s="182" t="s">
        <v>3247</v>
      </c>
      <c r="E172" s="182" t="s">
        <v>424</v>
      </c>
      <c r="F172" s="182" t="s">
        <v>1143</v>
      </c>
      <c r="G172" s="182" t="s">
        <v>3248</v>
      </c>
      <c r="H172" s="182" t="s">
        <v>1483</v>
      </c>
      <c r="I172" s="182" t="s">
        <v>201</v>
      </c>
      <c r="J172" s="182" t="s">
        <v>1491</v>
      </c>
      <c r="K172" s="182" t="s">
        <v>1331</v>
      </c>
      <c r="L172" s="182">
        <v>40</v>
      </c>
      <c r="M172" s="182">
        <v>740</v>
      </c>
      <c r="N172" s="182">
        <v>780</v>
      </c>
      <c r="O172" s="182">
        <v>41</v>
      </c>
      <c r="P172" s="182">
        <v>602</v>
      </c>
      <c r="Q172" s="182">
        <v>643</v>
      </c>
      <c r="R172" s="182">
        <v>1423</v>
      </c>
      <c r="S172" s="182">
        <v>0</v>
      </c>
      <c r="T172" s="182">
        <v>18</v>
      </c>
      <c r="U172" s="182">
        <v>18</v>
      </c>
      <c r="V172" s="182">
        <v>55</v>
      </c>
      <c r="W172" s="182">
        <v>883</v>
      </c>
      <c r="X172" s="182">
        <v>938</v>
      </c>
      <c r="Y172" s="182">
        <v>343</v>
      </c>
      <c r="Z172" s="182">
        <v>1080</v>
      </c>
    </row>
    <row r="173" spans="1:26" ht="26">
      <c r="A173" s="182" t="s">
        <v>990</v>
      </c>
      <c r="B173" s="182" t="s">
        <v>243</v>
      </c>
      <c r="C173" s="182" t="s">
        <v>709</v>
      </c>
      <c r="D173" s="182" t="s">
        <v>3249</v>
      </c>
      <c r="E173" s="182" t="s">
        <v>427</v>
      </c>
      <c r="F173" s="182" t="s">
        <v>1143</v>
      </c>
      <c r="G173" s="182" t="s">
        <v>3250</v>
      </c>
      <c r="H173" s="182" t="s">
        <v>1483</v>
      </c>
      <c r="I173" s="182" t="s">
        <v>62</v>
      </c>
      <c r="J173" s="182" t="s">
        <v>1492</v>
      </c>
      <c r="K173" s="182" t="s">
        <v>1331</v>
      </c>
      <c r="L173" s="182">
        <v>28</v>
      </c>
      <c r="M173" s="182">
        <v>375</v>
      </c>
      <c r="N173" s="182">
        <v>403</v>
      </c>
      <c r="O173" s="182">
        <v>75</v>
      </c>
      <c r="P173" s="182">
        <v>1054</v>
      </c>
      <c r="Q173" s="182">
        <v>1129</v>
      </c>
      <c r="R173" s="182">
        <v>1532</v>
      </c>
      <c r="S173" s="182">
        <v>0</v>
      </c>
      <c r="T173" s="182">
        <v>30</v>
      </c>
      <c r="U173" s="182">
        <v>30</v>
      </c>
      <c r="V173" s="182">
        <v>76</v>
      </c>
      <c r="W173" s="182">
        <v>1033</v>
      </c>
      <c r="X173" s="182">
        <v>1109</v>
      </c>
      <c r="Y173" s="182">
        <v>382</v>
      </c>
      <c r="Z173" s="182">
        <v>1150</v>
      </c>
    </row>
    <row r="174" spans="1:26" ht="65">
      <c r="A174" s="182" t="s">
        <v>990</v>
      </c>
      <c r="B174" s="182" t="s">
        <v>243</v>
      </c>
      <c r="C174" s="182" t="s">
        <v>711</v>
      </c>
      <c r="D174" s="182" t="s">
        <v>3251</v>
      </c>
      <c r="E174" s="182" t="s">
        <v>464</v>
      </c>
      <c r="F174" s="182" t="s">
        <v>1143</v>
      </c>
      <c r="G174" s="182" t="s">
        <v>3252</v>
      </c>
      <c r="H174" s="182" t="s">
        <v>1493</v>
      </c>
      <c r="I174" s="182" t="s">
        <v>1494</v>
      </c>
      <c r="J174" s="182" t="s">
        <v>1495</v>
      </c>
      <c r="K174" s="182" t="s">
        <v>1451</v>
      </c>
      <c r="L174" s="182">
        <v>27</v>
      </c>
      <c r="M174" s="182">
        <v>985</v>
      </c>
      <c r="N174" s="182">
        <v>1012</v>
      </c>
      <c r="O174" s="182">
        <v>35</v>
      </c>
      <c r="P174" s="182">
        <v>818</v>
      </c>
      <c r="Q174" s="182">
        <v>853</v>
      </c>
      <c r="R174" s="182">
        <v>1865</v>
      </c>
      <c r="S174" s="182">
        <v>0</v>
      </c>
      <c r="T174" s="182">
        <v>11</v>
      </c>
      <c r="U174" s="182">
        <v>11</v>
      </c>
      <c r="V174" s="182">
        <v>37</v>
      </c>
      <c r="W174" s="182">
        <v>902</v>
      </c>
      <c r="X174" s="182">
        <v>939</v>
      </c>
      <c r="Y174" s="182">
        <v>209</v>
      </c>
      <c r="Z174" s="182">
        <v>1656</v>
      </c>
    </row>
    <row r="175" spans="1:26" ht="65">
      <c r="A175" s="182" t="s">
        <v>990</v>
      </c>
      <c r="B175" s="182" t="s">
        <v>243</v>
      </c>
      <c r="C175" s="182" t="s">
        <v>711</v>
      </c>
      <c r="D175" s="182" t="s">
        <v>3253</v>
      </c>
      <c r="E175" s="182" t="s">
        <v>463</v>
      </c>
      <c r="F175" s="182" t="s">
        <v>1141</v>
      </c>
      <c r="G175" s="182" t="s">
        <v>3252</v>
      </c>
      <c r="H175" s="182" t="s">
        <v>1493</v>
      </c>
      <c r="I175" s="182" t="s">
        <v>1494</v>
      </c>
      <c r="J175" s="182" t="s">
        <v>1495</v>
      </c>
      <c r="K175" s="182" t="s">
        <v>1451</v>
      </c>
      <c r="L175" s="182">
        <v>44</v>
      </c>
      <c r="M175" s="182">
        <v>708</v>
      </c>
      <c r="N175" s="182">
        <v>752</v>
      </c>
      <c r="O175" s="182">
        <v>44</v>
      </c>
      <c r="P175" s="182">
        <v>932</v>
      </c>
      <c r="Q175" s="182">
        <v>976</v>
      </c>
      <c r="R175" s="182">
        <v>1728</v>
      </c>
      <c r="S175" s="182">
        <v>0</v>
      </c>
      <c r="T175" s="182">
        <v>76</v>
      </c>
      <c r="U175" s="182">
        <v>76</v>
      </c>
      <c r="V175" s="182">
        <v>61</v>
      </c>
      <c r="W175" s="182">
        <v>816</v>
      </c>
      <c r="X175" s="182">
        <v>877</v>
      </c>
      <c r="Y175" s="182">
        <v>765</v>
      </c>
      <c r="Z175" s="182">
        <v>963</v>
      </c>
    </row>
    <row r="176" spans="1:26" ht="78">
      <c r="A176" s="182" t="s">
        <v>990</v>
      </c>
      <c r="B176" s="182" t="s">
        <v>243</v>
      </c>
      <c r="C176" s="182" t="s">
        <v>713</v>
      </c>
      <c r="D176" s="182" t="s">
        <v>3254</v>
      </c>
      <c r="E176" s="182" t="s">
        <v>1023</v>
      </c>
      <c r="F176" s="182" t="s">
        <v>1143</v>
      </c>
      <c r="G176" s="182" t="s">
        <v>3255</v>
      </c>
      <c r="H176" s="182" t="s">
        <v>1496</v>
      </c>
      <c r="I176" s="182" t="s">
        <v>1497</v>
      </c>
      <c r="J176" s="182" t="s">
        <v>1498</v>
      </c>
      <c r="K176" s="182" t="s">
        <v>1451</v>
      </c>
      <c r="L176" s="182">
        <v>65</v>
      </c>
      <c r="M176" s="182">
        <v>1049</v>
      </c>
      <c r="N176" s="182">
        <v>1114</v>
      </c>
      <c r="O176" s="182">
        <v>100</v>
      </c>
      <c r="P176" s="182">
        <v>1692</v>
      </c>
      <c r="Q176" s="182">
        <v>1792</v>
      </c>
      <c r="R176" s="182">
        <v>2906</v>
      </c>
      <c r="S176" s="182">
        <v>0</v>
      </c>
      <c r="T176" s="182">
        <v>56</v>
      </c>
      <c r="U176" s="182">
        <v>56</v>
      </c>
      <c r="V176" s="182">
        <v>76</v>
      </c>
      <c r="W176" s="182">
        <v>1397</v>
      </c>
      <c r="X176" s="182">
        <v>1473</v>
      </c>
      <c r="Y176" s="182">
        <v>717</v>
      </c>
      <c r="Z176" s="182">
        <v>2189</v>
      </c>
    </row>
    <row r="177" spans="1:26" ht="78">
      <c r="A177" s="182" t="s">
        <v>990</v>
      </c>
      <c r="B177" s="182" t="s">
        <v>243</v>
      </c>
      <c r="C177" s="182" t="s">
        <v>713</v>
      </c>
      <c r="D177" s="182" t="s">
        <v>3256</v>
      </c>
      <c r="E177" s="182" t="s">
        <v>466</v>
      </c>
      <c r="F177" s="182" t="s">
        <v>1143</v>
      </c>
      <c r="G177" s="182" t="s">
        <v>3255</v>
      </c>
      <c r="H177" s="182" t="s">
        <v>1496</v>
      </c>
      <c r="I177" s="182" t="s">
        <v>1497</v>
      </c>
      <c r="J177" s="182" t="s">
        <v>1498</v>
      </c>
      <c r="K177" s="182" t="s">
        <v>1451</v>
      </c>
      <c r="L177" s="182">
        <v>54</v>
      </c>
      <c r="M177" s="182">
        <v>1143</v>
      </c>
      <c r="N177" s="182">
        <v>1197</v>
      </c>
      <c r="O177" s="182">
        <v>98</v>
      </c>
      <c r="P177" s="182">
        <v>1654</v>
      </c>
      <c r="Q177" s="182">
        <v>1752</v>
      </c>
      <c r="R177" s="182">
        <v>2949</v>
      </c>
      <c r="S177" s="182">
        <v>0</v>
      </c>
      <c r="T177" s="182">
        <v>62</v>
      </c>
      <c r="U177" s="182">
        <v>62</v>
      </c>
      <c r="V177" s="182">
        <v>67</v>
      </c>
      <c r="W177" s="182">
        <v>1417</v>
      </c>
      <c r="X177" s="182">
        <v>1484</v>
      </c>
      <c r="Y177" s="182">
        <v>748</v>
      </c>
      <c r="Z177" s="182">
        <v>2201</v>
      </c>
    </row>
    <row r="178" spans="1:26" ht="26">
      <c r="A178" s="182" t="s">
        <v>990</v>
      </c>
      <c r="B178" s="182" t="s">
        <v>243</v>
      </c>
      <c r="C178" s="182" t="s">
        <v>715</v>
      </c>
      <c r="D178" s="182" t="s">
        <v>3257</v>
      </c>
      <c r="E178" s="182" t="s">
        <v>467</v>
      </c>
      <c r="F178" s="182" t="s">
        <v>1143</v>
      </c>
      <c r="G178" s="182" t="s">
        <v>3258</v>
      </c>
      <c r="H178" s="182" t="s">
        <v>1496</v>
      </c>
      <c r="I178" s="182" t="s">
        <v>91</v>
      </c>
      <c r="J178" s="182" t="s">
        <v>1499</v>
      </c>
      <c r="K178" s="182" t="s">
        <v>1451</v>
      </c>
      <c r="L178" s="182">
        <v>42</v>
      </c>
      <c r="M178" s="182">
        <v>731</v>
      </c>
      <c r="N178" s="182">
        <v>773</v>
      </c>
      <c r="O178" s="182">
        <v>68</v>
      </c>
      <c r="P178" s="182">
        <v>906</v>
      </c>
      <c r="Q178" s="182">
        <v>974</v>
      </c>
      <c r="R178" s="182">
        <v>1747</v>
      </c>
      <c r="S178" s="182">
        <v>0</v>
      </c>
      <c r="T178" s="182">
        <v>32</v>
      </c>
      <c r="U178" s="182">
        <v>32</v>
      </c>
      <c r="V178" s="182">
        <v>52</v>
      </c>
      <c r="W178" s="182">
        <v>818</v>
      </c>
      <c r="X178" s="182">
        <v>870</v>
      </c>
      <c r="Y178" s="182">
        <v>430</v>
      </c>
      <c r="Z178" s="182">
        <v>1317</v>
      </c>
    </row>
    <row r="179" spans="1:26">
      <c r="A179" s="182" t="s">
        <v>990</v>
      </c>
      <c r="B179" s="182" t="s">
        <v>243</v>
      </c>
      <c r="C179" s="182" t="s">
        <v>717</v>
      </c>
      <c r="D179" s="182" t="s">
        <v>3259</v>
      </c>
      <c r="E179" s="182" t="s">
        <v>437</v>
      </c>
      <c r="F179" s="182" t="s">
        <v>1143</v>
      </c>
      <c r="G179" s="182" t="s">
        <v>3260</v>
      </c>
      <c r="H179" s="182" t="s">
        <v>1500</v>
      </c>
      <c r="I179" s="182" t="s">
        <v>7</v>
      </c>
      <c r="J179" s="182" t="s">
        <v>1501</v>
      </c>
      <c r="K179" s="182" t="s">
        <v>1502</v>
      </c>
      <c r="L179" s="182">
        <v>22</v>
      </c>
      <c r="M179" s="182">
        <v>477</v>
      </c>
      <c r="N179" s="182">
        <v>499</v>
      </c>
      <c r="O179" s="182">
        <v>21</v>
      </c>
      <c r="P179" s="182">
        <v>456</v>
      </c>
      <c r="Q179" s="182">
        <v>477</v>
      </c>
      <c r="R179" s="182">
        <v>976</v>
      </c>
      <c r="S179" s="182">
        <v>0</v>
      </c>
      <c r="T179" s="182">
        <v>25</v>
      </c>
      <c r="U179" s="182">
        <v>25</v>
      </c>
      <c r="V179" s="182">
        <v>31</v>
      </c>
      <c r="W179" s="182">
        <v>588</v>
      </c>
      <c r="X179" s="182">
        <v>619</v>
      </c>
      <c r="Y179" s="182">
        <v>229</v>
      </c>
      <c r="Z179" s="182">
        <v>747</v>
      </c>
    </row>
    <row r="180" spans="1:26" ht="39">
      <c r="A180" s="182" t="s">
        <v>990</v>
      </c>
      <c r="B180" s="182" t="s">
        <v>243</v>
      </c>
      <c r="C180" s="182" t="s">
        <v>1062</v>
      </c>
      <c r="D180" s="182" t="s">
        <v>3261</v>
      </c>
      <c r="E180" s="182" t="s">
        <v>436</v>
      </c>
      <c r="F180" s="182" t="s">
        <v>1143</v>
      </c>
      <c r="G180" s="182" t="s">
        <v>3262</v>
      </c>
      <c r="H180" s="182" t="s">
        <v>1500</v>
      </c>
      <c r="I180" s="182" t="s">
        <v>63</v>
      </c>
      <c r="J180" s="182" t="s">
        <v>1503</v>
      </c>
      <c r="K180" s="182" t="s">
        <v>1502</v>
      </c>
      <c r="L180" s="182">
        <v>36</v>
      </c>
      <c r="M180" s="182">
        <v>971</v>
      </c>
      <c r="N180" s="182">
        <v>1007</v>
      </c>
      <c r="O180" s="182">
        <v>25</v>
      </c>
      <c r="P180" s="182">
        <v>586</v>
      </c>
      <c r="Q180" s="182">
        <v>611</v>
      </c>
      <c r="R180" s="182">
        <v>1618</v>
      </c>
      <c r="S180" s="182">
        <v>0</v>
      </c>
      <c r="T180" s="182">
        <v>19</v>
      </c>
      <c r="U180" s="182">
        <v>19</v>
      </c>
      <c r="V180" s="182">
        <v>49</v>
      </c>
      <c r="W180" s="182">
        <v>1104</v>
      </c>
      <c r="X180" s="182">
        <v>1153</v>
      </c>
      <c r="Y180" s="182">
        <v>419</v>
      </c>
      <c r="Z180" s="182">
        <v>1199</v>
      </c>
    </row>
    <row r="181" spans="1:26">
      <c r="A181" s="182" t="s">
        <v>990</v>
      </c>
      <c r="B181" s="182" t="s">
        <v>243</v>
      </c>
      <c r="C181" s="182" t="s">
        <v>722</v>
      </c>
      <c r="D181" s="182" t="s">
        <v>3263</v>
      </c>
      <c r="E181" s="182" t="s">
        <v>484</v>
      </c>
      <c r="F181" s="182" t="s">
        <v>1143</v>
      </c>
      <c r="G181" s="182" t="s">
        <v>3264</v>
      </c>
      <c r="H181" s="182" t="s">
        <v>1500</v>
      </c>
      <c r="I181" s="182" t="s">
        <v>1027</v>
      </c>
      <c r="J181" s="182" t="s">
        <v>1504</v>
      </c>
      <c r="K181" s="182" t="s">
        <v>1502</v>
      </c>
      <c r="L181" s="182">
        <v>39</v>
      </c>
      <c r="M181" s="182">
        <v>500</v>
      </c>
      <c r="N181" s="182">
        <v>539</v>
      </c>
      <c r="O181" s="182">
        <v>11</v>
      </c>
      <c r="P181" s="182">
        <v>185</v>
      </c>
      <c r="Q181" s="182">
        <v>196</v>
      </c>
      <c r="R181" s="182">
        <v>735</v>
      </c>
      <c r="S181" s="182">
        <v>0</v>
      </c>
      <c r="T181" s="182">
        <v>10</v>
      </c>
      <c r="U181" s="182">
        <v>10</v>
      </c>
      <c r="V181" s="182">
        <v>42</v>
      </c>
      <c r="W181" s="182">
        <v>565</v>
      </c>
      <c r="X181" s="182">
        <v>607</v>
      </c>
      <c r="Y181" s="182">
        <v>170</v>
      </c>
      <c r="Z181" s="182">
        <v>565</v>
      </c>
    </row>
    <row r="182" spans="1:26" ht="39">
      <c r="A182" s="182" t="s">
        <v>990</v>
      </c>
      <c r="B182" s="182" t="s">
        <v>243</v>
      </c>
      <c r="C182" s="182" t="s">
        <v>724</v>
      </c>
      <c r="D182" s="182" t="s">
        <v>3265</v>
      </c>
      <c r="E182" s="182" t="s">
        <v>447</v>
      </c>
      <c r="F182" s="182" t="s">
        <v>1143</v>
      </c>
      <c r="G182" s="182" t="s">
        <v>3266</v>
      </c>
      <c r="H182" s="182" t="s">
        <v>1505</v>
      </c>
      <c r="I182" s="182" t="s">
        <v>1316</v>
      </c>
      <c r="J182" s="182" t="s">
        <v>1506</v>
      </c>
      <c r="K182" s="182" t="s">
        <v>1454</v>
      </c>
      <c r="L182" s="182">
        <v>47</v>
      </c>
      <c r="M182" s="182">
        <v>593</v>
      </c>
      <c r="N182" s="182">
        <v>640</v>
      </c>
      <c r="O182" s="182">
        <v>130</v>
      </c>
      <c r="P182" s="182">
        <v>1589</v>
      </c>
      <c r="Q182" s="182">
        <v>1719</v>
      </c>
      <c r="R182" s="182">
        <v>2359</v>
      </c>
      <c r="S182" s="182">
        <v>0</v>
      </c>
      <c r="T182" s="182">
        <v>22</v>
      </c>
      <c r="U182" s="182">
        <v>22</v>
      </c>
      <c r="V182" s="182">
        <v>82</v>
      </c>
      <c r="W182" s="182">
        <v>1127</v>
      </c>
      <c r="X182" s="182">
        <v>1209</v>
      </c>
      <c r="Y182" s="182">
        <v>327</v>
      </c>
      <c r="Z182" s="182">
        <v>2032</v>
      </c>
    </row>
    <row r="183" spans="1:26" ht="39">
      <c r="A183" s="182" t="s">
        <v>990</v>
      </c>
      <c r="B183" s="182" t="s">
        <v>243</v>
      </c>
      <c r="C183" s="182" t="s">
        <v>724</v>
      </c>
      <c r="D183" s="182" t="s">
        <v>3267</v>
      </c>
      <c r="E183" s="182" t="s">
        <v>473</v>
      </c>
      <c r="F183" s="182" t="s">
        <v>1141</v>
      </c>
      <c r="G183" s="182" t="s">
        <v>3266</v>
      </c>
      <c r="H183" s="182" t="s">
        <v>1505</v>
      </c>
      <c r="I183" s="182" t="s">
        <v>1316</v>
      </c>
      <c r="J183" s="182" t="s">
        <v>1506</v>
      </c>
      <c r="K183" s="182" t="s">
        <v>1454</v>
      </c>
      <c r="L183" s="182">
        <v>61</v>
      </c>
      <c r="M183" s="182">
        <v>1082</v>
      </c>
      <c r="N183" s="182">
        <v>1143</v>
      </c>
      <c r="O183" s="182">
        <v>89</v>
      </c>
      <c r="P183" s="182">
        <v>1008</v>
      </c>
      <c r="Q183" s="182">
        <v>1097</v>
      </c>
      <c r="R183" s="182">
        <v>2240</v>
      </c>
      <c r="S183" s="182">
        <v>1</v>
      </c>
      <c r="T183" s="182">
        <v>59</v>
      </c>
      <c r="U183" s="182">
        <v>60</v>
      </c>
      <c r="V183" s="182">
        <v>67</v>
      </c>
      <c r="W183" s="182">
        <v>1020</v>
      </c>
      <c r="X183" s="182">
        <v>1087</v>
      </c>
      <c r="Y183" s="182">
        <v>783</v>
      </c>
      <c r="Z183" s="182">
        <v>1457</v>
      </c>
    </row>
    <row r="184" spans="1:26" ht="26">
      <c r="A184" s="182" t="s">
        <v>990</v>
      </c>
      <c r="B184" s="182" t="s">
        <v>243</v>
      </c>
      <c r="C184" s="182" t="s">
        <v>727</v>
      </c>
      <c r="D184" s="182" t="s">
        <v>3268</v>
      </c>
      <c r="E184" s="182" t="s">
        <v>449</v>
      </c>
      <c r="F184" s="182" t="s">
        <v>1143</v>
      </c>
      <c r="G184" s="182" t="s">
        <v>3269</v>
      </c>
      <c r="H184" s="182" t="s">
        <v>1505</v>
      </c>
      <c r="I184" s="182" t="s">
        <v>34</v>
      </c>
      <c r="J184" s="182" t="s">
        <v>1507</v>
      </c>
      <c r="K184" s="182" t="s">
        <v>1454</v>
      </c>
      <c r="L184" s="182">
        <v>25</v>
      </c>
      <c r="M184" s="182">
        <v>378</v>
      </c>
      <c r="N184" s="182">
        <v>403</v>
      </c>
      <c r="O184" s="182">
        <v>136</v>
      </c>
      <c r="P184" s="182">
        <v>1639</v>
      </c>
      <c r="Q184" s="182">
        <v>1775</v>
      </c>
      <c r="R184" s="182">
        <v>2178</v>
      </c>
      <c r="S184" s="182">
        <v>0</v>
      </c>
      <c r="T184" s="182">
        <v>30</v>
      </c>
      <c r="U184" s="182">
        <v>30</v>
      </c>
      <c r="V184" s="182">
        <v>93</v>
      </c>
      <c r="W184" s="182">
        <v>1349</v>
      </c>
      <c r="X184" s="182">
        <v>1442</v>
      </c>
      <c r="Y184" s="182">
        <v>472</v>
      </c>
      <c r="Z184" s="182">
        <v>1706</v>
      </c>
    </row>
    <row r="185" spans="1:26" ht="26">
      <c r="A185" s="182" t="s">
        <v>990</v>
      </c>
      <c r="B185" s="182" t="s">
        <v>243</v>
      </c>
      <c r="C185" s="182" t="s">
        <v>729</v>
      </c>
      <c r="D185" s="182" t="s">
        <v>3270</v>
      </c>
      <c r="E185" s="182" t="s">
        <v>450</v>
      </c>
      <c r="F185" s="182" t="s">
        <v>1143</v>
      </c>
      <c r="G185" s="182" t="s">
        <v>3271</v>
      </c>
      <c r="H185" s="182" t="s">
        <v>1505</v>
      </c>
      <c r="I185" s="182" t="s">
        <v>142</v>
      </c>
      <c r="J185" s="182" t="s">
        <v>1508</v>
      </c>
      <c r="K185" s="182" t="s">
        <v>1454</v>
      </c>
      <c r="L185" s="182">
        <v>53</v>
      </c>
      <c r="M185" s="182">
        <v>715</v>
      </c>
      <c r="N185" s="182">
        <v>768</v>
      </c>
      <c r="O185" s="182">
        <v>109</v>
      </c>
      <c r="P185" s="182">
        <v>1529</v>
      </c>
      <c r="Q185" s="182">
        <v>1638</v>
      </c>
      <c r="R185" s="182">
        <v>2406</v>
      </c>
      <c r="S185" s="182">
        <v>0</v>
      </c>
      <c r="T185" s="182">
        <v>29</v>
      </c>
      <c r="U185" s="182">
        <v>29</v>
      </c>
      <c r="V185" s="182">
        <v>117</v>
      </c>
      <c r="W185" s="182">
        <v>1106</v>
      </c>
      <c r="X185" s="182">
        <v>1223</v>
      </c>
      <c r="Y185" s="182">
        <v>525</v>
      </c>
      <c r="Z185" s="182">
        <v>1881</v>
      </c>
    </row>
    <row r="186" spans="1:26" ht="26">
      <c r="A186" s="182" t="s">
        <v>990</v>
      </c>
      <c r="B186" s="182" t="s">
        <v>243</v>
      </c>
      <c r="C186" s="182" t="s">
        <v>731</v>
      </c>
      <c r="D186" s="182" t="s">
        <v>3272</v>
      </c>
      <c r="E186" s="182" t="s">
        <v>448</v>
      </c>
      <c r="F186" s="182" t="s">
        <v>1143</v>
      </c>
      <c r="G186" s="182" t="s">
        <v>3273</v>
      </c>
      <c r="H186" s="182" t="s">
        <v>1505</v>
      </c>
      <c r="I186" s="182" t="s">
        <v>33</v>
      </c>
      <c r="J186" s="182" t="s">
        <v>1509</v>
      </c>
      <c r="K186" s="182" t="s">
        <v>1454</v>
      </c>
      <c r="L186" s="182">
        <v>47</v>
      </c>
      <c r="M186" s="182">
        <v>611</v>
      </c>
      <c r="N186" s="182">
        <v>658</v>
      </c>
      <c r="O186" s="182">
        <v>165</v>
      </c>
      <c r="P186" s="182">
        <v>1714</v>
      </c>
      <c r="Q186" s="182">
        <v>1879</v>
      </c>
      <c r="R186" s="182">
        <v>2537</v>
      </c>
      <c r="S186" s="182">
        <v>1</v>
      </c>
      <c r="T186" s="182">
        <v>28</v>
      </c>
      <c r="U186" s="182">
        <v>29</v>
      </c>
      <c r="V186" s="182">
        <v>128</v>
      </c>
      <c r="W186" s="182">
        <v>1245</v>
      </c>
      <c r="X186" s="182">
        <v>1373</v>
      </c>
      <c r="Y186" s="182">
        <v>598</v>
      </c>
      <c r="Z186" s="182">
        <v>1939</v>
      </c>
    </row>
    <row r="187" spans="1:26" ht="52">
      <c r="A187" s="182" t="s">
        <v>990</v>
      </c>
      <c r="B187" s="182" t="s">
        <v>243</v>
      </c>
      <c r="C187" s="182" t="s">
        <v>733</v>
      </c>
      <c r="D187" s="182" t="s">
        <v>3274</v>
      </c>
      <c r="E187" s="182" t="s">
        <v>438</v>
      </c>
      <c r="F187" s="182" t="s">
        <v>1143</v>
      </c>
      <c r="G187" s="182" t="s">
        <v>3275</v>
      </c>
      <c r="H187" s="182" t="s">
        <v>1465</v>
      </c>
      <c r="I187" s="182" t="s">
        <v>10</v>
      </c>
      <c r="J187" s="182" t="s">
        <v>1510</v>
      </c>
      <c r="K187" s="182" t="s">
        <v>1467</v>
      </c>
      <c r="L187" s="182">
        <v>53</v>
      </c>
      <c r="M187" s="182">
        <v>858</v>
      </c>
      <c r="N187" s="182">
        <v>911</v>
      </c>
      <c r="O187" s="182">
        <v>38</v>
      </c>
      <c r="P187" s="182">
        <v>657</v>
      </c>
      <c r="Q187" s="182">
        <v>695</v>
      </c>
      <c r="R187" s="182">
        <v>1606</v>
      </c>
      <c r="S187" s="182">
        <v>0</v>
      </c>
      <c r="T187" s="182">
        <v>32</v>
      </c>
      <c r="U187" s="182">
        <v>32</v>
      </c>
      <c r="V187" s="182">
        <v>73</v>
      </c>
      <c r="W187" s="182">
        <v>1214</v>
      </c>
      <c r="X187" s="182">
        <v>1287</v>
      </c>
      <c r="Y187" s="182">
        <v>383</v>
      </c>
      <c r="Z187" s="182">
        <v>1223</v>
      </c>
    </row>
    <row r="188" spans="1:26" ht="39">
      <c r="A188" s="182" t="s">
        <v>990</v>
      </c>
      <c r="B188" s="182" t="s">
        <v>243</v>
      </c>
      <c r="C188" s="182" t="s">
        <v>738</v>
      </c>
      <c r="D188" s="182" t="s">
        <v>3276</v>
      </c>
      <c r="E188" s="182" t="s">
        <v>452</v>
      </c>
      <c r="F188" s="182" t="s">
        <v>1143</v>
      </c>
      <c r="G188" s="182" t="s">
        <v>3277</v>
      </c>
      <c r="H188" s="182" t="s">
        <v>1511</v>
      </c>
      <c r="I188" s="182" t="s">
        <v>157</v>
      </c>
      <c r="J188" s="182" t="s">
        <v>1512</v>
      </c>
      <c r="K188" s="182" t="s">
        <v>1454</v>
      </c>
      <c r="L188" s="182">
        <v>61</v>
      </c>
      <c r="M188" s="182">
        <v>921</v>
      </c>
      <c r="N188" s="182">
        <v>982</v>
      </c>
      <c r="O188" s="182">
        <v>81</v>
      </c>
      <c r="P188" s="182">
        <v>998</v>
      </c>
      <c r="Q188" s="182">
        <v>1079</v>
      </c>
      <c r="R188" s="182">
        <v>2061</v>
      </c>
      <c r="S188" s="182">
        <v>0</v>
      </c>
      <c r="T188" s="182">
        <v>26</v>
      </c>
      <c r="U188" s="182">
        <v>26</v>
      </c>
      <c r="V188" s="182">
        <v>61</v>
      </c>
      <c r="W188" s="182">
        <v>855</v>
      </c>
      <c r="X188" s="182">
        <v>916</v>
      </c>
      <c r="Y188" s="182">
        <v>491</v>
      </c>
      <c r="Z188" s="182">
        <v>1570</v>
      </c>
    </row>
    <row r="189" spans="1:26" ht="39">
      <c r="A189" s="182" t="s">
        <v>990</v>
      </c>
      <c r="B189" s="182" t="s">
        <v>243</v>
      </c>
      <c r="C189" s="182" t="s">
        <v>740</v>
      </c>
      <c r="D189" s="182" t="s">
        <v>3278</v>
      </c>
      <c r="E189" s="182" t="s">
        <v>451</v>
      </c>
      <c r="F189" s="182" t="s">
        <v>1143</v>
      </c>
      <c r="G189" s="182" t="s">
        <v>3279</v>
      </c>
      <c r="H189" s="182" t="s">
        <v>1511</v>
      </c>
      <c r="I189" s="182" t="s">
        <v>59</v>
      </c>
      <c r="J189" s="182" t="s">
        <v>1513</v>
      </c>
      <c r="K189" s="182" t="s">
        <v>1454</v>
      </c>
      <c r="L189" s="182">
        <v>48</v>
      </c>
      <c r="M189" s="182">
        <v>824</v>
      </c>
      <c r="N189" s="182">
        <v>872</v>
      </c>
      <c r="O189" s="182">
        <v>106</v>
      </c>
      <c r="P189" s="182">
        <v>1610</v>
      </c>
      <c r="Q189" s="182">
        <v>1716</v>
      </c>
      <c r="R189" s="182">
        <v>2588</v>
      </c>
      <c r="S189" s="182">
        <v>1</v>
      </c>
      <c r="T189" s="182">
        <v>32</v>
      </c>
      <c r="U189" s="182">
        <v>33</v>
      </c>
      <c r="V189" s="182">
        <v>73</v>
      </c>
      <c r="W189" s="182">
        <v>1253</v>
      </c>
      <c r="X189" s="182">
        <v>1326</v>
      </c>
      <c r="Y189" s="182">
        <v>450</v>
      </c>
      <c r="Z189" s="182">
        <v>2138</v>
      </c>
    </row>
    <row r="190" spans="1:26" ht="39">
      <c r="A190" s="182" t="s">
        <v>990</v>
      </c>
      <c r="B190" s="182" t="s">
        <v>243</v>
      </c>
      <c r="C190" s="182" t="s">
        <v>740</v>
      </c>
      <c r="D190" s="182" t="s">
        <v>3280</v>
      </c>
      <c r="E190" s="182" t="s">
        <v>475</v>
      </c>
      <c r="F190" s="182" t="s">
        <v>1141</v>
      </c>
      <c r="G190" s="182" t="s">
        <v>3279</v>
      </c>
      <c r="H190" s="182" t="s">
        <v>1511</v>
      </c>
      <c r="I190" s="182" t="s">
        <v>59</v>
      </c>
      <c r="J190" s="182" t="s">
        <v>1513</v>
      </c>
      <c r="K190" s="182" t="s">
        <v>1454</v>
      </c>
      <c r="L190" s="182">
        <v>48</v>
      </c>
      <c r="M190" s="182">
        <v>922</v>
      </c>
      <c r="N190" s="182">
        <v>970</v>
      </c>
      <c r="O190" s="182">
        <v>72</v>
      </c>
      <c r="P190" s="182">
        <v>1448</v>
      </c>
      <c r="Q190" s="182">
        <v>1520</v>
      </c>
      <c r="R190" s="182">
        <v>2490</v>
      </c>
      <c r="S190" s="182">
        <v>2</v>
      </c>
      <c r="T190" s="182">
        <v>75</v>
      </c>
      <c r="U190" s="182">
        <v>77</v>
      </c>
      <c r="V190" s="182">
        <v>62</v>
      </c>
      <c r="W190" s="182">
        <v>1147</v>
      </c>
      <c r="X190" s="182">
        <v>1209</v>
      </c>
      <c r="Y190" s="182">
        <v>864</v>
      </c>
      <c r="Z190" s="182">
        <v>1626</v>
      </c>
    </row>
    <row r="191" spans="1:26" ht="26">
      <c r="A191" s="182" t="s">
        <v>990</v>
      </c>
      <c r="B191" s="182" t="s">
        <v>243</v>
      </c>
      <c r="C191" s="182" t="s">
        <v>742</v>
      </c>
      <c r="D191" s="182" t="s">
        <v>3281</v>
      </c>
      <c r="E191" s="182" t="s">
        <v>1074</v>
      </c>
      <c r="F191" s="182" t="s">
        <v>1143</v>
      </c>
      <c r="G191" s="182" t="s">
        <v>3282</v>
      </c>
      <c r="H191" s="182" t="s">
        <v>1319</v>
      </c>
      <c r="I191" s="182" t="s">
        <v>1514</v>
      </c>
      <c r="J191" s="182" t="s">
        <v>1515</v>
      </c>
      <c r="K191" s="182" t="s">
        <v>1451</v>
      </c>
      <c r="L191" s="182">
        <v>64</v>
      </c>
      <c r="M191" s="182">
        <v>1011</v>
      </c>
      <c r="N191" s="182">
        <v>1075</v>
      </c>
      <c r="O191" s="182">
        <v>43</v>
      </c>
      <c r="P191" s="182">
        <v>1221</v>
      </c>
      <c r="Q191" s="182">
        <v>1264</v>
      </c>
      <c r="R191" s="182">
        <v>2339</v>
      </c>
      <c r="S191" s="182">
        <v>0</v>
      </c>
      <c r="T191" s="182">
        <v>37</v>
      </c>
      <c r="U191" s="182">
        <v>37</v>
      </c>
      <c r="V191" s="182">
        <v>73</v>
      </c>
      <c r="W191" s="182">
        <v>1178</v>
      </c>
      <c r="X191" s="182">
        <v>1251</v>
      </c>
      <c r="Y191" s="182">
        <v>474</v>
      </c>
      <c r="Z191" s="182">
        <v>1865</v>
      </c>
    </row>
    <row r="192" spans="1:26" ht="26">
      <c r="A192" s="182" t="s">
        <v>990</v>
      </c>
      <c r="B192" s="182" t="s">
        <v>243</v>
      </c>
      <c r="C192" s="182" t="s">
        <v>742</v>
      </c>
      <c r="D192" s="182" t="s">
        <v>3283</v>
      </c>
      <c r="E192" s="182" t="s">
        <v>270</v>
      </c>
      <c r="F192" s="182" t="s">
        <v>1141</v>
      </c>
      <c r="G192" s="182" t="s">
        <v>3282</v>
      </c>
      <c r="H192" s="182" t="s">
        <v>1319</v>
      </c>
      <c r="I192" s="182" t="s">
        <v>1514</v>
      </c>
      <c r="J192" s="182" t="s">
        <v>1517</v>
      </c>
      <c r="K192" s="182" t="s">
        <v>1451</v>
      </c>
      <c r="L192" s="182">
        <v>51</v>
      </c>
      <c r="M192" s="182">
        <v>993</v>
      </c>
      <c r="N192" s="182">
        <v>1044</v>
      </c>
      <c r="O192" s="182">
        <v>78</v>
      </c>
      <c r="P192" s="182">
        <v>1495</v>
      </c>
      <c r="Q192" s="182">
        <v>1573</v>
      </c>
      <c r="R192" s="182">
        <v>2617</v>
      </c>
      <c r="S192" s="182">
        <v>0</v>
      </c>
      <c r="T192" s="182">
        <v>65</v>
      </c>
      <c r="U192" s="182">
        <v>65</v>
      </c>
      <c r="V192" s="182">
        <v>90</v>
      </c>
      <c r="W192" s="182">
        <v>1423</v>
      </c>
      <c r="X192" s="182">
        <v>1513</v>
      </c>
      <c r="Y192" s="182">
        <v>1128</v>
      </c>
      <c r="Z192" s="182">
        <v>1489</v>
      </c>
    </row>
    <row r="193" spans="1:26" ht="26">
      <c r="A193" s="182" t="s">
        <v>990</v>
      </c>
      <c r="B193" s="182" t="s">
        <v>243</v>
      </c>
      <c r="C193" s="182" t="s">
        <v>742</v>
      </c>
      <c r="D193" s="182" t="s">
        <v>3284</v>
      </c>
      <c r="E193" s="182" t="s">
        <v>299</v>
      </c>
      <c r="F193" s="182" t="s">
        <v>1143</v>
      </c>
      <c r="G193" s="182" t="s">
        <v>3282</v>
      </c>
      <c r="H193" s="182" t="s">
        <v>1319</v>
      </c>
      <c r="I193" s="182" t="s">
        <v>1514</v>
      </c>
      <c r="J193" s="182" t="s">
        <v>1515</v>
      </c>
      <c r="K193" s="182" t="s">
        <v>1451</v>
      </c>
      <c r="L193" s="182">
        <v>52</v>
      </c>
      <c r="M193" s="182">
        <v>924</v>
      </c>
      <c r="N193" s="182">
        <v>976</v>
      </c>
      <c r="O193" s="182">
        <v>63</v>
      </c>
      <c r="P193" s="182">
        <v>1270</v>
      </c>
      <c r="Q193" s="182">
        <v>1333</v>
      </c>
      <c r="R193" s="182">
        <v>2309</v>
      </c>
      <c r="S193" s="182">
        <v>0</v>
      </c>
      <c r="T193" s="182">
        <v>18</v>
      </c>
      <c r="U193" s="182">
        <v>18</v>
      </c>
      <c r="V193" s="182">
        <v>76</v>
      </c>
      <c r="W193" s="182">
        <v>1200</v>
      </c>
      <c r="X193" s="182">
        <v>1276</v>
      </c>
      <c r="Y193" s="182">
        <v>451</v>
      </c>
      <c r="Z193" s="182">
        <v>1858</v>
      </c>
    </row>
    <row r="194" spans="1:26" ht="26">
      <c r="A194" s="182" t="s">
        <v>990</v>
      </c>
      <c r="B194" s="182" t="s">
        <v>243</v>
      </c>
      <c r="C194" s="182" t="s">
        <v>742</v>
      </c>
      <c r="D194" s="182" t="s">
        <v>3285</v>
      </c>
      <c r="E194" s="182" t="s">
        <v>454</v>
      </c>
      <c r="F194" s="182" t="s">
        <v>1143</v>
      </c>
      <c r="G194" s="182" t="s">
        <v>3282</v>
      </c>
      <c r="H194" s="182" t="s">
        <v>1319</v>
      </c>
      <c r="I194" s="182" t="s">
        <v>1514</v>
      </c>
      <c r="J194" s="182" t="s">
        <v>1516</v>
      </c>
      <c r="K194" s="182" t="s">
        <v>1451</v>
      </c>
      <c r="L194" s="182">
        <v>97</v>
      </c>
      <c r="M194" s="182">
        <v>1428</v>
      </c>
      <c r="N194" s="182">
        <v>1525</v>
      </c>
      <c r="O194" s="182">
        <v>59</v>
      </c>
      <c r="P194" s="182">
        <v>877</v>
      </c>
      <c r="Q194" s="182">
        <v>936</v>
      </c>
      <c r="R194" s="182">
        <v>2461</v>
      </c>
      <c r="S194" s="182">
        <v>0</v>
      </c>
      <c r="T194" s="182">
        <v>33</v>
      </c>
      <c r="U194" s="182">
        <v>33</v>
      </c>
      <c r="V194" s="182">
        <v>113</v>
      </c>
      <c r="W194" s="182">
        <v>1329</v>
      </c>
      <c r="X194" s="182">
        <v>1442</v>
      </c>
      <c r="Y194" s="182">
        <v>566</v>
      </c>
      <c r="Z194" s="182">
        <v>1895</v>
      </c>
    </row>
    <row r="195" spans="1:26" ht="26">
      <c r="A195" s="182" t="s">
        <v>990</v>
      </c>
      <c r="B195" s="182" t="s">
        <v>243</v>
      </c>
      <c r="C195" s="182" t="s">
        <v>742</v>
      </c>
      <c r="D195" s="182" t="s">
        <v>3286</v>
      </c>
      <c r="E195" s="182" t="s">
        <v>453</v>
      </c>
      <c r="F195" s="182" t="s">
        <v>1143</v>
      </c>
      <c r="G195" s="182" t="s">
        <v>3282</v>
      </c>
      <c r="H195" s="182" t="s">
        <v>1319</v>
      </c>
      <c r="I195" s="182" t="s">
        <v>1514</v>
      </c>
      <c r="J195" s="182" t="s">
        <v>1515</v>
      </c>
      <c r="K195" s="182" t="s">
        <v>1451</v>
      </c>
      <c r="L195" s="182">
        <v>38</v>
      </c>
      <c r="M195" s="182">
        <v>934</v>
      </c>
      <c r="N195" s="182">
        <v>972</v>
      </c>
      <c r="O195" s="182">
        <v>75</v>
      </c>
      <c r="P195" s="182">
        <v>1349</v>
      </c>
      <c r="Q195" s="182">
        <v>1424</v>
      </c>
      <c r="R195" s="182">
        <v>2396</v>
      </c>
      <c r="S195" s="182">
        <v>0</v>
      </c>
      <c r="T195" s="182">
        <v>24</v>
      </c>
      <c r="U195" s="182">
        <v>24</v>
      </c>
      <c r="V195" s="182">
        <v>69</v>
      </c>
      <c r="W195" s="182">
        <v>1167</v>
      </c>
      <c r="X195" s="182">
        <v>1236</v>
      </c>
      <c r="Y195" s="182">
        <v>482</v>
      </c>
      <c r="Z195" s="182">
        <v>1914</v>
      </c>
    </row>
    <row r="196" spans="1:26" ht="26">
      <c r="A196" s="182" t="s">
        <v>990</v>
      </c>
      <c r="B196" s="182" t="s">
        <v>243</v>
      </c>
      <c r="C196" s="182" t="s">
        <v>746</v>
      </c>
      <c r="D196" s="182" t="s">
        <v>3287</v>
      </c>
      <c r="E196" s="182" t="s">
        <v>420</v>
      </c>
      <c r="F196" s="182" t="s">
        <v>1143</v>
      </c>
      <c r="G196" s="182" t="s">
        <v>3245</v>
      </c>
      <c r="H196" s="182" t="s">
        <v>1306</v>
      </c>
      <c r="I196" s="182" t="s">
        <v>1306</v>
      </c>
      <c r="J196" s="182" t="s">
        <v>1489</v>
      </c>
      <c r="K196" s="182" t="s">
        <v>1331</v>
      </c>
      <c r="L196" s="182">
        <v>43</v>
      </c>
      <c r="M196" s="182">
        <v>745</v>
      </c>
      <c r="N196" s="182">
        <v>788</v>
      </c>
      <c r="O196" s="182">
        <v>70</v>
      </c>
      <c r="P196" s="182">
        <v>1246</v>
      </c>
      <c r="Q196" s="182">
        <v>1316</v>
      </c>
      <c r="R196" s="182">
        <v>2104</v>
      </c>
      <c r="S196" s="182">
        <v>0</v>
      </c>
      <c r="T196" s="182">
        <v>17</v>
      </c>
      <c r="U196" s="182">
        <v>17</v>
      </c>
      <c r="V196" s="182">
        <v>87</v>
      </c>
      <c r="W196" s="182">
        <v>1489</v>
      </c>
      <c r="X196" s="182">
        <v>1576</v>
      </c>
      <c r="Y196" s="182">
        <v>410</v>
      </c>
      <c r="Z196" s="182">
        <v>1694</v>
      </c>
    </row>
    <row r="197" spans="1:26" ht="26">
      <c r="A197" s="182" t="s">
        <v>990</v>
      </c>
      <c r="B197" s="182" t="s">
        <v>243</v>
      </c>
      <c r="C197" s="182" t="s">
        <v>746</v>
      </c>
      <c r="D197" s="182" t="s">
        <v>3288</v>
      </c>
      <c r="E197" s="182" t="s">
        <v>419</v>
      </c>
      <c r="F197" s="182" t="s">
        <v>1142</v>
      </c>
      <c r="G197" s="182" t="s">
        <v>3245</v>
      </c>
      <c r="H197" s="182" t="s">
        <v>1306</v>
      </c>
      <c r="I197" s="182" t="s">
        <v>1306</v>
      </c>
      <c r="J197" s="182" t="s">
        <v>1518</v>
      </c>
      <c r="K197" s="182" t="s">
        <v>1331</v>
      </c>
      <c r="L197" s="182">
        <v>64</v>
      </c>
      <c r="M197" s="182">
        <v>911</v>
      </c>
      <c r="N197" s="182">
        <v>975</v>
      </c>
      <c r="O197" s="182">
        <v>100</v>
      </c>
      <c r="P197" s="182">
        <v>1683</v>
      </c>
      <c r="Q197" s="182">
        <v>1783</v>
      </c>
      <c r="R197" s="182">
        <v>2758</v>
      </c>
      <c r="S197" s="182">
        <v>0</v>
      </c>
      <c r="T197" s="182">
        <v>37</v>
      </c>
      <c r="U197" s="182">
        <v>37</v>
      </c>
      <c r="V197" s="182">
        <v>124</v>
      </c>
      <c r="W197" s="182">
        <v>1818</v>
      </c>
      <c r="X197" s="182">
        <v>1942</v>
      </c>
      <c r="Y197" s="182">
        <v>618</v>
      </c>
      <c r="Z197" s="182">
        <v>2140</v>
      </c>
    </row>
    <row r="198" spans="1:26" ht="26">
      <c r="A198" s="182" t="s">
        <v>990</v>
      </c>
      <c r="B198" s="182" t="s">
        <v>243</v>
      </c>
      <c r="C198" s="182" t="s">
        <v>746</v>
      </c>
      <c r="D198" s="182" t="s">
        <v>3289</v>
      </c>
      <c r="E198" s="182" t="s">
        <v>1071</v>
      </c>
      <c r="F198" s="182" t="s">
        <v>1143</v>
      </c>
      <c r="G198" s="182" t="s">
        <v>3245</v>
      </c>
      <c r="H198" s="182" t="s">
        <v>1306</v>
      </c>
      <c r="I198" s="182" t="s">
        <v>1306</v>
      </c>
      <c r="J198" s="182" t="s">
        <v>1332</v>
      </c>
      <c r="K198" s="182" t="s">
        <v>1331</v>
      </c>
      <c r="L198" s="182">
        <v>52</v>
      </c>
      <c r="M198" s="182">
        <v>1095</v>
      </c>
      <c r="N198" s="182">
        <v>1147</v>
      </c>
      <c r="O198" s="182">
        <v>75</v>
      </c>
      <c r="P198" s="182">
        <v>1230</v>
      </c>
      <c r="Q198" s="182">
        <v>1305</v>
      </c>
      <c r="R198" s="182">
        <v>2452</v>
      </c>
      <c r="S198" s="182">
        <v>0</v>
      </c>
      <c r="T198" s="182">
        <v>8</v>
      </c>
      <c r="U198" s="182">
        <v>8</v>
      </c>
      <c r="V198" s="182">
        <v>90</v>
      </c>
      <c r="W198" s="182">
        <v>1709</v>
      </c>
      <c r="X198" s="182">
        <v>1799</v>
      </c>
      <c r="Y198" s="182">
        <v>189</v>
      </c>
      <c r="Z198" s="182">
        <v>2263</v>
      </c>
    </row>
    <row r="199" spans="1:26" ht="26">
      <c r="A199" s="182" t="s">
        <v>990</v>
      </c>
      <c r="B199" s="182" t="s">
        <v>243</v>
      </c>
      <c r="C199" s="182" t="s">
        <v>746</v>
      </c>
      <c r="D199" s="182" t="s">
        <v>3290</v>
      </c>
      <c r="E199" s="182" t="s">
        <v>1072</v>
      </c>
      <c r="F199" s="182" t="s">
        <v>1143</v>
      </c>
      <c r="G199" s="182" t="s">
        <v>3245</v>
      </c>
      <c r="H199" s="182" t="s">
        <v>1483</v>
      </c>
      <c r="I199" s="182" t="s">
        <v>1306</v>
      </c>
      <c r="J199" s="182" t="s">
        <v>1519</v>
      </c>
      <c r="K199" s="182" t="s">
        <v>1331</v>
      </c>
      <c r="L199" s="182">
        <v>63</v>
      </c>
      <c r="M199" s="182">
        <v>912</v>
      </c>
      <c r="N199" s="182">
        <v>975</v>
      </c>
      <c r="O199" s="182">
        <v>72</v>
      </c>
      <c r="P199" s="182">
        <v>1024</v>
      </c>
      <c r="Q199" s="182">
        <v>1096</v>
      </c>
      <c r="R199" s="182">
        <v>2071</v>
      </c>
      <c r="S199" s="182">
        <v>0</v>
      </c>
      <c r="T199" s="182">
        <v>26</v>
      </c>
      <c r="U199" s="182">
        <v>26</v>
      </c>
      <c r="V199" s="182">
        <v>103</v>
      </c>
      <c r="W199" s="182">
        <v>1300</v>
      </c>
      <c r="X199" s="182">
        <v>1403</v>
      </c>
      <c r="Y199" s="182">
        <v>429</v>
      </c>
      <c r="Z199" s="182">
        <v>1642</v>
      </c>
    </row>
    <row r="200" spans="1:26" ht="26">
      <c r="A200" s="182" t="s">
        <v>990</v>
      </c>
      <c r="B200" s="182" t="s">
        <v>243</v>
      </c>
      <c r="C200" s="182" t="s">
        <v>746</v>
      </c>
      <c r="D200" s="182" t="s">
        <v>3291</v>
      </c>
      <c r="E200" s="182" t="s">
        <v>415</v>
      </c>
      <c r="F200" s="182" t="s">
        <v>1143</v>
      </c>
      <c r="G200" s="182" t="s">
        <v>3245</v>
      </c>
      <c r="H200" s="182" t="s">
        <v>1306</v>
      </c>
      <c r="I200" s="182" t="s">
        <v>1306</v>
      </c>
      <c r="J200" s="182" t="s">
        <v>1332</v>
      </c>
      <c r="K200" s="182" t="s">
        <v>1331</v>
      </c>
      <c r="L200" s="182">
        <v>55</v>
      </c>
      <c r="M200" s="182">
        <v>887</v>
      </c>
      <c r="N200" s="182">
        <v>942</v>
      </c>
      <c r="O200" s="182">
        <v>78</v>
      </c>
      <c r="P200" s="182">
        <v>1419</v>
      </c>
      <c r="Q200" s="182">
        <v>1497</v>
      </c>
      <c r="R200" s="182">
        <v>2439</v>
      </c>
      <c r="S200" s="182">
        <v>0</v>
      </c>
      <c r="T200" s="182">
        <v>11</v>
      </c>
      <c r="U200" s="182">
        <v>11</v>
      </c>
      <c r="V200" s="182">
        <v>100</v>
      </c>
      <c r="W200" s="182">
        <v>1682</v>
      </c>
      <c r="X200" s="182">
        <v>1782</v>
      </c>
      <c r="Y200" s="182">
        <v>222</v>
      </c>
      <c r="Z200" s="182">
        <v>2217</v>
      </c>
    </row>
    <row r="201" spans="1:26" ht="26">
      <c r="A201" s="182" t="s">
        <v>990</v>
      </c>
      <c r="B201" s="182" t="s">
        <v>243</v>
      </c>
      <c r="C201" s="182" t="s">
        <v>746</v>
      </c>
      <c r="D201" s="182" t="s">
        <v>3292</v>
      </c>
      <c r="E201" s="182" t="s">
        <v>413</v>
      </c>
      <c r="F201" s="182" t="s">
        <v>1141</v>
      </c>
      <c r="G201" s="182" t="s">
        <v>3245</v>
      </c>
      <c r="H201" s="182" t="s">
        <v>1306</v>
      </c>
      <c r="I201" s="182" t="s">
        <v>1306</v>
      </c>
      <c r="J201" s="182" t="s">
        <v>1332</v>
      </c>
      <c r="K201" s="182" t="s">
        <v>1331</v>
      </c>
      <c r="L201" s="182">
        <v>93</v>
      </c>
      <c r="M201" s="182">
        <v>1331</v>
      </c>
      <c r="N201" s="182">
        <v>1424</v>
      </c>
      <c r="O201" s="182">
        <v>77</v>
      </c>
      <c r="P201" s="182">
        <v>857</v>
      </c>
      <c r="Q201" s="182">
        <v>934</v>
      </c>
      <c r="R201" s="182">
        <v>2358</v>
      </c>
      <c r="S201" s="182">
        <v>4</v>
      </c>
      <c r="T201" s="182">
        <v>160</v>
      </c>
      <c r="U201" s="182">
        <v>164</v>
      </c>
      <c r="V201" s="182">
        <v>149</v>
      </c>
      <c r="W201" s="182">
        <v>1645</v>
      </c>
      <c r="X201" s="182">
        <v>1794</v>
      </c>
      <c r="Y201" s="182">
        <v>2179</v>
      </c>
      <c r="Z201" s="182">
        <v>179</v>
      </c>
    </row>
    <row r="202" spans="1:26" ht="26">
      <c r="A202" s="182" t="s">
        <v>990</v>
      </c>
      <c r="B202" s="182" t="s">
        <v>243</v>
      </c>
      <c r="C202" s="182" t="s">
        <v>746</v>
      </c>
      <c r="D202" s="182" t="s">
        <v>3293</v>
      </c>
      <c r="E202" s="182" t="s">
        <v>418</v>
      </c>
      <c r="F202" s="182" t="s">
        <v>1143</v>
      </c>
      <c r="G202" s="182" t="s">
        <v>3245</v>
      </c>
      <c r="H202" s="182" t="s">
        <v>1306</v>
      </c>
      <c r="I202" s="182" t="s">
        <v>1306</v>
      </c>
      <c r="J202" s="182" t="s">
        <v>1520</v>
      </c>
      <c r="K202" s="182" t="s">
        <v>1331</v>
      </c>
      <c r="L202" s="182">
        <v>26</v>
      </c>
      <c r="M202" s="182">
        <v>400</v>
      </c>
      <c r="N202" s="182">
        <v>426</v>
      </c>
      <c r="O202" s="182">
        <v>32</v>
      </c>
      <c r="P202" s="182">
        <v>672</v>
      </c>
      <c r="Q202" s="182">
        <v>704</v>
      </c>
      <c r="R202" s="182">
        <v>1130</v>
      </c>
      <c r="S202" s="182">
        <v>0</v>
      </c>
      <c r="T202" s="182">
        <v>15</v>
      </c>
      <c r="U202" s="182">
        <v>15</v>
      </c>
      <c r="V202" s="182">
        <v>45</v>
      </c>
      <c r="W202" s="182">
        <v>752</v>
      </c>
      <c r="X202" s="182">
        <v>797</v>
      </c>
      <c r="Y202" s="182">
        <v>244</v>
      </c>
      <c r="Z202" s="182">
        <v>886</v>
      </c>
    </row>
    <row r="203" spans="1:26" ht="26">
      <c r="A203" s="182" t="s">
        <v>990</v>
      </c>
      <c r="B203" s="182" t="s">
        <v>243</v>
      </c>
      <c r="C203" s="182" t="s">
        <v>746</v>
      </c>
      <c r="D203" s="182" t="s">
        <v>3294</v>
      </c>
      <c r="E203" s="182" t="s">
        <v>416</v>
      </c>
      <c r="F203" s="182" t="s">
        <v>1143</v>
      </c>
      <c r="G203" s="182" t="s">
        <v>3245</v>
      </c>
      <c r="H203" s="182" t="s">
        <v>1306</v>
      </c>
      <c r="I203" s="182" t="s">
        <v>1306</v>
      </c>
      <c r="J203" s="182" t="s">
        <v>1332</v>
      </c>
      <c r="K203" s="182" t="s">
        <v>1331</v>
      </c>
      <c r="L203" s="182">
        <v>41</v>
      </c>
      <c r="M203" s="182">
        <v>850</v>
      </c>
      <c r="N203" s="182">
        <v>891</v>
      </c>
      <c r="O203" s="182">
        <v>91</v>
      </c>
      <c r="P203" s="182">
        <v>1447</v>
      </c>
      <c r="Q203" s="182">
        <v>1538</v>
      </c>
      <c r="R203" s="182">
        <v>2429</v>
      </c>
      <c r="S203" s="182">
        <v>0</v>
      </c>
      <c r="T203" s="182">
        <v>8</v>
      </c>
      <c r="U203" s="182">
        <v>8</v>
      </c>
      <c r="V203" s="182">
        <v>112</v>
      </c>
      <c r="W203" s="182">
        <v>1909</v>
      </c>
      <c r="X203" s="182">
        <v>2021</v>
      </c>
      <c r="Y203" s="182">
        <v>217</v>
      </c>
      <c r="Z203" s="182">
        <v>2212</v>
      </c>
    </row>
    <row r="204" spans="1:26" ht="26">
      <c r="A204" s="182" t="s">
        <v>990</v>
      </c>
      <c r="B204" s="182" t="s">
        <v>243</v>
      </c>
      <c r="C204" s="182" t="s">
        <v>746</v>
      </c>
      <c r="D204" s="182" t="s">
        <v>3295</v>
      </c>
      <c r="E204" s="182" t="s">
        <v>417</v>
      </c>
      <c r="F204" s="182" t="s">
        <v>1143</v>
      </c>
      <c r="G204" s="182" t="s">
        <v>3245</v>
      </c>
      <c r="H204" s="182" t="s">
        <v>1306</v>
      </c>
      <c r="I204" s="182" t="s">
        <v>1306</v>
      </c>
      <c r="J204" s="182" t="s">
        <v>1520</v>
      </c>
      <c r="K204" s="182" t="s">
        <v>1331</v>
      </c>
      <c r="L204" s="182">
        <v>61</v>
      </c>
      <c r="M204" s="182">
        <v>1073</v>
      </c>
      <c r="N204" s="182">
        <v>1134</v>
      </c>
      <c r="O204" s="182">
        <v>39</v>
      </c>
      <c r="P204" s="182">
        <v>628</v>
      </c>
      <c r="Q204" s="182">
        <v>667</v>
      </c>
      <c r="R204" s="182">
        <v>1801</v>
      </c>
      <c r="S204" s="182">
        <v>0</v>
      </c>
      <c r="T204" s="182">
        <v>12</v>
      </c>
      <c r="U204" s="182">
        <v>12</v>
      </c>
      <c r="V204" s="182">
        <v>83</v>
      </c>
      <c r="W204" s="182">
        <v>1231</v>
      </c>
      <c r="X204" s="182">
        <v>1314</v>
      </c>
      <c r="Y204" s="182">
        <v>312</v>
      </c>
      <c r="Z204" s="182">
        <v>1489</v>
      </c>
    </row>
    <row r="205" spans="1:26" ht="26">
      <c r="A205" s="182" t="s">
        <v>990</v>
      </c>
      <c r="B205" s="182" t="s">
        <v>243</v>
      </c>
      <c r="C205" s="182" t="s">
        <v>746</v>
      </c>
      <c r="D205" s="182" t="s">
        <v>3296</v>
      </c>
      <c r="E205" s="182" t="s">
        <v>414</v>
      </c>
      <c r="F205" s="182" t="s">
        <v>1143</v>
      </c>
      <c r="G205" s="182" t="s">
        <v>3245</v>
      </c>
      <c r="H205" s="182" t="s">
        <v>1306</v>
      </c>
      <c r="I205" s="182" t="s">
        <v>1306</v>
      </c>
      <c r="J205" s="182" t="s">
        <v>1332</v>
      </c>
      <c r="K205" s="182" t="s">
        <v>1331</v>
      </c>
      <c r="L205" s="182">
        <v>67</v>
      </c>
      <c r="M205" s="182">
        <v>1283</v>
      </c>
      <c r="N205" s="182">
        <v>1350</v>
      </c>
      <c r="O205" s="182">
        <v>65</v>
      </c>
      <c r="P205" s="182">
        <v>1091</v>
      </c>
      <c r="Q205" s="182">
        <v>1156</v>
      </c>
      <c r="R205" s="182">
        <v>2506</v>
      </c>
      <c r="S205" s="182">
        <v>0</v>
      </c>
      <c r="T205" s="182">
        <v>7</v>
      </c>
      <c r="U205" s="182">
        <v>7</v>
      </c>
      <c r="V205" s="182">
        <v>97</v>
      </c>
      <c r="W205" s="182">
        <v>1893</v>
      </c>
      <c r="X205" s="182">
        <v>1990</v>
      </c>
      <c r="Y205" s="182">
        <v>221</v>
      </c>
      <c r="Z205" s="182">
        <v>2285</v>
      </c>
    </row>
    <row r="206" spans="1:26" ht="26">
      <c r="A206" s="182" t="s">
        <v>990</v>
      </c>
      <c r="B206" s="182" t="s">
        <v>243</v>
      </c>
      <c r="C206" s="182"/>
      <c r="D206" s="182" t="s">
        <v>3297</v>
      </c>
      <c r="E206" s="182" t="s">
        <v>481</v>
      </c>
      <c r="F206" s="182" t="s">
        <v>1141</v>
      </c>
      <c r="G206" s="182" t="s">
        <v>3298</v>
      </c>
      <c r="H206" s="182" t="s">
        <v>1521</v>
      </c>
      <c r="I206" s="182" t="s">
        <v>1549</v>
      </c>
      <c r="J206" s="182" t="s">
        <v>1550</v>
      </c>
      <c r="K206" s="182" t="s">
        <v>1524</v>
      </c>
      <c r="L206" s="182">
        <v>26</v>
      </c>
      <c r="M206" s="182">
        <v>570</v>
      </c>
      <c r="N206" s="182">
        <v>596</v>
      </c>
      <c r="O206" s="182">
        <v>55</v>
      </c>
      <c r="P206" s="182">
        <v>954</v>
      </c>
      <c r="Q206" s="182">
        <v>1009</v>
      </c>
      <c r="R206" s="182">
        <v>1605</v>
      </c>
      <c r="S206" s="182">
        <v>0</v>
      </c>
      <c r="T206" s="182">
        <v>41</v>
      </c>
      <c r="U206" s="182">
        <v>41</v>
      </c>
      <c r="V206" s="182">
        <v>42</v>
      </c>
      <c r="W206" s="182">
        <v>794</v>
      </c>
      <c r="X206" s="182">
        <v>836</v>
      </c>
      <c r="Y206" s="182">
        <v>417</v>
      </c>
      <c r="Z206" s="182">
        <v>1188</v>
      </c>
    </row>
    <row r="207" spans="1:26" ht="26">
      <c r="A207" s="182" t="s">
        <v>990</v>
      </c>
      <c r="B207" s="182" t="s">
        <v>243</v>
      </c>
      <c r="C207" s="182"/>
      <c r="D207" s="182" t="s">
        <v>3299</v>
      </c>
      <c r="E207" s="182" t="s">
        <v>468</v>
      </c>
      <c r="F207" s="182" t="s">
        <v>1143</v>
      </c>
      <c r="G207" s="182" t="s">
        <v>3300</v>
      </c>
      <c r="H207" s="182" t="s">
        <v>1521</v>
      </c>
      <c r="I207" s="182" t="s">
        <v>1522</v>
      </c>
      <c r="J207" s="182" t="s">
        <v>1523</v>
      </c>
      <c r="K207" s="182" t="s">
        <v>1524</v>
      </c>
      <c r="L207" s="182">
        <v>29</v>
      </c>
      <c r="M207" s="182">
        <v>582</v>
      </c>
      <c r="N207" s="182">
        <v>611</v>
      </c>
      <c r="O207" s="182">
        <v>31</v>
      </c>
      <c r="P207" s="182">
        <v>642</v>
      </c>
      <c r="Q207" s="182">
        <v>673</v>
      </c>
      <c r="R207" s="182">
        <v>1284</v>
      </c>
      <c r="S207" s="182">
        <v>0</v>
      </c>
      <c r="T207" s="182">
        <v>28</v>
      </c>
      <c r="U207" s="182">
        <v>28</v>
      </c>
      <c r="V207" s="182">
        <v>35</v>
      </c>
      <c r="W207" s="182">
        <v>624</v>
      </c>
      <c r="X207" s="182">
        <v>659</v>
      </c>
      <c r="Y207" s="182">
        <v>321</v>
      </c>
      <c r="Z207" s="182">
        <v>963</v>
      </c>
    </row>
    <row r="208" spans="1:26" ht="26">
      <c r="A208" s="182" t="s">
        <v>990</v>
      </c>
      <c r="B208" s="182" t="s">
        <v>243</v>
      </c>
      <c r="C208" s="182"/>
      <c r="D208" s="182" t="s">
        <v>3301</v>
      </c>
      <c r="E208" s="182" t="s">
        <v>282</v>
      </c>
      <c r="F208" s="182" t="s">
        <v>1141</v>
      </c>
      <c r="G208" s="182" t="s">
        <v>3302</v>
      </c>
      <c r="H208" s="182" t="s">
        <v>1525</v>
      </c>
      <c r="I208" s="182" t="s">
        <v>1526</v>
      </c>
      <c r="J208" s="182" t="s">
        <v>1527</v>
      </c>
      <c r="K208" s="182" t="s">
        <v>1528</v>
      </c>
      <c r="L208" s="182">
        <v>46</v>
      </c>
      <c r="M208" s="182">
        <v>1106</v>
      </c>
      <c r="N208" s="182">
        <v>1152</v>
      </c>
      <c r="O208" s="182">
        <v>50</v>
      </c>
      <c r="P208" s="182">
        <v>851</v>
      </c>
      <c r="Q208" s="182">
        <v>901</v>
      </c>
      <c r="R208" s="182">
        <v>2053</v>
      </c>
      <c r="S208" s="182">
        <v>0</v>
      </c>
      <c r="T208" s="182">
        <v>53</v>
      </c>
      <c r="U208" s="182">
        <v>53</v>
      </c>
      <c r="V208" s="182">
        <v>63</v>
      </c>
      <c r="W208" s="182">
        <v>1112</v>
      </c>
      <c r="X208" s="182">
        <v>1175</v>
      </c>
      <c r="Y208" s="182">
        <v>701</v>
      </c>
      <c r="Z208" s="182">
        <v>1352</v>
      </c>
    </row>
    <row r="209" spans="1:26" ht="26">
      <c r="A209" s="182" t="s">
        <v>990</v>
      </c>
      <c r="B209" s="182" t="s">
        <v>243</v>
      </c>
      <c r="C209" s="182"/>
      <c r="D209" s="182" t="s">
        <v>3303</v>
      </c>
      <c r="E209" s="182" t="s">
        <v>281</v>
      </c>
      <c r="F209" s="182" t="s">
        <v>1143</v>
      </c>
      <c r="G209" s="182" t="s">
        <v>3302</v>
      </c>
      <c r="H209" s="182" t="s">
        <v>1525</v>
      </c>
      <c r="I209" s="182" t="s">
        <v>1526</v>
      </c>
      <c r="J209" s="182" t="s">
        <v>1527</v>
      </c>
      <c r="K209" s="182" t="s">
        <v>1528</v>
      </c>
      <c r="L209" s="182">
        <v>73</v>
      </c>
      <c r="M209" s="182">
        <v>1073</v>
      </c>
      <c r="N209" s="182">
        <v>1146</v>
      </c>
      <c r="O209" s="182">
        <v>43</v>
      </c>
      <c r="P209" s="182">
        <v>1029</v>
      </c>
      <c r="Q209" s="182">
        <v>1072</v>
      </c>
      <c r="R209" s="182">
        <v>2218</v>
      </c>
      <c r="S209" s="182">
        <v>0</v>
      </c>
      <c r="T209" s="182">
        <v>21</v>
      </c>
      <c r="U209" s="182">
        <v>21</v>
      </c>
      <c r="V209" s="182">
        <v>79</v>
      </c>
      <c r="W209" s="182">
        <v>1085</v>
      </c>
      <c r="X209" s="182">
        <v>1164</v>
      </c>
      <c r="Y209" s="182">
        <v>356</v>
      </c>
      <c r="Z209" s="182">
        <v>1862</v>
      </c>
    </row>
    <row r="210" spans="1:26" ht="26">
      <c r="A210" s="182" t="s">
        <v>990</v>
      </c>
      <c r="B210" s="182" t="s">
        <v>243</v>
      </c>
      <c r="C210" s="182"/>
      <c r="D210" s="182" t="s">
        <v>3304</v>
      </c>
      <c r="E210" s="182" t="s">
        <v>302</v>
      </c>
      <c r="F210" s="182" t="s">
        <v>1143</v>
      </c>
      <c r="G210" s="182" t="s">
        <v>3305</v>
      </c>
      <c r="H210" s="182" t="s">
        <v>1525</v>
      </c>
      <c r="I210" s="182" t="s">
        <v>150</v>
      </c>
      <c r="J210" s="182" t="s">
        <v>1529</v>
      </c>
      <c r="K210" s="182" t="s">
        <v>1528</v>
      </c>
      <c r="L210" s="182">
        <v>18</v>
      </c>
      <c r="M210" s="182">
        <v>334</v>
      </c>
      <c r="N210" s="182">
        <v>352</v>
      </c>
      <c r="O210" s="182">
        <v>42</v>
      </c>
      <c r="P210" s="182">
        <v>938</v>
      </c>
      <c r="Q210" s="182">
        <v>980</v>
      </c>
      <c r="R210" s="182">
        <v>1332</v>
      </c>
      <c r="S210" s="182">
        <v>0</v>
      </c>
      <c r="T210" s="182">
        <v>24</v>
      </c>
      <c r="U210" s="182">
        <v>24</v>
      </c>
      <c r="V210" s="182">
        <v>27</v>
      </c>
      <c r="W210" s="182">
        <v>371</v>
      </c>
      <c r="X210" s="182">
        <v>398</v>
      </c>
      <c r="Y210" s="182">
        <v>295</v>
      </c>
      <c r="Z210" s="182">
        <v>1037</v>
      </c>
    </row>
    <row r="211" spans="1:26" ht="26">
      <c r="A211" s="182" t="s">
        <v>990</v>
      </c>
      <c r="B211" s="182" t="s">
        <v>243</v>
      </c>
      <c r="C211" s="182"/>
      <c r="D211" s="182" t="s">
        <v>3306</v>
      </c>
      <c r="E211" s="182" t="s">
        <v>459</v>
      </c>
      <c r="F211" s="182" t="s">
        <v>1141</v>
      </c>
      <c r="G211" s="182" t="s">
        <v>3307</v>
      </c>
      <c r="H211" s="182" t="s">
        <v>1530</v>
      </c>
      <c r="I211" s="182" t="s">
        <v>1531</v>
      </c>
      <c r="J211" s="182" t="s">
        <v>1532</v>
      </c>
      <c r="K211" s="182" t="s">
        <v>1533</v>
      </c>
      <c r="L211" s="182">
        <v>72</v>
      </c>
      <c r="M211" s="182">
        <v>1226</v>
      </c>
      <c r="N211" s="182">
        <v>1298</v>
      </c>
      <c r="O211" s="182">
        <v>94</v>
      </c>
      <c r="P211" s="182">
        <v>1245</v>
      </c>
      <c r="Q211" s="182">
        <v>1339</v>
      </c>
      <c r="R211" s="182">
        <v>2637</v>
      </c>
      <c r="S211" s="182">
        <v>0</v>
      </c>
      <c r="T211" s="182">
        <v>38</v>
      </c>
      <c r="U211" s="182">
        <v>38</v>
      </c>
      <c r="V211" s="182">
        <v>95</v>
      </c>
      <c r="W211" s="182">
        <v>1262</v>
      </c>
      <c r="X211" s="182">
        <v>1357</v>
      </c>
      <c r="Y211" s="182">
        <v>690</v>
      </c>
      <c r="Z211" s="182">
        <v>1947</v>
      </c>
    </row>
    <row r="212" spans="1:26" ht="26">
      <c r="A212" s="182" t="s">
        <v>990</v>
      </c>
      <c r="B212" s="182" t="s">
        <v>243</v>
      </c>
      <c r="C212" s="182"/>
      <c r="D212" s="182" t="s">
        <v>3308</v>
      </c>
      <c r="E212" s="182" t="s">
        <v>460</v>
      </c>
      <c r="F212" s="182" t="s">
        <v>1143</v>
      </c>
      <c r="G212" s="182" t="s">
        <v>3309</v>
      </c>
      <c r="H212" s="182" t="s">
        <v>1530</v>
      </c>
      <c r="I212" s="182" t="s">
        <v>1325</v>
      </c>
      <c r="J212" s="182" t="s">
        <v>1534</v>
      </c>
      <c r="K212" s="182" t="s">
        <v>1533</v>
      </c>
      <c r="L212" s="182">
        <v>41</v>
      </c>
      <c r="M212" s="182">
        <v>854</v>
      </c>
      <c r="N212" s="182">
        <v>895</v>
      </c>
      <c r="O212" s="182">
        <v>67</v>
      </c>
      <c r="P212" s="182">
        <v>1217</v>
      </c>
      <c r="Q212" s="182">
        <v>1284</v>
      </c>
      <c r="R212" s="182">
        <v>2179</v>
      </c>
      <c r="S212" s="182">
        <v>0</v>
      </c>
      <c r="T212" s="182">
        <v>38</v>
      </c>
      <c r="U212" s="182">
        <v>38</v>
      </c>
      <c r="V212" s="182">
        <v>56</v>
      </c>
      <c r="W212" s="182">
        <v>1046</v>
      </c>
      <c r="X212" s="182">
        <v>1102</v>
      </c>
      <c r="Y212" s="182">
        <v>508</v>
      </c>
      <c r="Z212" s="182">
        <v>1671</v>
      </c>
    </row>
    <row r="213" spans="1:26" ht="26">
      <c r="A213" s="182" t="s">
        <v>990</v>
      </c>
      <c r="B213" s="182" t="s">
        <v>243</v>
      </c>
      <c r="C213" s="182"/>
      <c r="D213" s="182" t="s">
        <v>3310</v>
      </c>
      <c r="E213" s="182" t="s">
        <v>461</v>
      </c>
      <c r="F213" s="182" t="s">
        <v>1143</v>
      </c>
      <c r="G213" s="182" t="s">
        <v>3311</v>
      </c>
      <c r="H213" s="182" t="s">
        <v>1530</v>
      </c>
      <c r="I213" s="182" t="s">
        <v>1535</v>
      </c>
      <c r="J213" s="182" t="s">
        <v>1536</v>
      </c>
      <c r="K213" s="182" t="s">
        <v>1533</v>
      </c>
      <c r="L213" s="182">
        <v>49</v>
      </c>
      <c r="M213" s="182">
        <v>948</v>
      </c>
      <c r="N213" s="182">
        <v>997</v>
      </c>
      <c r="O213" s="182">
        <v>69</v>
      </c>
      <c r="P213" s="182">
        <v>1080</v>
      </c>
      <c r="Q213" s="182">
        <v>1149</v>
      </c>
      <c r="R213" s="182">
        <v>2146</v>
      </c>
      <c r="S213" s="182">
        <v>1</v>
      </c>
      <c r="T213" s="182">
        <v>43</v>
      </c>
      <c r="U213" s="182">
        <v>44</v>
      </c>
      <c r="V213" s="182">
        <v>51</v>
      </c>
      <c r="W213" s="182">
        <v>798</v>
      </c>
      <c r="X213" s="182">
        <v>849</v>
      </c>
      <c r="Y213" s="182">
        <v>528</v>
      </c>
      <c r="Z213" s="182">
        <v>1618</v>
      </c>
    </row>
    <row r="214" spans="1:26" ht="26">
      <c r="A214" s="182" t="s">
        <v>990</v>
      </c>
      <c r="B214" s="182" t="s">
        <v>243</v>
      </c>
      <c r="C214" s="182"/>
      <c r="D214" s="182" t="s">
        <v>3312</v>
      </c>
      <c r="E214" s="182" t="s">
        <v>462</v>
      </c>
      <c r="F214" s="182" t="s">
        <v>1143</v>
      </c>
      <c r="G214" s="182" t="s">
        <v>3313</v>
      </c>
      <c r="H214" s="182" t="s">
        <v>1530</v>
      </c>
      <c r="I214" s="182" t="s">
        <v>1537</v>
      </c>
      <c r="J214" s="182" t="s">
        <v>1538</v>
      </c>
      <c r="K214" s="182" t="s">
        <v>1533</v>
      </c>
      <c r="L214" s="182">
        <v>23</v>
      </c>
      <c r="M214" s="182">
        <v>550</v>
      </c>
      <c r="N214" s="182">
        <v>573</v>
      </c>
      <c r="O214" s="182">
        <v>85</v>
      </c>
      <c r="P214" s="182">
        <v>1424</v>
      </c>
      <c r="Q214" s="182">
        <v>1509</v>
      </c>
      <c r="R214" s="182">
        <v>2082</v>
      </c>
      <c r="S214" s="182">
        <v>0</v>
      </c>
      <c r="T214" s="182">
        <v>50</v>
      </c>
      <c r="U214" s="182">
        <v>50</v>
      </c>
      <c r="V214" s="182">
        <v>47</v>
      </c>
      <c r="W214" s="182">
        <v>651</v>
      </c>
      <c r="X214" s="182">
        <v>698</v>
      </c>
      <c r="Y214" s="182">
        <v>540</v>
      </c>
      <c r="Z214" s="182">
        <v>1542</v>
      </c>
    </row>
    <row r="215" spans="1:26" ht="39">
      <c r="A215" s="182" t="s">
        <v>990</v>
      </c>
      <c r="B215" s="182" t="s">
        <v>243</v>
      </c>
      <c r="C215" s="182"/>
      <c r="D215" s="182" t="s">
        <v>3314</v>
      </c>
      <c r="E215" s="182" t="s">
        <v>476</v>
      </c>
      <c r="F215" s="182" t="s">
        <v>1143</v>
      </c>
      <c r="G215" s="182" t="s">
        <v>3315</v>
      </c>
      <c r="H215" s="182" t="s">
        <v>1443</v>
      </c>
      <c r="I215" s="182" t="s">
        <v>1539</v>
      </c>
      <c r="J215" s="182" t="s">
        <v>1540</v>
      </c>
      <c r="K215" s="182" t="s">
        <v>1541</v>
      </c>
      <c r="L215" s="182">
        <v>37</v>
      </c>
      <c r="M215" s="182">
        <v>615</v>
      </c>
      <c r="N215" s="182">
        <v>652</v>
      </c>
      <c r="O215" s="182">
        <v>23</v>
      </c>
      <c r="P215" s="182">
        <v>692</v>
      </c>
      <c r="Q215" s="182">
        <v>715</v>
      </c>
      <c r="R215" s="182">
        <v>1367</v>
      </c>
      <c r="S215" s="182">
        <v>0</v>
      </c>
      <c r="T215" s="182">
        <v>14</v>
      </c>
      <c r="U215" s="182">
        <v>14</v>
      </c>
      <c r="V215" s="182">
        <v>38</v>
      </c>
      <c r="W215" s="182">
        <v>567</v>
      </c>
      <c r="X215" s="182">
        <v>605</v>
      </c>
      <c r="Y215" s="182">
        <v>309</v>
      </c>
      <c r="Z215" s="182">
        <v>1058</v>
      </c>
    </row>
    <row r="216" spans="1:26" ht="39">
      <c r="A216" s="182" t="s">
        <v>990</v>
      </c>
      <c r="B216" s="182" t="s">
        <v>243</v>
      </c>
      <c r="C216" s="182"/>
      <c r="D216" s="182" t="s">
        <v>3316</v>
      </c>
      <c r="E216" s="182" t="s">
        <v>275</v>
      </c>
      <c r="F216" s="182" t="s">
        <v>1143</v>
      </c>
      <c r="G216" s="182" t="s">
        <v>3317</v>
      </c>
      <c r="H216" s="182" t="s">
        <v>1542</v>
      </c>
      <c r="I216" s="182" t="s">
        <v>1543</v>
      </c>
      <c r="J216" s="182" t="s">
        <v>1544</v>
      </c>
      <c r="K216" s="182" t="s">
        <v>1541</v>
      </c>
      <c r="L216" s="182">
        <v>79</v>
      </c>
      <c r="M216" s="182">
        <v>1151</v>
      </c>
      <c r="N216" s="182">
        <v>1230</v>
      </c>
      <c r="O216" s="182">
        <v>55</v>
      </c>
      <c r="P216" s="182">
        <v>1082</v>
      </c>
      <c r="Q216" s="182">
        <v>1137</v>
      </c>
      <c r="R216" s="182">
        <v>2367</v>
      </c>
      <c r="S216" s="182">
        <v>0</v>
      </c>
      <c r="T216" s="182">
        <v>25</v>
      </c>
      <c r="U216" s="182">
        <v>25</v>
      </c>
      <c r="V216" s="182">
        <v>76</v>
      </c>
      <c r="W216" s="182">
        <v>1096</v>
      </c>
      <c r="X216" s="182">
        <v>1172</v>
      </c>
      <c r="Y216" s="182">
        <v>469</v>
      </c>
      <c r="Z216" s="182">
        <v>1898</v>
      </c>
    </row>
    <row r="217" spans="1:26" ht="39">
      <c r="A217" s="182" t="s">
        <v>990</v>
      </c>
      <c r="B217" s="182" t="s">
        <v>243</v>
      </c>
      <c r="C217" s="182"/>
      <c r="D217" s="182" t="s">
        <v>3318</v>
      </c>
      <c r="E217" s="182" t="s">
        <v>456</v>
      </c>
      <c r="F217" s="182" t="s">
        <v>1143</v>
      </c>
      <c r="G217" s="182" t="s">
        <v>3319</v>
      </c>
      <c r="H217" s="182" t="s">
        <v>1542</v>
      </c>
      <c r="I217" s="182" t="s">
        <v>185</v>
      </c>
      <c r="J217" s="182" t="s">
        <v>1545</v>
      </c>
      <c r="K217" s="182" t="s">
        <v>1541</v>
      </c>
      <c r="L217" s="182">
        <v>32</v>
      </c>
      <c r="M217" s="182">
        <v>509</v>
      </c>
      <c r="N217" s="182">
        <v>541</v>
      </c>
      <c r="O217" s="182">
        <v>27</v>
      </c>
      <c r="P217" s="182">
        <v>527</v>
      </c>
      <c r="Q217" s="182">
        <v>554</v>
      </c>
      <c r="R217" s="182">
        <v>1095</v>
      </c>
      <c r="S217" s="182">
        <v>0</v>
      </c>
      <c r="T217" s="182">
        <v>14</v>
      </c>
      <c r="U217" s="182">
        <v>14</v>
      </c>
      <c r="V217" s="182">
        <v>37</v>
      </c>
      <c r="W217" s="182">
        <v>440</v>
      </c>
      <c r="X217" s="182">
        <v>477</v>
      </c>
      <c r="Y217" s="182">
        <v>291</v>
      </c>
      <c r="Z217" s="182">
        <v>804</v>
      </c>
    </row>
    <row r="218" spans="1:26" ht="39">
      <c r="A218" s="182" t="s">
        <v>990</v>
      </c>
      <c r="B218" s="182" t="s">
        <v>243</v>
      </c>
      <c r="C218" s="182"/>
      <c r="D218" s="182" t="s">
        <v>3320</v>
      </c>
      <c r="E218" s="182" t="s">
        <v>274</v>
      </c>
      <c r="F218" s="182" t="s">
        <v>1141</v>
      </c>
      <c r="G218" s="182" t="s">
        <v>3317</v>
      </c>
      <c r="H218" s="182" t="s">
        <v>1542</v>
      </c>
      <c r="I218" s="182" t="s">
        <v>1543</v>
      </c>
      <c r="J218" s="182" t="s">
        <v>1544</v>
      </c>
      <c r="K218" s="182" t="s">
        <v>1541</v>
      </c>
      <c r="L218" s="182">
        <v>74</v>
      </c>
      <c r="M218" s="182">
        <v>1462</v>
      </c>
      <c r="N218" s="182">
        <v>1536</v>
      </c>
      <c r="O218" s="182">
        <v>47</v>
      </c>
      <c r="P218" s="182">
        <v>685</v>
      </c>
      <c r="Q218" s="182">
        <v>732</v>
      </c>
      <c r="R218" s="182">
        <v>2268</v>
      </c>
      <c r="S218" s="182">
        <v>0</v>
      </c>
      <c r="T218" s="182">
        <v>59</v>
      </c>
      <c r="U218" s="182">
        <v>59</v>
      </c>
      <c r="V218" s="182">
        <v>77</v>
      </c>
      <c r="W218" s="182">
        <v>1142</v>
      </c>
      <c r="X218" s="182">
        <v>1219</v>
      </c>
      <c r="Y218" s="182">
        <v>797</v>
      </c>
      <c r="Z218" s="182">
        <v>1471</v>
      </c>
    </row>
    <row r="219" spans="1:26" ht="39">
      <c r="A219" s="182" t="s">
        <v>990</v>
      </c>
      <c r="B219" s="182" t="s">
        <v>243</v>
      </c>
      <c r="C219" s="182"/>
      <c r="D219" s="182" t="s">
        <v>3321</v>
      </c>
      <c r="E219" s="182" t="s">
        <v>457</v>
      </c>
      <c r="F219" s="182" t="s">
        <v>1143</v>
      </c>
      <c r="G219" s="182" t="s">
        <v>3322</v>
      </c>
      <c r="H219" s="182" t="s">
        <v>1542</v>
      </c>
      <c r="I219" s="182" t="s">
        <v>1546</v>
      </c>
      <c r="J219" s="182" t="s">
        <v>1547</v>
      </c>
      <c r="K219" s="182" t="s">
        <v>1541</v>
      </c>
      <c r="L219" s="182">
        <v>48</v>
      </c>
      <c r="M219" s="182">
        <v>811</v>
      </c>
      <c r="N219" s="182">
        <v>859</v>
      </c>
      <c r="O219" s="182">
        <v>36</v>
      </c>
      <c r="P219" s="182">
        <v>792</v>
      </c>
      <c r="Q219" s="182">
        <v>828</v>
      </c>
      <c r="R219" s="182">
        <v>1687</v>
      </c>
      <c r="S219" s="182">
        <v>0</v>
      </c>
      <c r="T219" s="182">
        <v>27</v>
      </c>
      <c r="U219" s="182">
        <v>27</v>
      </c>
      <c r="V219" s="182">
        <v>49</v>
      </c>
      <c r="W219" s="182">
        <v>617</v>
      </c>
      <c r="X219" s="182">
        <v>666</v>
      </c>
      <c r="Y219" s="182">
        <v>459</v>
      </c>
      <c r="Z219" s="182">
        <v>1228</v>
      </c>
    </row>
    <row r="220" spans="1:26">
      <c r="A220" s="182" t="s">
        <v>990</v>
      </c>
      <c r="B220" s="182" t="s">
        <v>243</v>
      </c>
      <c r="C220" s="182"/>
      <c r="D220" s="182" t="s">
        <v>3323</v>
      </c>
      <c r="E220" s="182" t="s">
        <v>1089</v>
      </c>
      <c r="F220" s="182" t="s">
        <v>1143</v>
      </c>
      <c r="G220" s="182" t="s">
        <v>3279</v>
      </c>
      <c r="H220" s="182" t="s">
        <v>1511</v>
      </c>
      <c r="I220" s="182" t="s">
        <v>59</v>
      </c>
      <c r="J220" s="182" t="s">
        <v>1513</v>
      </c>
      <c r="K220" s="182" t="s">
        <v>1454</v>
      </c>
      <c r="L220" s="182">
        <v>24</v>
      </c>
      <c r="M220" s="182">
        <v>490</v>
      </c>
      <c r="N220" s="182">
        <v>514</v>
      </c>
      <c r="O220" s="182">
        <v>54</v>
      </c>
      <c r="P220" s="182">
        <v>929</v>
      </c>
      <c r="Q220" s="182">
        <v>983</v>
      </c>
      <c r="R220" s="182">
        <v>1497</v>
      </c>
      <c r="S220" s="182">
        <v>0</v>
      </c>
      <c r="T220" s="182">
        <v>23</v>
      </c>
      <c r="U220" s="182">
        <v>23</v>
      </c>
      <c r="V220" s="182">
        <v>32</v>
      </c>
      <c r="W220" s="182">
        <v>772</v>
      </c>
      <c r="X220" s="182">
        <v>804</v>
      </c>
      <c r="Y220" s="182">
        <v>273</v>
      </c>
      <c r="Z220" s="182">
        <v>1224</v>
      </c>
    </row>
    <row r="221" spans="1:26">
      <c r="A221" s="182" t="s">
        <v>990</v>
      </c>
      <c r="B221" s="182" t="s">
        <v>243</v>
      </c>
      <c r="C221" s="182"/>
      <c r="D221" s="182" t="s">
        <v>3324</v>
      </c>
      <c r="E221" s="182" t="s">
        <v>271</v>
      </c>
      <c r="F221" s="182" t="s">
        <v>1143</v>
      </c>
      <c r="G221" s="182" t="s">
        <v>3282</v>
      </c>
      <c r="H221" s="182" t="s">
        <v>1319</v>
      </c>
      <c r="I221" s="182" t="s">
        <v>1514</v>
      </c>
      <c r="J221" s="182" t="s">
        <v>1517</v>
      </c>
      <c r="K221" s="182" t="s">
        <v>1451</v>
      </c>
      <c r="L221" s="182">
        <v>62</v>
      </c>
      <c r="M221" s="182">
        <v>1020</v>
      </c>
      <c r="N221" s="182">
        <v>1082</v>
      </c>
      <c r="O221" s="182">
        <v>82</v>
      </c>
      <c r="P221" s="182">
        <v>1718</v>
      </c>
      <c r="Q221" s="182">
        <v>1800</v>
      </c>
      <c r="R221" s="182">
        <v>2882</v>
      </c>
      <c r="S221" s="182">
        <v>0</v>
      </c>
      <c r="T221" s="182">
        <v>31</v>
      </c>
      <c r="U221" s="182">
        <v>31</v>
      </c>
      <c r="V221" s="182">
        <v>102</v>
      </c>
      <c r="W221" s="182">
        <v>1520</v>
      </c>
      <c r="X221" s="182">
        <v>1622</v>
      </c>
      <c r="Y221" s="182">
        <v>403</v>
      </c>
      <c r="Z221" s="182">
        <v>2479</v>
      </c>
    </row>
    <row r="222" spans="1:26">
      <c r="A222" s="182" t="s">
        <v>990</v>
      </c>
      <c r="B222" s="182" t="s">
        <v>243</v>
      </c>
      <c r="C222" s="182"/>
      <c r="D222" s="182" t="s">
        <v>3325</v>
      </c>
      <c r="E222" s="182" t="s">
        <v>428</v>
      </c>
      <c r="F222" s="182" t="s">
        <v>1143</v>
      </c>
      <c r="G222" s="182" t="s">
        <v>3326</v>
      </c>
      <c r="H222" s="182" t="s">
        <v>1483</v>
      </c>
      <c r="I222" s="182" t="s">
        <v>81</v>
      </c>
      <c r="J222" s="182" t="s">
        <v>1548</v>
      </c>
      <c r="K222" s="182" t="s">
        <v>1502</v>
      </c>
      <c r="L222" s="182">
        <v>47</v>
      </c>
      <c r="M222" s="182">
        <v>749</v>
      </c>
      <c r="N222" s="182">
        <v>796</v>
      </c>
      <c r="O222" s="182">
        <v>30</v>
      </c>
      <c r="P222" s="182">
        <v>497</v>
      </c>
      <c r="Q222" s="182">
        <v>527</v>
      </c>
      <c r="R222" s="182">
        <v>1323</v>
      </c>
      <c r="S222" s="182">
        <v>0</v>
      </c>
      <c r="T222" s="182">
        <v>23</v>
      </c>
      <c r="U222" s="182">
        <v>23</v>
      </c>
      <c r="V222" s="182">
        <v>59</v>
      </c>
      <c r="W222" s="182">
        <v>846</v>
      </c>
      <c r="X222" s="182">
        <v>905</v>
      </c>
      <c r="Y222" s="182">
        <v>326</v>
      </c>
      <c r="Z222" s="182">
        <v>997</v>
      </c>
    </row>
    <row r="223" spans="1:26" ht="26">
      <c r="A223" s="182" t="s">
        <v>990</v>
      </c>
      <c r="B223" s="182" t="s">
        <v>243</v>
      </c>
      <c r="C223" s="182"/>
      <c r="D223" s="182" t="s">
        <v>3327</v>
      </c>
      <c r="E223" s="182" t="s">
        <v>422</v>
      </c>
      <c r="F223" s="182" t="s">
        <v>1143</v>
      </c>
      <c r="G223" s="182" t="s">
        <v>3245</v>
      </c>
      <c r="H223" s="182" t="s">
        <v>1483</v>
      </c>
      <c r="I223" s="182" t="s">
        <v>1306</v>
      </c>
      <c r="J223" s="182" t="s">
        <v>1519</v>
      </c>
      <c r="K223" s="182" t="s">
        <v>1331</v>
      </c>
      <c r="L223" s="182">
        <v>32</v>
      </c>
      <c r="M223" s="182">
        <v>515</v>
      </c>
      <c r="N223" s="182">
        <v>547</v>
      </c>
      <c r="O223" s="182">
        <v>28</v>
      </c>
      <c r="P223" s="182">
        <v>350</v>
      </c>
      <c r="Q223" s="182">
        <v>378</v>
      </c>
      <c r="R223" s="182">
        <v>925</v>
      </c>
      <c r="S223" s="182">
        <v>0</v>
      </c>
      <c r="T223" s="182">
        <v>12</v>
      </c>
      <c r="U223" s="182">
        <v>12</v>
      </c>
      <c r="V223" s="182">
        <v>46</v>
      </c>
      <c r="W223" s="182">
        <v>648</v>
      </c>
      <c r="X223" s="182">
        <v>694</v>
      </c>
      <c r="Y223" s="182">
        <v>174</v>
      </c>
      <c r="Z223" s="182">
        <v>751</v>
      </c>
    </row>
    <row r="227" spans="1:1">
      <c r="A227" s="183" t="s">
        <v>3328</v>
      </c>
    </row>
  </sheetData>
  <autoFilter ref="J2:J5" xr:uid="{00000000-0009-0000-0000-000003000000}"/>
  <mergeCells count="1">
    <mergeCell ref="A1:Z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227"/>
  <sheetViews>
    <sheetView zoomScale="85" zoomScaleNormal="85" workbookViewId="0">
      <selection activeCell="S4" sqref="S4"/>
    </sheetView>
  </sheetViews>
  <sheetFormatPr defaultColWidth="9.1796875" defaultRowHeight="12.5"/>
  <cols>
    <col min="1" max="1" width="4.453125" style="3" bestFit="1" customWidth="1"/>
    <col min="2" max="2" width="37.81640625" style="1" customWidth="1"/>
    <col min="3" max="3" width="35.453125" style="1" customWidth="1"/>
    <col min="4" max="4" width="18" style="3" customWidth="1"/>
    <col min="5" max="5" width="10.54296875" style="3" customWidth="1"/>
    <col min="6" max="6" width="13.81640625" style="3" customWidth="1"/>
    <col min="7" max="7" width="11.81640625" style="3" customWidth="1"/>
    <col min="8" max="8" width="11.453125" style="3" customWidth="1"/>
    <col min="9" max="9" width="12.81640625" style="3" customWidth="1"/>
    <col min="10" max="10" width="13.54296875" style="3" customWidth="1"/>
    <col min="11" max="12" width="9.453125" style="3" customWidth="1"/>
    <col min="13" max="13" width="15.54296875" style="3" customWidth="1"/>
    <col min="14" max="14" width="9.1796875" style="3"/>
    <col min="15" max="15" width="11.54296875" style="3" bestFit="1" customWidth="1"/>
    <col min="16" max="16384" width="9.1796875" style="3"/>
  </cols>
  <sheetData>
    <row r="1" spans="1:13" ht="24" customHeight="1">
      <c r="A1" s="396" t="s">
        <v>485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ht="24" customHeight="1">
      <c r="A2" s="393">
        <v>1</v>
      </c>
      <c r="B2" s="397">
        <v>2</v>
      </c>
      <c r="C2" s="397">
        <v>3</v>
      </c>
      <c r="D2" s="398" t="s">
        <v>101</v>
      </c>
      <c r="E2" s="393" t="s">
        <v>162</v>
      </c>
      <c r="F2" s="393"/>
      <c r="G2" s="393"/>
      <c r="H2" s="393"/>
      <c r="I2" s="393"/>
      <c r="J2" s="393"/>
      <c r="K2" s="393"/>
      <c r="L2" s="393"/>
      <c r="M2" s="8" t="s">
        <v>29</v>
      </c>
    </row>
    <row r="3" spans="1:13" ht="19.5" customHeight="1">
      <c r="A3" s="393"/>
      <c r="B3" s="397"/>
      <c r="C3" s="397"/>
      <c r="D3" s="399"/>
      <c r="E3" s="393" t="s">
        <v>102</v>
      </c>
      <c r="F3" s="393"/>
      <c r="G3" s="393"/>
      <c r="H3" s="393"/>
      <c r="I3" s="9" t="s">
        <v>103</v>
      </c>
      <c r="J3" s="10"/>
      <c r="K3" s="400" t="s">
        <v>104</v>
      </c>
      <c r="L3" s="400"/>
      <c r="M3" s="393" t="s">
        <v>56</v>
      </c>
    </row>
    <row r="4" spans="1:13" ht="39.75" customHeight="1">
      <c r="A4" s="393" t="s">
        <v>57</v>
      </c>
      <c r="B4" s="398" t="s">
        <v>233</v>
      </c>
      <c r="C4" s="393" t="s">
        <v>234</v>
      </c>
      <c r="D4" s="398" t="s">
        <v>229</v>
      </c>
      <c r="E4" s="393" t="s">
        <v>58</v>
      </c>
      <c r="F4" s="393"/>
      <c r="G4" s="393"/>
      <c r="H4" s="393"/>
      <c r="I4" s="393" t="s">
        <v>213</v>
      </c>
      <c r="J4" s="393"/>
      <c r="K4" s="401" t="s">
        <v>97</v>
      </c>
      <c r="L4" s="402"/>
      <c r="M4" s="393"/>
    </row>
    <row r="5" spans="1:13" ht="23.25" customHeight="1">
      <c r="A5" s="393"/>
      <c r="B5" s="405"/>
      <c r="C5" s="393"/>
      <c r="D5" s="405"/>
      <c r="E5" s="403" t="s">
        <v>230</v>
      </c>
      <c r="F5" s="404"/>
      <c r="G5" s="393" t="s">
        <v>231</v>
      </c>
      <c r="H5" s="393"/>
      <c r="I5" s="393"/>
      <c r="J5" s="393"/>
      <c r="K5" s="401"/>
      <c r="L5" s="402"/>
      <c r="M5" s="393"/>
    </row>
    <row r="6" spans="1:13" ht="24.75" customHeight="1">
      <c r="A6" s="393"/>
      <c r="B6" s="405"/>
      <c r="C6" s="393"/>
      <c r="D6" s="405"/>
      <c r="E6" s="8" t="s">
        <v>215</v>
      </c>
      <c r="F6" s="8" t="s">
        <v>216</v>
      </c>
      <c r="G6" s="8" t="s">
        <v>214</v>
      </c>
      <c r="H6" s="8" t="s">
        <v>232</v>
      </c>
      <c r="I6" s="8" t="s">
        <v>217</v>
      </c>
      <c r="J6" s="8" t="s">
        <v>218</v>
      </c>
      <c r="K6" s="59" t="s">
        <v>131</v>
      </c>
      <c r="L6" s="59" t="s">
        <v>132</v>
      </c>
      <c r="M6" s="393"/>
    </row>
    <row r="7" spans="1:13">
      <c r="A7" s="393"/>
      <c r="B7" s="399"/>
      <c r="C7" s="393"/>
      <c r="D7" s="399"/>
      <c r="E7" s="8" t="s">
        <v>219</v>
      </c>
      <c r="F7" s="8" t="s">
        <v>220</v>
      </c>
      <c r="G7" s="8" t="s">
        <v>219</v>
      </c>
      <c r="H7" s="8" t="s">
        <v>220</v>
      </c>
      <c r="I7" s="8" t="s">
        <v>219</v>
      </c>
      <c r="J7" s="8" t="s">
        <v>220</v>
      </c>
      <c r="K7" s="59" t="s">
        <v>219</v>
      </c>
      <c r="L7" s="59" t="s">
        <v>220</v>
      </c>
      <c r="M7" s="393"/>
    </row>
    <row r="8" spans="1:13" ht="25.4" customHeight="1">
      <c r="A8" s="24" t="s">
        <v>133</v>
      </c>
      <c r="B8" s="23" t="s">
        <v>496</v>
      </c>
      <c r="C8" s="28" t="s">
        <v>1042</v>
      </c>
      <c r="D8" s="30" t="s">
        <v>261</v>
      </c>
      <c r="E8" s="20">
        <v>51</v>
      </c>
      <c r="F8" s="20">
        <v>842</v>
      </c>
      <c r="G8" s="20">
        <v>8</v>
      </c>
      <c r="H8" s="20">
        <v>12</v>
      </c>
      <c r="I8" s="20">
        <v>85</v>
      </c>
      <c r="J8" s="20">
        <v>1137</v>
      </c>
      <c r="K8" s="20">
        <v>1</v>
      </c>
      <c r="L8" s="20">
        <v>58</v>
      </c>
      <c r="M8" s="20">
        <v>937</v>
      </c>
    </row>
    <row r="9" spans="1:13" ht="25.4" customHeight="1">
      <c r="A9" s="24" t="s">
        <v>106</v>
      </c>
      <c r="B9" s="19" t="s">
        <v>496</v>
      </c>
      <c r="C9" s="28" t="s">
        <v>1042</v>
      </c>
      <c r="D9" s="30" t="s">
        <v>262</v>
      </c>
      <c r="E9" s="20">
        <v>38</v>
      </c>
      <c r="F9" s="20">
        <v>419</v>
      </c>
      <c r="G9" s="20">
        <v>16</v>
      </c>
      <c r="H9" s="20">
        <v>77</v>
      </c>
      <c r="I9" s="20">
        <v>40</v>
      </c>
      <c r="J9" s="20">
        <v>693</v>
      </c>
      <c r="K9" s="20">
        <v>0</v>
      </c>
      <c r="L9" s="20">
        <v>15</v>
      </c>
      <c r="M9" s="20">
        <v>602</v>
      </c>
    </row>
    <row r="10" spans="1:13" ht="25.4" customHeight="1">
      <c r="A10" s="24" t="s">
        <v>107</v>
      </c>
      <c r="B10" s="19" t="s">
        <v>496</v>
      </c>
      <c r="C10" s="28" t="s">
        <v>1042</v>
      </c>
      <c r="D10" s="30" t="s">
        <v>497</v>
      </c>
      <c r="E10" s="20">
        <v>1</v>
      </c>
      <c r="F10" s="20">
        <v>29</v>
      </c>
      <c r="G10" s="20">
        <v>0</v>
      </c>
      <c r="H10" s="20">
        <v>9</v>
      </c>
      <c r="I10" s="20">
        <v>2</v>
      </c>
      <c r="J10" s="20">
        <v>59</v>
      </c>
      <c r="K10" s="20">
        <v>0</v>
      </c>
      <c r="L10" s="20">
        <v>0</v>
      </c>
      <c r="M10" s="20">
        <v>32</v>
      </c>
    </row>
    <row r="11" spans="1:13" ht="25.4" customHeight="1">
      <c r="A11" s="24" t="s">
        <v>108</v>
      </c>
      <c r="B11" s="27" t="s">
        <v>496</v>
      </c>
      <c r="C11" s="31" t="s">
        <v>1042</v>
      </c>
      <c r="D11" s="30" t="s">
        <v>498</v>
      </c>
      <c r="E11" s="20">
        <v>5</v>
      </c>
      <c r="F11" s="20">
        <v>64</v>
      </c>
      <c r="G11" s="20">
        <v>1</v>
      </c>
      <c r="H11" s="20">
        <v>10</v>
      </c>
      <c r="I11" s="20">
        <v>9</v>
      </c>
      <c r="J11" s="20">
        <v>184</v>
      </c>
      <c r="K11" s="20">
        <v>0</v>
      </c>
      <c r="L11" s="20">
        <v>2</v>
      </c>
      <c r="M11" s="20">
        <v>113</v>
      </c>
    </row>
    <row r="12" spans="1:13" ht="25.4" customHeight="1">
      <c r="A12" s="24" t="s">
        <v>110</v>
      </c>
      <c r="B12" s="19" t="s">
        <v>499</v>
      </c>
      <c r="C12" s="31" t="s">
        <v>1045</v>
      </c>
      <c r="D12" s="30" t="s">
        <v>289</v>
      </c>
      <c r="E12" s="20">
        <v>99</v>
      </c>
      <c r="F12" s="20">
        <v>1070</v>
      </c>
      <c r="G12" s="20">
        <v>28</v>
      </c>
      <c r="H12" s="20">
        <v>179</v>
      </c>
      <c r="I12" s="20">
        <v>47</v>
      </c>
      <c r="J12" s="20">
        <v>668</v>
      </c>
      <c r="K12" s="20">
        <v>0</v>
      </c>
      <c r="L12" s="20">
        <v>28</v>
      </c>
      <c r="M12" s="20">
        <v>1001</v>
      </c>
    </row>
    <row r="13" spans="1:13" ht="25.4" customHeight="1">
      <c r="A13" s="24" t="s">
        <v>483</v>
      </c>
      <c r="B13" s="19" t="s">
        <v>500</v>
      </c>
      <c r="C13" s="31" t="s">
        <v>501</v>
      </c>
      <c r="D13" s="30" t="s">
        <v>502</v>
      </c>
      <c r="E13" s="20">
        <v>0</v>
      </c>
      <c r="F13" s="20">
        <v>4</v>
      </c>
      <c r="G13" s="20">
        <v>0</v>
      </c>
      <c r="H13" s="20">
        <v>3</v>
      </c>
      <c r="I13" s="20">
        <v>12</v>
      </c>
      <c r="J13" s="20">
        <v>69</v>
      </c>
      <c r="K13" s="20">
        <v>0</v>
      </c>
      <c r="L13" s="20">
        <v>2</v>
      </c>
      <c r="M13" s="20">
        <v>0</v>
      </c>
    </row>
    <row r="14" spans="1:13" ht="25.4" customHeight="1">
      <c r="A14" s="24" t="s">
        <v>486</v>
      </c>
      <c r="B14" s="19" t="s">
        <v>500</v>
      </c>
      <c r="C14" s="31" t="s">
        <v>501</v>
      </c>
      <c r="D14" s="30" t="s">
        <v>263</v>
      </c>
      <c r="E14" s="20">
        <v>36</v>
      </c>
      <c r="F14" s="20">
        <v>463</v>
      </c>
      <c r="G14" s="20">
        <v>8</v>
      </c>
      <c r="H14" s="20">
        <v>84</v>
      </c>
      <c r="I14" s="20">
        <v>87</v>
      </c>
      <c r="J14" s="20">
        <v>1139</v>
      </c>
      <c r="K14" s="20">
        <v>0</v>
      </c>
      <c r="L14" s="20">
        <v>38</v>
      </c>
      <c r="M14" s="20">
        <v>768</v>
      </c>
    </row>
    <row r="15" spans="1:13" ht="25.4" customHeight="1">
      <c r="A15" s="24" t="s">
        <v>487</v>
      </c>
      <c r="B15" s="19" t="s">
        <v>503</v>
      </c>
      <c r="C15" s="31" t="s">
        <v>1046</v>
      </c>
      <c r="D15" s="30" t="s">
        <v>292</v>
      </c>
      <c r="E15" s="20">
        <v>31</v>
      </c>
      <c r="F15" s="20">
        <v>359</v>
      </c>
      <c r="G15" s="20">
        <v>10</v>
      </c>
      <c r="H15" s="20">
        <v>96</v>
      </c>
      <c r="I15" s="20">
        <v>57</v>
      </c>
      <c r="J15" s="20">
        <v>811</v>
      </c>
      <c r="K15" s="20">
        <v>0</v>
      </c>
      <c r="L15" s="20">
        <v>29</v>
      </c>
      <c r="M15" s="20">
        <v>503</v>
      </c>
    </row>
    <row r="16" spans="1:13" ht="25.4" customHeight="1">
      <c r="A16" s="24" t="s">
        <v>488</v>
      </c>
      <c r="B16" s="19" t="s">
        <v>504</v>
      </c>
      <c r="C16" s="31" t="s">
        <v>505</v>
      </c>
      <c r="D16" s="30" t="s">
        <v>256</v>
      </c>
      <c r="E16" s="20">
        <v>51</v>
      </c>
      <c r="F16" s="20">
        <v>818</v>
      </c>
      <c r="G16" s="20">
        <v>19</v>
      </c>
      <c r="H16" s="20">
        <v>249</v>
      </c>
      <c r="I16" s="20">
        <v>85</v>
      </c>
      <c r="J16" s="20">
        <v>1024</v>
      </c>
      <c r="K16" s="20">
        <v>2</v>
      </c>
      <c r="L16" s="20">
        <v>68</v>
      </c>
      <c r="M16" s="20">
        <v>955</v>
      </c>
    </row>
    <row r="17" spans="1:13" ht="25.4" customHeight="1">
      <c r="A17" s="24" t="s">
        <v>490</v>
      </c>
      <c r="B17" s="19" t="s">
        <v>504</v>
      </c>
      <c r="C17" s="31" t="s">
        <v>505</v>
      </c>
      <c r="D17" s="30" t="s">
        <v>257</v>
      </c>
      <c r="E17" s="20">
        <v>26</v>
      </c>
      <c r="F17" s="20">
        <v>528</v>
      </c>
      <c r="G17" s="20">
        <v>7</v>
      </c>
      <c r="H17" s="20">
        <v>108</v>
      </c>
      <c r="I17" s="20">
        <v>88</v>
      </c>
      <c r="J17" s="20">
        <v>1261</v>
      </c>
      <c r="K17" s="20">
        <v>0</v>
      </c>
      <c r="L17" s="20">
        <v>23</v>
      </c>
      <c r="M17" s="20">
        <v>1008</v>
      </c>
    </row>
    <row r="18" spans="1:13" ht="25.4" customHeight="1">
      <c r="A18" s="24" t="s">
        <v>491</v>
      </c>
      <c r="B18" s="19" t="s">
        <v>506</v>
      </c>
      <c r="C18" s="31" t="s">
        <v>507</v>
      </c>
      <c r="D18" s="30" t="s">
        <v>254</v>
      </c>
      <c r="E18" s="20">
        <v>59</v>
      </c>
      <c r="F18" s="20">
        <v>936</v>
      </c>
      <c r="G18" s="20">
        <v>21</v>
      </c>
      <c r="H18" s="20">
        <v>195</v>
      </c>
      <c r="I18" s="20">
        <v>87</v>
      </c>
      <c r="J18" s="20">
        <v>1409</v>
      </c>
      <c r="K18" s="20">
        <v>0</v>
      </c>
      <c r="L18" s="20">
        <v>29</v>
      </c>
      <c r="M18" s="20">
        <v>1510</v>
      </c>
    </row>
    <row r="19" spans="1:13" ht="25.4" customHeight="1">
      <c r="A19" s="24" t="s">
        <v>492</v>
      </c>
      <c r="B19" s="19" t="s">
        <v>506</v>
      </c>
      <c r="C19" s="31" t="s">
        <v>507</v>
      </c>
      <c r="D19" s="30" t="s">
        <v>253</v>
      </c>
      <c r="E19" s="20">
        <v>20</v>
      </c>
      <c r="F19" s="20">
        <v>547</v>
      </c>
      <c r="G19" s="20">
        <v>9</v>
      </c>
      <c r="H19" s="20">
        <v>101</v>
      </c>
      <c r="I19" s="20">
        <v>95</v>
      </c>
      <c r="J19" s="20">
        <v>1369</v>
      </c>
      <c r="K19" s="20">
        <v>2</v>
      </c>
      <c r="L19" s="20">
        <v>45</v>
      </c>
      <c r="M19" s="20">
        <v>1139</v>
      </c>
    </row>
    <row r="20" spans="1:13" ht="25.4" customHeight="1">
      <c r="A20" s="24" t="s">
        <v>493</v>
      </c>
      <c r="B20" s="19" t="s">
        <v>508</v>
      </c>
      <c r="C20" s="31" t="s">
        <v>509</v>
      </c>
      <c r="D20" s="30" t="s">
        <v>255</v>
      </c>
      <c r="E20" s="20">
        <v>37</v>
      </c>
      <c r="F20" s="20">
        <v>923</v>
      </c>
      <c r="G20" s="20">
        <v>13</v>
      </c>
      <c r="H20" s="20">
        <v>197</v>
      </c>
      <c r="I20" s="20">
        <v>55</v>
      </c>
      <c r="J20" s="20">
        <v>812</v>
      </c>
      <c r="K20" s="20">
        <v>0</v>
      </c>
      <c r="L20" s="20">
        <v>36</v>
      </c>
      <c r="M20" s="20">
        <v>1085</v>
      </c>
    </row>
    <row r="21" spans="1:13" ht="25.4" customHeight="1">
      <c r="A21" s="24" t="s">
        <v>494</v>
      </c>
      <c r="B21" s="19" t="s">
        <v>510</v>
      </c>
      <c r="C21" s="31" t="s">
        <v>511</v>
      </c>
      <c r="D21" s="30" t="s">
        <v>295</v>
      </c>
      <c r="E21" s="20">
        <v>43</v>
      </c>
      <c r="F21" s="20">
        <v>719</v>
      </c>
      <c r="G21" s="20">
        <v>8</v>
      </c>
      <c r="H21" s="20">
        <v>159</v>
      </c>
      <c r="I21" s="20">
        <v>92</v>
      </c>
      <c r="J21" s="20">
        <v>1096</v>
      </c>
      <c r="K21" s="20">
        <v>0</v>
      </c>
      <c r="L21" s="20">
        <v>45</v>
      </c>
      <c r="M21" s="20">
        <v>900</v>
      </c>
    </row>
    <row r="22" spans="1:13" ht="25.4" customHeight="1">
      <c r="A22" s="24" t="s">
        <v>495</v>
      </c>
      <c r="B22" s="19" t="s">
        <v>512</v>
      </c>
      <c r="C22" s="31" t="s">
        <v>513</v>
      </c>
      <c r="D22" s="30" t="s">
        <v>309</v>
      </c>
      <c r="E22" s="20">
        <v>64</v>
      </c>
      <c r="F22" s="20">
        <v>1039</v>
      </c>
      <c r="G22" s="20">
        <v>11</v>
      </c>
      <c r="H22" s="20">
        <v>179</v>
      </c>
      <c r="I22" s="20">
        <v>78</v>
      </c>
      <c r="J22" s="20">
        <v>1130</v>
      </c>
      <c r="K22" s="20">
        <v>1</v>
      </c>
      <c r="L22" s="20">
        <v>47</v>
      </c>
      <c r="M22" s="20">
        <v>1097</v>
      </c>
    </row>
    <row r="23" spans="1:13" ht="25.4" customHeight="1">
      <c r="A23" s="24" t="s">
        <v>751</v>
      </c>
      <c r="B23" s="19" t="s">
        <v>514</v>
      </c>
      <c r="C23" s="31" t="s">
        <v>515</v>
      </c>
      <c r="D23" s="30" t="s">
        <v>296</v>
      </c>
      <c r="E23" s="20">
        <v>75</v>
      </c>
      <c r="F23" s="20">
        <v>812</v>
      </c>
      <c r="G23" s="20">
        <v>21</v>
      </c>
      <c r="H23" s="20">
        <v>167</v>
      </c>
      <c r="I23" s="20">
        <v>55</v>
      </c>
      <c r="J23" s="20">
        <v>750</v>
      </c>
      <c r="K23" s="20">
        <v>0</v>
      </c>
      <c r="L23" s="20">
        <v>36</v>
      </c>
      <c r="M23" s="20">
        <v>847</v>
      </c>
    </row>
    <row r="24" spans="1:13" ht="25.4" customHeight="1">
      <c r="A24" s="24" t="s">
        <v>752</v>
      </c>
      <c r="B24" s="19" t="s">
        <v>516</v>
      </c>
      <c r="C24" s="31" t="s">
        <v>517</v>
      </c>
      <c r="D24" s="30" t="s">
        <v>294</v>
      </c>
      <c r="E24" s="20">
        <v>90</v>
      </c>
      <c r="F24" s="20">
        <v>1069</v>
      </c>
      <c r="G24" s="20">
        <v>34</v>
      </c>
      <c r="H24" s="20">
        <v>195</v>
      </c>
      <c r="I24" s="20">
        <v>82</v>
      </c>
      <c r="J24" s="20">
        <v>1214</v>
      </c>
      <c r="K24" s="20">
        <v>1</v>
      </c>
      <c r="L24" s="20">
        <v>50</v>
      </c>
      <c r="M24" s="20">
        <v>1128</v>
      </c>
    </row>
    <row r="25" spans="1:13" ht="25.4" customHeight="1">
      <c r="A25" s="24" t="s">
        <v>753</v>
      </c>
      <c r="B25" s="19" t="s">
        <v>516</v>
      </c>
      <c r="C25" s="31" t="s">
        <v>517</v>
      </c>
      <c r="D25" s="30" t="s">
        <v>293</v>
      </c>
      <c r="E25" s="20">
        <v>76</v>
      </c>
      <c r="F25" s="20">
        <v>946</v>
      </c>
      <c r="G25" s="20">
        <v>10</v>
      </c>
      <c r="H25" s="20">
        <v>145</v>
      </c>
      <c r="I25" s="20">
        <v>98</v>
      </c>
      <c r="J25" s="20">
        <v>1303</v>
      </c>
      <c r="K25" s="20">
        <v>0</v>
      </c>
      <c r="L25" s="20">
        <v>37</v>
      </c>
      <c r="M25" s="20">
        <v>1328</v>
      </c>
    </row>
    <row r="26" spans="1:13" ht="25.4" customHeight="1">
      <c r="A26" s="24" t="s">
        <v>754</v>
      </c>
      <c r="B26" s="19" t="s">
        <v>518</v>
      </c>
      <c r="C26" s="29" t="s">
        <v>1043</v>
      </c>
      <c r="D26" s="30" t="s">
        <v>308</v>
      </c>
      <c r="E26" s="20">
        <v>29</v>
      </c>
      <c r="F26" s="20">
        <v>517</v>
      </c>
      <c r="G26" s="20">
        <v>7</v>
      </c>
      <c r="H26" s="20">
        <v>84</v>
      </c>
      <c r="I26" s="20">
        <v>91</v>
      </c>
      <c r="J26" s="20">
        <v>945</v>
      </c>
      <c r="K26" s="20">
        <v>1</v>
      </c>
      <c r="L26" s="20">
        <v>40</v>
      </c>
      <c r="M26" s="20">
        <v>674</v>
      </c>
    </row>
    <row r="27" spans="1:13" ht="25.4" customHeight="1">
      <c r="A27" s="24" t="s">
        <v>755</v>
      </c>
      <c r="B27" s="19" t="s">
        <v>519</v>
      </c>
      <c r="C27" s="31" t="s">
        <v>520</v>
      </c>
      <c r="D27" s="30" t="s">
        <v>288</v>
      </c>
      <c r="E27" s="20">
        <v>58</v>
      </c>
      <c r="F27" s="20">
        <v>870</v>
      </c>
      <c r="G27" s="20">
        <v>18</v>
      </c>
      <c r="H27" s="20">
        <v>169</v>
      </c>
      <c r="I27" s="20">
        <v>68</v>
      </c>
      <c r="J27" s="20">
        <v>1144</v>
      </c>
      <c r="K27" s="20">
        <v>0</v>
      </c>
      <c r="L27" s="20">
        <v>50</v>
      </c>
      <c r="M27" s="20">
        <v>967</v>
      </c>
    </row>
    <row r="28" spans="1:13" ht="25.4" customHeight="1">
      <c r="A28" s="24" t="s">
        <v>756</v>
      </c>
      <c r="B28" s="19" t="s">
        <v>521</v>
      </c>
      <c r="C28" s="31" t="s">
        <v>522</v>
      </c>
      <c r="D28" s="30" t="s">
        <v>258</v>
      </c>
      <c r="E28" s="20">
        <v>46</v>
      </c>
      <c r="F28" s="20">
        <v>617</v>
      </c>
      <c r="G28" s="20">
        <v>14</v>
      </c>
      <c r="H28" s="20">
        <v>120</v>
      </c>
      <c r="I28" s="20">
        <v>105</v>
      </c>
      <c r="J28" s="20">
        <v>1510</v>
      </c>
      <c r="K28" s="20">
        <v>0</v>
      </c>
      <c r="L28" s="20">
        <v>60</v>
      </c>
      <c r="M28" s="20">
        <v>1086</v>
      </c>
    </row>
    <row r="29" spans="1:13" ht="25.4" customHeight="1">
      <c r="A29" s="24" t="s">
        <v>757</v>
      </c>
      <c r="B29" s="19" t="s">
        <v>521</v>
      </c>
      <c r="C29" s="31" t="s">
        <v>522</v>
      </c>
      <c r="D29" s="30" t="s">
        <v>259</v>
      </c>
      <c r="E29" s="20">
        <v>40</v>
      </c>
      <c r="F29" s="20">
        <v>660</v>
      </c>
      <c r="G29" s="20">
        <v>11</v>
      </c>
      <c r="H29" s="20">
        <v>117</v>
      </c>
      <c r="I29" s="20">
        <v>116</v>
      </c>
      <c r="J29" s="20">
        <v>1551</v>
      </c>
      <c r="K29" s="20">
        <v>1</v>
      </c>
      <c r="L29" s="20">
        <v>32</v>
      </c>
      <c r="M29" s="20">
        <v>1216</v>
      </c>
    </row>
    <row r="30" spans="1:13" ht="25.4" customHeight="1">
      <c r="A30" s="24" t="s">
        <v>758</v>
      </c>
      <c r="B30" s="19" t="s">
        <v>521</v>
      </c>
      <c r="C30" s="31" t="s">
        <v>522</v>
      </c>
      <c r="D30" s="30" t="s">
        <v>260</v>
      </c>
      <c r="E30" s="20">
        <v>28</v>
      </c>
      <c r="F30" s="20">
        <v>395</v>
      </c>
      <c r="G30" s="20">
        <v>11</v>
      </c>
      <c r="H30" s="20">
        <v>70</v>
      </c>
      <c r="I30" s="20">
        <v>58</v>
      </c>
      <c r="J30" s="20">
        <v>765</v>
      </c>
      <c r="K30" s="20">
        <v>0</v>
      </c>
      <c r="L30" s="20">
        <v>19</v>
      </c>
      <c r="M30" s="20">
        <v>666</v>
      </c>
    </row>
    <row r="31" spans="1:13" ht="25.4" customHeight="1">
      <c r="A31" s="24" t="s">
        <v>759</v>
      </c>
      <c r="B31" s="19" t="s">
        <v>523</v>
      </c>
      <c r="C31" s="31" t="s">
        <v>522</v>
      </c>
      <c r="D31" s="30" t="s">
        <v>362</v>
      </c>
      <c r="E31" s="20">
        <v>57</v>
      </c>
      <c r="F31" s="20">
        <v>889</v>
      </c>
      <c r="G31" s="20">
        <v>20</v>
      </c>
      <c r="H31" s="20">
        <v>171</v>
      </c>
      <c r="I31" s="20">
        <v>57</v>
      </c>
      <c r="J31" s="20">
        <v>931</v>
      </c>
      <c r="K31" s="20">
        <v>1</v>
      </c>
      <c r="L31" s="20">
        <v>27</v>
      </c>
      <c r="M31" s="20">
        <v>1109</v>
      </c>
    </row>
    <row r="32" spans="1:13" ht="25.4" customHeight="1">
      <c r="A32" s="24" t="s">
        <v>760</v>
      </c>
      <c r="B32" s="19" t="s">
        <v>524</v>
      </c>
      <c r="C32" s="31" t="s">
        <v>525</v>
      </c>
      <c r="D32" s="30" t="s">
        <v>264</v>
      </c>
      <c r="E32" s="20">
        <v>34</v>
      </c>
      <c r="F32" s="20">
        <v>694</v>
      </c>
      <c r="G32" s="20">
        <v>16</v>
      </c>
      <c r="H32" s="20">
        <v>146</v>
      </c>
      <c r="I32" s="20">
        <v>99</v>
      </c>
      <c r="J32" s="20">
        <v>1346</v>
      </c>
      <c r="K32" s="20">
        <v>1</v>
      </c>
      <c r="L32" s="20">
        <v>56</v>
      </c>
      <c r="M32" s="20">
        <v>1201</v>
      </c>
    </row>
    <row r="33" spans="1:13" ht="25.4" customHeight="1">
      <c r="A33" s="24" t="s">
        <v>761</v>
      </c>
      <c r="B33" s="19" t="s">
        <v>524</v>
      </c>
      <c r="C33" s="31" t="s">
        <v>525</v>
      </c>
      <c r="D33" s="30" t="s">
        <v>265</v>
      </c>
      <c r="E33" s="20">
        <v>83</v>
      </c>
      <c r="F33" s="20">
        <v>1070</v>
      </c>
      <c r="G33" s="20">
        <v>30</v>
      </c>
      <c r="H33" s="20">
        <v>339</v>
      </c>
      <c r="I33" s="20">
        <v>48</v>
      </c>
      <c r="J33" s="20">
        <v>982</v>
      </c>
      <c r="K33" s="20">
        <v>0</v>
      </c>
      <c r="L33" s="20">
        <v>34</v>
      </c>
      <c r="M33" s="20">
        <v>1408</v>
      </c>
    </row>
    <row r="34" spans="1:13" ht="25.4" customHeight="1">
      <c r="A34" s="24" t="s">
        <v>762</v>
      </c>
      <c r="B34" s="19" t="s">
        <v>526</v>
      </c>
      <c r="C34" s="31" t="s">
        <v>527</v>
      </c>
      <c r="D34" s="30" t="s">
        <v>286</v>
      </c>
      <c r="E34" s="20">
        <v>69</v>
      </c>
      <c r="F34" s="20">
        <v>720</v>
      </c>
      <c r="G34" s="20">
        <v>21</v>
      </c>
      <c r="H34" s="20">
        <v>115</v>
      </c>
      <c r="I34" s="20">
        <v>113</v>
      </c>
      <c r="J34" s="20">
        <v>1154</v>
      </c>
      <c r="K34" s="20">
        <v>0</v>
      </c>
      <c r="L34" s="20">
        <v>39</v>
      </c>
      <c r="M34" s="20">
        <v>1175</v>
      </c>
    </row>
    <row r="35" spans="1:13" ht="25.4" customHeight="1">
      <c r="A35" s="24" t="s">
        <v>763</v>
      </c>
      <c r="B35" s="19" t="s">
        <v>528</v>
      </c>
      <c r="C35" s="31" t="s">
        <v>529</v>
      </c>
      <c r="D35" s="30" t="s">
        <v>287</v>
      </c>
      <c r="E35" s="20">
        <v>97</v>
      </c>
      <c r="F35" s="20">
        <v>1009</v>
      </c>
      <c r="G35" s="20">
        <v>32</v>
      </c>
      <c r="H35" s="20">
        <v>233</v>
      </c>
      <c r="I35" s="20">
        <v>98</v>
      </c>
      <c r="J35" s="20">
        <v>944</v>
      </c>
      <c r="K35" s="20">
        <v>0</v>
      </c>
      <c r="L35" s="20">
        <v>47</v>
      </c>
      <c r="M35" s="20">
        <v>1286</v>
      </c>
    </row>
    <row r="36" spans="1:13" ht="25.4" customHeight="1">
      <c r="A36" s="24" t="s">
        <v>764</v>
      </c>
      <c r="B36" s="19" t="s">
        <v>530</v>
      </c>
      <c r="C36" s="31" t="s">
        <v>531</v>
      </c>
      <c r="D36" s="30" t="s">
        <v>266</v>
      </c>
      <c r="E36" s="20">
        <v>57</v>
      </c>
      <c r="F36" s="20">
        <v>986</v>
      </c>
      <c r="G36" s="20">
        <v>19</v>
      </c>
      <c r="H36" s="20">
        <v>278</v>
      </c>
      <c r="I36" s="20">
        <v>63</v>
      </c>
      <c r="J36" s="20">
        <v>750</v>
      </c>
      <c r="K36" s="20">
        <v>1</v>
      </c>
      <c r="L36" s="20">
        <v>47</v>
      </c>
      <c r="M36" s="20">
        <v>1034</v>
      </c>
    </row>
    <row r="37" spans="1:13" ht="25.4" customHeight="1">
      <c r="A37" s="24" t="s">
        <v>765</v>
      </c>
      <c r="B37" s="19" t="s">
        <v>532</v>
      </c>
      <c r="C37" s="31" t="s">
        <v>533</v>
      </c>
      <c r="D37" s="30" t="s">
        <v>267</v>
      </c>
      <c r="E37" s="20">
        <v>43</v>
      </c>
      <c r="F37" s="20">
        <v>713</v>
      </c>
      <c r="G37" s="20">
        <v>12</v>
      </c>
      <c r="H37" s="20">
        <v>196</v>
      </c>
      <c r="I37" s="20">
        <v>49</v>
      </c>
      <c r="J37" s="20">
        <v>658</v>
      </c>
      <c r="K37" s="20">
        <v>0</v>
      </c>
      <c r="L37" s="20">
        <v>40</v>
      </c>
      <c r="M37" s="20">
        <v>843</v>
      </c>
    </row>
    <row r="38" spans="1:13" ht="25.4" customHeight="1">
      <c r="A38" s="24" t="s">
        <v>766</v>
      </c>
      <c r="B38" s="19" t="s">
        <v>534</v>
      </c>
      <c r="C38" s="31" t="s">
        <v>535</v>
      </c>
      <c r="D38" s="30" t="s">
        <v>400</v>
      </c>
      <c r="E38" s="20">
        <v>36</v>
      </c>
      <c r="F38" s="20">
        <v>497</v>
      </c>
      <c r="G38" s="20">
        <v>14</v>
      </c>
      <c r="H38" s="20">
        <v>77</v>
      </c>
      <c r="I38" s="20">
        <v>30</v>
      </c>
      <c r="J38" s="20">
        <v>671</v>
      </c>
      <c r="K38" s="20">
        <v>0</v>
      </c>
      <c r="L38" s="20">
        <v>18</v>
      </c>
      <c r="M38" s="20">
        <v>641</v>
      </c>
    </row>
    <row r="39" spans="1:13" ht="25.4" customHeight="1">
      <c r="A39" s="24" t="s">
        <v>767</v>
      </c>
      <c r="B39" s="19" t="s">
        <v>534</v>
      </c>
      <c r="C39" s="31" t="s">
        <v>535</v>
      </c>
      <c r="D39" s="30" t="s">
        <v>361</v>
      </c>
      <c r="E39" s="20">
        <v>76</v>
      </c>
      <c r="F39" s="20">
        <v>1071</v>
      </c>
      <c r="G39" s="20">
        <v>20</v>
      </c>
      <c r="H39" s="20">
        <v>274</v>
      </c>
      <c r="I39" s="20">
        <v>64</v>
      </c>
      <c r="J39" s="20">
        <v>1246</v>
      </c>
      <c r="K39" s="20">
        <v>0</v>
      </c>
      <c r="L39" s="20">
        <v>34</v>
      </c>
      <c r="M39" s="20">
        <v>1320</v>
      </c>
    </row>
    <row r="40" spans="1:13" ht="25.4" customHeight="1">
      <c r="A40" s="24" t="s">
        <v>768</v>
      </c>
      <c r="B40" s="19" t="s">
        <v>534</v>
      </c>
      <c r="C40" s="31" t="s">
        <v>535</v>
      </c>
      <c r="D40" s="30" t="s">
        <v>360</v>
      </c>
      <c r="E40" s="20">
        <v>38</v>
      </c>
      <c r="F40" s="20">
        <v>768</v>
      </c>
      <c r="G40" s="20">
        <v>8</v>
      </c>
      <c r="H40" s="20">
        <v>194</v>
      </c>
      <c r="I40" s="20">
        <v>106</v>
      </c>
      <c r="J40" s="20">
        <v>1620</v>
      </c>
      <c r="K40" s="20">
        <v>0</v>
      </c>
      <c r="L40" s="20">
        <v>37</v>
      </c>
      <c r="M40" s="20">
        <v>1290</v>
      </c>
    </row>
    <row r="41" spans="1:13" ht="25.4" customHeight="1">
      <c r="A41" s="24" t="s">
        <v>769</v>
      </c>
      <c r="B41" s="19" t="s">
        <v>536</v>
      </c>
      <c r="C41" s="31" t="s">
        <v>537</v>
      </c>
      <c r="D41" s="30" t="s">
        <v>285</v>
      </c>
      <c r="E41" s="20">
        <v>109</v>
      </c>
      <c r="F41" s="20">
        <v>1314</v>
      </c>
      <c r="G41" s="20">
        <v>36</v>
      </c>
      <c r="H41" s="20">
        <v>262</v>
      </c>
      <c r="I41" s="20">
        <v>52</v>
      </c>
      <c r="J41" s="20">
        <v>658</v>
      </c>
      <c r="K41" s="20">
        <v>0</v>
      </c>
      <c r="L41" s="20">
        <v>32</v>
      </c>
      <c r="M41" s="20">
        <v>1319</v>
      </c>
    </row>
    <row r="42" spans="1:13" ht="25.4" customHeight="1">
      <c r="A42" s="24" t="s">
        <v>770</v>
      </c>
      <c r="B42" s="19" t="s">
        <v>536</v>
      </c>
      <c r="C42" s="31" t="s">
        <v>538</v>
      </c>
      <c r="D42" s="30" t="s">
        <v>249</v>
      </c>
      <c r="E42" s="20">
        <v>147</v>
      </c>
      <c r="F42" s="20">
        <v>1444</v>
      </c>
      <c r="G42" s="20">
        <v>46</v>
      </c>
      <c r="H42" s="20">
        <v>373</v>
      </c>
      <c r="I42" s="20">
        <v>55</v>
      </c>
      <c r="J42" s="20">
        <v>667</v>
      </c>
      <c r="K42" s="20">
        <v>0</v>
      </c>
      <c r="L42" s="20">
        <v>37</v>
      </c>
      <c r="M42" s="20">
        <v>1438</v>
      </c>
    </row>
    <row r="43" spans="1:13" ht="25.4" customHeight="1">
      <c r="A43" s="24" t="s">
        <v>771</v>
      </c>
      <c r="B43" s="19" t="s">
        <v>536</v>
      </c>
      <c r="C43" s="31" t="s">
        <v>538</v>
      </c>
      <c r="D43" s="30" t="s">
        <v>248</v>
      </c>
      <c r="E43" s="20">
        <v>91</v>
      </c>
      <c r="F43" s="20">
        <v>1075</v>
      </c>
      <c r="G43" s="20">
        <v>28</v>
      </c>
      <c r="H43" s="20">
        <v>283</v>
      </c>
      <c r="I43" s="20">
        <v>98</v>
      </c>
      <c r="J43" s="20">
        <v>1091</v>
      </c>
      <c r="K43" s="20">
        <v>0</v>
      </c>
      <c r="L43" s="20">
        <v>50</v>
      </c>
      <c r="M43" s="20">
        <v>1277</v>
      </c>
    </row>
    <row r="44" spans="1:13" ht="25.4" customHeight="1">
      <c r="A44" s="24" t="s">
        <v>772</v>
      </c>
      <c r="B44" s="19" t="s">
        <v>539</v>
      </c>
      <c r="C44" s="31" t="s">
        <v>540</v>
      </c>
      <c r="D44" s="30" t="s">
        <v>341</v>
      </c>
      <c r="E44" s="20">
        <v>57</v>
      </c>
      <c r="F44" s="20">
        <v>802</v>
      </c>
      <c r="G44" s="20">
        <v>18</v>
      </c>
      <c r="H44" s="20">
        <v>156</v>
      </c>
      <c r="I44" s="20">
        <v>57</v>
      </c>
      <c r="J44" s="20">
        <v>1146</v>
      </c>
      <c r="K44" s="20">
        <v>0</v>
      </c>
      <c r="L44" s="20">
        <v>50</v>
      </c>
      <c r="M44" s="20">
        <v>1003</v>
      </c>
    </row>
    <row r="45" spans="1:13" ht="25.4" customHeight="1">
      <c r="A45" s="24" t="s">
        <v>773</v>
      </c>
      <c r="B45" s="19" t="s">
        <v>539</v>
      </c>
      <c r="C45" s="31" t="s">
        <v>540</v>
      </c>
      <c r="D45" s="30" t="s">
        <v>344</v>
      </c>
      <c r="E45" s="20">
        <v>28</v>
      </c>
      <c r="F45" s="20">
        <v>550</v>
      </c>
      <c r="G45" s="20">
        <v>9</v>
      </c>
      <c r="H45" s="20">
        <v>86</v>
      </c>
      <c r="I45" s="20">
        <v>81</v>
      </c>
      <c r="J45" s="20">
        <v>1624</v>
      </c>
      <c r="K45" s="20">
        <v>0</v>
      </c>
      <c r="L45" s="20">
        <v>39</v>
      </c>
      <c r="M45" s="20">
        <v>1074</v>
      </c>
    </row>
    <row r="46" spans="1:13" ht="25.4" customHeight="1">
      <c r="A46" s="24" t="s">
        <v>774</v>
      </c>
      <c r="B46" s="19" t="s">
        <v>539</v>
      </c>
      <c r="C46" s="31" t="s">
        <v>540</v>
      </c>
      <c r="D46" s="30" t="s">
        <v>343</v>
      </c>
      <c r="E46" s="20">
        <v>38</v>
      </c>
      <c r="F46" s="20">
        <v>746</v>
      </c>
      <c r="G46" s="20">
        <v>12</v>
      </c>
      <c r="H46" s="20">
        <v>165</v>
      </c>
      <c r="I46" s="20">
        <v>75</v>
      </c>
      <c r="J46" s="20">
        <v>1369</v>
      </c>
      <c r="K46" s="20">
        <v>0</v>
      </c>
      <c r="L46" s="20">
        <v>42</v>
      </c>
      <c r="M46" s="20">
        <v>1256</v>
      </c>
    </row>
    <row r="47" spans="1:13" ht="25.4" customHeight="1">
      <c r="A47" s="24" t="s">
        <v>775</v>
      </c>
      <c r="B47" s="19" t="s">
        <v>539</v>
      </c>
      <c r="C47" s="31" t="s">
        <v>540</v>
      </c>
      <c r="D47" s="30" t="s">
        <v>342</v>
      </c>
      <c r="E47" s="20">
        <v>33</v>
      </c>
      <c r="F47" s="20">
        <v>849</v>
      </c>
      <c r="G47" s="20">
        <v>16</v>
      </c>
      <c r="H47" s="20">
        <v>185</v>
      </c>
      <c r="I47" s="20">
        <v>72</v>
      </c>
      <c r="J47" s="20">
        <v>1293</v>
      </c>
      <c r="K47" s="20">
        <v>0</v>
      </c>
      <c r="L47" s="20">
        <v>35</v>
      </c>
      <c r="M47" s="20">
        <v>1339</v>
      </c>
    </row>
    <row r="48" spans="1:13" ht="25.4" customHeight="1">
      <c r="A48" s="24" t="s">
        <v>776</v>
      </c>
      <c r="B48" s="19" t="s">
        <v>541</v>
      </c>
      <c r="C48" s="31" t="s">
        <v>542</v>
      </c>
      <c r="D48" s="30" t="s">
        <v>337</v>
      </c>
      <c r="E48" s="20">
        <v>80</v>
      </c>
      <c r="F48" s="20">
        <v>1433</v>
      </c>
      <c r="G48" s="20">
        <v>24</v>
      </c>
      <c r="H48" s="20">
        <v>292</v>
      </c>
      <c r="I48" s="20">
        <v>46</v>
      </c>
      <c r="J48" s="20">
        <v>756</v>
      </c>
      <c r="K48" s="20">
        <v>0</v>
      </c>
      <c r="L48" s="20">
        <v>45</v>
      </c>
      <c r="M48" s="20">
        <v>1449</v>
      </c>
    </row>
    <row r="49" spans="1:13" ht="25.4" customHeight="1">
      <c r="A49" s="24" t="s">
        <v>777</v>
      </c>
      <c r="B49" s="26" t="s">
        <v>541</v>
      </c>
      <c r="C49" s="33" t="s">
        <v>542</v>
      </c>
      <c r="D49" s="32" t="s">
        <v>338</v>
      </c>
      <c r="E49" s="22">
        <v>59</v>
      </c>
      <c r="F49" s="22">
        <v>1129</v>
      </c>
      <c r="G49" s="22">
        <v>11</v>
      </c>
      <c r="H49" s="22">
        <v>198</v>
      </c>
      <c r="I49" s="22">
        <v>90</v>
      </c>
      <c r="J49" s="22">
        <v>1344</v>
      </c>
      <c r="K49" s="22">
        <v>0</v>
      </c>
      <c r="L49" s="22">
        <v>40</v>
      </c>
      <c r="M49" s="22">
        <v>1801</v>
      </c>
    </row>
    <row r="50" spans="1:13" ht="25.4" customHeight="1">
      <c r="A50" s="24" t="s">
        <v>778</v>
      </c>
      <c r="B50" s="19" t="s">
        <v>541</v>
      </c>
      <c r="C50" s="31" t="s">
        <v>542</v>
      </c>
      <c r="D50" s="30" t="s">
        <v>336</v>
      </c>
      <c r="E50" s="20">
        <v>45</v>
      </c>
      <c r="F50" s="20">
        <v>910</v>
      </c>
      <c r="G50" s="20">
        <v>15</v>
      </c>
      <c r="H50" s="20">
        <v>167</v>
      </c>
      <c r="I50" s="20">
        <v>67</v>
      </c>
      <c r="J50" s="20">
        <v>1422</v>
      </c>
      <c r="K50" s="20">
        <v>0</v>
      </c>
      <c r="L50" s="20">
        <v>44</v>
      </c>
      <c r="M50" s="20">
        <v>1653</v>
      </c>
    </row>
    <row r="51" spans="1:13" ht="25.4" customHeight="1">
      <c r="A51" s="24" t="s">
        <v>779</v>
      </c>
      <c r="B51" s="26" t="s">
        <v>541</v>
      </c>
      <c r="C51" s="33" t="s">
        <v>543</v>
      </c>
      <c r="D51" s="32" t="s">
        <v>339</v>
      </c>
      <c r="E51" s="22">
        <v>87</v>
      </c>
      <c r="F51" s="22">
        <v>1542</v>
      </c>
      <c r="G51" s="22">
        <v>28</v>
      </c>
      <c r="H51" s="22">
        <v>477</v>
      </c>
      <c r="I51" s="22">
        <v>46</v>
      </c>
      <c r="J51" s="22">
        <v>873</v>
      </c>
      <c r="K51" s="22">
        <v>0</v>
      </c>
      <c r="L51" s="22">
        <v>29</v>
      </c>
      <c r="M51" s="22">
        <v>1546</v>
      </c>
    </row>
    <row r="52" spans="1:13" ht="25.4" customHeight="1">
      <c r="A52" s="24" t="s">
        <v>780</v>
      </c>
      <c r="B52" s="19" t="s">
        <v>541</v>
      </c>
      <c r="C52" s="31" t="s">
        <v>544</v>
      </c>
      <c r="D52" s="30" t="s">
        <v>340</v>
      </c>
      <c r="E52" s="20">
        <v>56</v>
      </c>
      <c r="F52" s="20">
        <v>825</v>
      </c>
      <c r="G52" s="20">
        <v>18</v>
      </c>
      <c r="H52" s="20">
        <v>135</v>
      </c>
      <c r="I52" s="20">
        <v>111</v>
      </c>
      <c r="J52" s="20">
        <v>1396</v>
      </c>
      <c r="K52" s="20">
        <v>0</v>
      </c>
      <c r="L52" s="20">
        <v>36</v>
      </c>
      <c r="M52" s="20">
        <v>1218</v>
      </c>
    </row>
    <row r="53" spans="1:13" ht="25.4" customHeight="1">
      <c r="A53" s="24" t="s">
        <v>781</v>
      </c>
      <c r="B53" s="26" t="s">
        <v>545</v>
      </c>
      <c r="C53" s="33" t="s">
        <v>546</v>
      </c>
      <c r="D53" s="32" t="s">
        <v>351</v>
      </c>
      <c r="E53" s="22">
        <v>45</v>
      </c>
      <c r="F53" s="22">
        <v>932</v>
      </c>
      <c r="G53" s="22">
        <v>13</v>
      </c>
      <c r="H53" s="22">
        <v>208</v>
      </c>
      <c r="I53" s="22">
        <v>80</v>
      </c>
      <c r="J53" s="22">
        <v>1365</v>
      </c>
      <c r="K53" s="22">
        <v>0</v>
      </c>
      <c r="L53" s="22">
        <v>44</v>
      </c>
      <c r="M53" s="22">
        <v>1335</v>
      </c>
    </row>
    <row r="54" spans="1:13" ht="25.4" customHeight="1">
      <c r="A54" s="24" t="s">
        <v>782</v>
      </c>
      <c r="B54" s="19" t="s">
        <v>545</v>
      </c>
      <c r="C54" s="31" t="s">
        <v>546</v>
      </c>
      <c r="D54" s="30" t="s">
        <v>352</v>
      </c>
      <c r="E54" s="20">
        <v>52</v>
      </c>
      <c r="F54" s="20">
        <v>1237</v>
      </c>
      <c r="G54" s="20">
        <v>22</v>
      </c>
      <c r="H54" s="20">
        <v>297</v>
      </c>
      <c r="I54" s="20">
        <v>72</v>
      </c>
      <c r="J54" s="20">
        <v>1145</v>
      </c>
      <c r="K54" s="20">
        <v>1</v>
      </c>
      <c r="L54" s="20">
        <v>40</v>
      </c>
      <c r="M54" s="20">
        <v>1317</v>
      </c>
    </row>
    <row r="55" spans="1:13" ht="25.4" customHeight="1">
      <c r="A55" s="24" t="s">
        <v>783</v>
      </c>
      <c r="B55" s="26" t="s">
        <v>545</v>
      </c>
      <c r="C55" s="33" t="s">
        <v>546</v>
      </c>
      <c r="D55" s="32" t="s">
        <v>350</v>
      </c>
      <c r="E55" s="22">
        <v>48</v>
      </c>
      <c r="F55" s="22">
        <v>1154</v>
      </c>
      <c r="G55" s="22">
        <v>16</v>
      </c>
      <c r="H55" s="22">
        <v>245</v>
      </c>
      <c r="I55" s="22">
        <v>60</v>
      </c>
      <c r="J55" s="22">
        <v>1209</v>
      </c>
      <c r="K55" s="22">
        <v>0</v>
      </c>
      <c r="L55" s="22">
        <v>37</v>
      </c>
      <c r="M55" s="22">
        <v>1332</v>
      </c>
    </row>
    <row r="56" spans="1:13" ht="25.4" customHeight="1">
      <c r="A56" s="24" t="s">
        <v>784</v>
      </c>
      <c r="B56" s="19" t="s">
        <v>547</v>
      </c>
      <c r="C56" s="31" t="s">
        <v>548</v>
      </c>
      <c r="D56" s="30" t="s">
        <v>330</v>
      </c>
      <c r="E56" s="20">
        <v>50</v>
      </c>
      <c r="F56" s="20">
        <v>994</v>
      </c>
      <c r="G56" s="20">
        <v>15</v>
      </c>
      <c r="H56" s="20">
        <v>252</v>
      </c>
      <c r="I56" s="20">
        <v>70</v>
      </c>
      <c r="J56" s="20">
        <v>1382</v>
      </c>
      <c r="K56" s="20">
        <v>0</v>
      </c>
      <c r="L56" s="20">
        <v>38</v>
      </c>
      <c r="M56" s="20">
        <v>1285</v>
      </c>
    </row>
    <row r="57" spans="1:13" ht="25.4" customHeight="1">
      <c r="A57" s="24" t="s">
        <v>785</v>
      </c>
      <c r="B57" s="26" t="s">
        <v>547</v>
      </c>
      <c r="C57" s="33" t="s">
        <v>548</v>
      </c>
      <c r="D57" s="32" t="s">
        <v>329</v>
      </c>
      <c r="E57" s="22">
        <v>64</v>
      </c>
      <c r="F57" s="22">
        <v>1326</v>
      </c>
      <c r="G57" s="22">
        <v>17</v>
      </c>
      <c r="H57" s="22">
        <v>298</v>
      </c>
      <c r="I57" s="22">
        <v>53</v>
      </c>
      <c r="J57" s="22">
        <v>1121</v>
      </c>
      <c r="K57" s="22">
        <v>0</v>
      </c>
      <c r="L57" s="22">
        <v>53</v>
      </c>
      <c r="M57" s="22">
        <v>1358</v>
      </c>
    </row>
    <row r="58" spans="1:13" ht="25.4" customHeight="1">
      <c r="A58" s="24" t="s">
        <v>786</v>
      </c>
      <c r="B58" s="19" t="s">
        <v>547</v>
      </c>
      <c r="C58" s="31" t="s">
        <v>548</v>
      </c>
      <c r="D58" s="30" t="s">
        <v>331</v>
      </c>
      <c r="E58" s="20">
        <v>61</v>
      </c>
      <c r="F58" s="20">
        <v>1133</v>
      </c>
      <c r="G58" s="20">
        <v>15</v>
      </c>
      <c r="H58" s="20">
        <v>229</v>
      </c>
      <c r="I58" s="20">
        <v>47</v>
      </c>
      <c r="J58" s="20">
        <v>1166</v>
      </c>
      <c r="K58" s="20">
        <v>0</v>
      </c>
      <c r="L58" s="20">
        <v>38</v>
      </c>
      <c r="M58" s="20">
        <v>1305</v>
      </c>
    </row>
    <row r="59" spans="1:13" ht="25.4" customHeight="1">
      <c r="A59" s="24" t="s">
        <v>787</v>
      </c>
      <c r="B59" s="26" t="s">
        <v>547</v>
      </c>
      <c r="C59" s="33" t="s">
        <v>548</v>
      </c>
      <c r="D59" s="32" t="s">
        <v>332</v>
      </c>
      <c r="E59" s="22">
        <v>55</v>
      </c>
      <c r="F59" s="22">
        <v>1036</v>
      </c>
      <c r="G59" s="22">
        <v>17</v>
      </c>
      <c r="H59" s="22">
        <v>210</v>
      </c>
      <c r="I59" s="22">
        <v>80</v>
      </c>
      <c r="J59" s="22">
        <v>1431</v>
      </c>
      <c r="K59" s="22">
        <v>0</v>
      </c>
      <c r="L59" s="22">
        <v>40</v>
      </c>
      <c r="M59" s="22">
        <v>1390</v>
      </c>
    </row>
    <row r="60" spans="1:13" ht="25.4" customHeight="1">
      <c r="A60" s="24" t="s">
        <v>788</v>
      </c>
      <c r="B60" s="19" t="s">
        <v>547</v>
      </c>
      <c r="C60" s="31" t="s">
        <v>548</v>
      </c>
      <c r="D60" s="30" t="s">
        <v>328</v>
      </c>
      <c r="E60" s="20">
        <v>40</v>
      </c>
      <c r="F60" s="20">
        <v>773</v>
      </c>
      <c r="G60" s="20">
        <v>10</v>
      </c>
      <c r="H60" s="20">
        <v>153</v>
      </c>
      <c r="I60" s="20">
        <v>81</v>
      </c>
      <c r="J60" s="20">
        <v>1614</v>
      </c>
      <c r="K60" s="20">
        <v>0</v>
      </c>
      <c r="L60" s="20">
        <v>41</v>
      </c>
      <c r="M60" s="20">
        <v>1264</v>
      </c>
    </row>
    <row r="61" spans="1:13" ht="25.4" customHeight="1">
      <c r="A61" s="24" t="s">
        <v>789</v>
      </c>
      <c r="B61" s="26" t="s">
        <v>549</v>
      </c>
      <c r="C61" s="33" t="s">
        <v>550</v>
      </c>
      <c r="D61" s="32" t="s">
        <v>349</v>
      </c>
      <c r="E61" s="22">
        <v>84</v>
      </c>
      <c r="F61" s="22">
        <v>1182</v>
      </c>
      <c r="G61" s="22">
        <v>26</v>
      </c>
      <c r="H61" s="22">
        <v>257</v>
      </c>
      <c r="I61" s="22">
        <v>84</v>
      </c>
      <c r="J61" s="22">
        <v>1125</v>
      </c>
      <c r="K61" s="22">
        <v>0</v>
      </c>
      <c r="L61" s="22">
        <v>31</v>
      </c>
      <c r="M61" s="22">
        <v>1450</v>
      </c>
    </row>
    <row r="62" spans="1:13" ht="25.4" customHeight="1">
      <c r="A62" s="24" t="s">
        <v>790</v>
      </c>
      <c r="B62" s="19" t="s">
        <v>549</v>
      </c>
      <c r="C62" s="31" t="s">
        <v>550</v>
      </c>
      <c r="D62" s="30" t="s">
        <v>348</v>
      </c>
      <c r="E62" s="20">
        <v>41</v>
      </c>
      <c r="F62" s="20">
        <v>945</v>
      </c>
      <c r="G62" s="20">
        <v>15</v>
      </c>
      <c r="H62" s="20">
        <v>230</v>
      </c>
      <c r="I62" s="20">
        <v>109</v>
      </c>
      <c r="J62" s="20">
        <v>1427</v>
      </c>
      <c r="K62" s="20">
        <v>0</v>
      </c>
      <c r="L62" s="20">
        <v>39</v>
      </c>
      <c r="M62" s="20">
        <v>1302</v>
      </c>
    </row>
    <row r="63" spans="1:13" ht="25.4" customHeight="1">
      <c r="A63" s="24" t="s">
        <v>791</v>
      </c>
      <c r="B63" s="26" t="s">
        <v>549</v>
      </c>
      <c r="C63" s="33" t="s">
        <v>550</v>
      </c>
      <c r="D63" s="32" t="s">
        <v>347</v>
      </c>
      <c r="E63" s="22">
        <v>46</v>
      </c>
      <c r="F63" s="22">
        <v>925</v>
      </c>
      <c r="G63" s="22">
        <v>15</v>
      </c>
      <c r="H63" s="22">
        <v>260</v>
      </c>
      <c r="I63" s="22">
        <v>69</v>
      </c>
      <c r="J63" s="22">
        <v>1314</v>
      </c>
      <c r="K63" s="22">
        <v>0</v>
      </c>
      <c r="L63" s="22">
        <v>47</v>
      </c>
      <c r="M63" s="22">
        <v>1342</v>
      </c>
    </row>
    <row r="64" spans="1:13" ht="25.4" customHeight="1">
      <c r="A64" s="24" t="s">
        <v>792</v>
      </c>
      <c r="B64" s="19" t="s">
        <v>549</v>
      </c>
      <c r="C64" s="31" t="s">
        <v>550</v>
      </c>
      <c r="D64" s="30" t="s">
        <v>551</v>
      </c>
      <c r="E64" s="20">
        <v>4</v>
      </c>
      <c r="F64" s="20">
        <v>145</v>
      </c>
      <c r="G64" s="20">
        <v>0</v>
      </c>
      <c r="H64" s="20">
        <v>33</v>
      </c>
      <c r="I64" s="20">
        <v>12</v>
      </c>
      <c r="J64" s="20">
        <v>313</v>
      </c>
      <c r="K64" s="20">
        <v>0</v>
      </c>
      <c r="L64" s="20">
        <v>10</v>
      </c>
      <c r="M64" s="20">
        <v>236</v>
      </c>
    </row>
    <row r="65" spans="1:13" ht="25.4" customHeight="1">
      <c r="A65" s="24" t="s">
        <v>793</v>
      </c>
      <c r="B65" s="26" t="s">
        <v>549</v>
      </c>
      <c r="C65" s="33" t="s">
        <v>550</v>
      </c>
      <c r="D65" s="32" t="s">
        <v>346</v>
      </c>
      <c r="E65" s="22">
        <v>43</v>
      </c>
      <c r="F65" s="22">
        <v>911</v>
      </c>
      <c r="G65" s="22">
        <v>18</v>
      </c>
      <c r="H65" s="22">
        <v>221</v>
      </c>
      <c r="I65" s="22">
        <v>79</v>
      </c>
      <c r="J65" s="22">
        <v>1215</v>
      </c>
      <c r="K65" s="22">
        <v>1</v>
      </c>
      <c r="L65" s="22">
        <v>57</v>
      </c>
      <c r="M65" s="22">
        <v>1186</v>
      </c>
    </row>
    <row r="66" spans="1:13" ht="25.4" customHeight="1">
      <c r="A66" s="24" t="s">
        <v>794</v>
      </c>
      <c r="B66" s="19" t="s">
        <v>552</v>
      </c>
      <c r="C66" s="31" t="s">
        <v>553</v>
      </c>
      <c r="D66" s="30" t="s">
        <v>310</v>
      </c>
      <c r="E66" s="20">
        <v>49</v>
      </c>
      <c r="F66" s="20">
        <v>557</v>
      </c>
      <c r="G66" s="20">
        <v>22</v>
      </c>
      <c r="H66" s="20">
        <v>200</v>
      </c>
      <c r="I66" s="20">
        <v>31</v>
      </c>
      <c r="J66" s="20">
        <v>455</v>
      </c>
      <c r="K66" s="20">
        <v>0</v>
      </c>
      <c r="L66" s="20">
        <v>13</v>
      </c>
      <c r="M66" s="20">
        <v>661</v>
      </c>
    </row>
    <row r="67" spans="1:13" ht="25.4" customHeight="1">
      <c r="A67" s="24" t="s">
        <v>795</v>
      </c>
      <c r="B67" s="26" t="s">
        <v>554</v>
      </c>
      <c r="C67" s="33" t="s">
        <v>555</v>
      </c>
      <c r="D67" s="32" t="s">
        <v>284</v>
      </c>
      <c r="E67" s="22">
        <v>50</v>
      </c>
      <c r="F67" s="22">
        <v>903</v>
      </c>
      <c r="G67" s="22">
        <v>12</v>
      </c>
      <c r="H67" s="22">
        <v>281</v>
      </c>
      <c r="I67" s="22">
        <v>49</v>
      </c>
      <c r="J67" s="22">
        <v>1239</v>
      </c>
      <c r="K67" s="22">
        <v>0</v>
      </c>
      <c r="L67" s="22">
        <v>39</v>
      </c>
      <c r="M67" s="22">
        <v>1195</v>
      </c>
    </row>
    <row r="68" spans="1:13" ht="25.4" customHeight="1">
      <c r="A68" s="24" t="s">
        <v>796</v>
      </c>
      <c r="B68" s="19" t="s">
        <v>554</v>
      </c>
      <c r="C68" s="31" t="s">
        <v>556</v>
      </c>
      <c r="D68" s="30" t="s">
        <v>327</v>
      </c>
      <c r="E68" s="20">
        <v>35</v>
      </c>
      <c r="F68" s="20">
        <v>693</v>
      </c>
      <c r="G68" s="20">
        <v>16</v>
      </c>
      <c r="H68" s="20">
        <v>179</v>
      </c>
      <c r="I68" s="20">
        <v>81</v>
      </c>
      <c r="J68" s="20">
        <v>1595</v>
      </c>
      <c r="K68" s="20">
        <v>0</v>
      </c>
      <c r="L68" s="20">
        <v>33</v>
      </c>
      <c r="M68" s="20">
        <v>1310</v>
      </c>
    </row>
    <row r="69" spans="1:13" ht="25.4" customHeight="1">
      <c r="A69" s="24" t="s">
        <v>797</v>
      </c>
      <c r="B69" s="26" t="s">
        <v>554</v>
      </c>
      <c r="C69" s="33" t="s">
        <v>557</v>
      </c>
      <c r="D69" s="32" t="s">
        <v>322</v>
      </c>
      <c r="E69" s="22">
        <v>43</v>
      </c>
      <c r="F69" s="22">
        <v>890</v>
      </c>
      <c r="G69" s="22">
        <v>8</v>
      </c>
      <c r="H69" s="22">
        <v>175</v>
      </c>
      <c r="I69" s="22">
        <v>81</v>
      </c>
      <c r="J69" s="22">
        <v>1756</v>
      </c>
      <c r="K69" s="22">
        <v>3</v>
      </c>
      <c r="L69" s="22">
        <v>111</v>
      </c>
      <c r="M69" s="22">
        <v>1449</v>
      </c>
    </row>
    <row r="70" spans="1:13" ht="25.4" customHeight="1">
      <c r="A70" s="24" t="s">
        <v>798</v>
      </c>
      <c r="B70" s="19" t="s">
        <v>554</v>
      </c>
      <c r="C70" s="31" t="s">
        <v>557</v>
      </c>
      <c r="D70" s="30" t="s">
        <v>323</v>
      </c>
      <c r="E70" s="20">
        <v>54</v>
      </c>
      <c r="F70" s="20">
        <v>1620</v>
      </c>
      <c r="G70" s="20">
        <v>29</v>
      </c>
      <c r="H70" s="20">
        <v>763</v>
      </c>
      <c r="I70" s="20">
        <v>44</v>
      </c>
      <c r="J70" s="20">
        <v>895</v>
      </c>
      <c r="K70" s="20">
        <v>0</v>
      </c>
      <c r="L70" s="20">
        <v>30</v>
      </c>
      <c r="M70" s="20">
        <v>1821</v>
      </c>
    </row>
    <row r="71" spans="1:13" ht="25.4" customHeight="1">
      <c r="A71" s="24" t="s">
        <v>799</v>
      </c>
      <c r="B71" s="26" t="s">
        <v>554</v>
      </c>
      <c r="C71" s="33" t="s">
        <v>557</v>
      </c>
      <c r="D71" s="32" t="s">
        <v>324</v>
      </c>
      <c r="E71" s="22">
        <v>34</v>
      </c>
      <c r="F71" s="22">
        <v>880</v>
      </c>
      <c r="G71" s="22">
        <v>13</v>
      </c>
      <c r="H71" s="22">
        <v>279</v>
      </c>
      <c r="I71" s="22">
        <v>96</v>
      </c>
      <c r="J71" s="22">
        <v>1816</v>
      </c>
      <c r="K71" s="22">
        <v>0</v>
      </c>
      <c r="L71" s="22">
        <v>39</v>
      </c>
      <c r="M71" s="22">
        <v>1426</v>
      </c>
    </row>
    <row r="72" spans="1:13" ht="25.4" customHeight="1">
      <c r="A72" s="24" t="s">
        <v>800</v>
      </c>
      <c r="B72" s="19" t="s">
        <v>554</v>
      </c>
      <c r="C72" s="31" t="s">
        <v>557</v>
      </c>
      <c r="D72" s="30" t="s">
        <v>325</v>
      </c>
      <c r="E72" s="20">
        <v>41</v>
      </c>
      <c r="F72" s="20">
        <v>797</v>
      </c>
      <c r="G72" s="20">
        <v>19</v>
      </c>
      <c r="H72" s="20">
        <v>255</v>
      </c>
      <c r="I72" s="20">
        <v>83</v>
      </c>
      <c r="J72" s="20">
        <v>1714</v>
      </c>
      <c r="K72" s="20">
        <v>0</v>
      </c>
      <c r="L72" s="20">
        <v>38</v>
      </c>
      <c r="M72" s="20">
        <v>1269</v>
      </c>
    </row>
    <row r="73" spans="1:13" ht="25.4" customHeight="1">
      <c r="A73" s="24" t="s">
        <v>801</v>
      </c>
      <c r="B73" s="26" t="s">
        <v>554</v>
      </c>
      <c r="C73" s="33" t="s">
        <v>557</v>
      </c>
      <c r="D73" s="32" t="s">
        <v>326</v>
      </c>
      <c r="E73" s="22">
        <v>27</v>
      </c>
      <c r="F73" s="22">
        <v>885</v>
      </c>
      <c r="G73" s="22">
        <v>12</v>
      </c>
      <c r="H73" s="22">
        <v>279</v>
      </c>
      <c r="I73" s="22">
        <v>79</v>
      </c>
      <c r="J73" s="22">
        <v>1722</v>
      </c>
      <c r="K73" s="22">
        <v>0</v>
      </c>
      <c r="L73" s="22">
        <v>39</v>
      </c>
      <c r="M73" s="22">
        <v>1362</v>
      </c>
    </row>
    <row r="74" spans="1:13" ht="25.4" customHeight="1">
      <c r="A74" s="24" t="s">
        <v>802</v>
      </c>
      <c r="B74" s="19" t="s">
        <v>554</v>
      </c>
      <c r="C74" s="31" t="s">
        <v>557</v>
      </c>
      <c r="D74" s="30" t="s">
        <v>558</v>
      </c>
      <c r="E74" s="20">
        <v>8</v>
      </c>
      <c r="F74" s="20">
        <v>173</v>
      </c>
      <c r="G74" s="20">
        <v>1</v>
      </c>
      <c r="H74" s="20">
        <v>41</v>
      </c>
      <c r="I74" s="20">
        <v>10</v>
      </c>
      <c r="J74" s="20">
        <v>299</v>
      </c>
      <c r="K74" s="20">
        <v>0</v>
      </c>
      <c r="L74" s="20">
        <v>4</v>
      </c>
      <c r="M74" s="20">
        <v>240</v>
      </c>
    </row>
    <row r="75" spans="1:13" ht="25.4" customHeight="1">
      <c r="A75" s="24" t="s">
        <v>803</v>
      </c>
      <c r="B75" s="19" t="s">
        <v>559</v>
      </c>
      <c r="C75" s="31" t="s">
        <v>560</v>
      </c>
      <c r="D75" s="30" t="s">
        <v>250</v>
      </c>
      <c r="E75" s="20">
        <v>72</v>
      </c>
      <c r="F75" s="20">
        <v>1037</v>
      </c>
      <c r="G75" s="20">
        <v>14</v>
      </c>
      <c r="H75" s="20">
        <v>187</v>
      </c>
      <c r="I75" s="20">
        <v>93</v>
      </c>
      <c r="J75" s="20">
        <v>1228</v>
      </c>
      <c r="K75" s="20">
        <v>0</v>
      </c>
      <c r="L75" s="20">
        <v>42</v>
      </c>
      <c r="M75" s="20">
        <v>1611</v>
      </c>
    </row>
    <row r="76" spans="1:13" ht="25.4" customHeight="1">
      <c r="A76" s="24" t="s">
        <v>804</v>
      </c>
      <c r="B76" s="26" t="s">
        <v>559</v>
      </c>
      <c r="C76" s="33" t="s">
        <v>560</v>
      </c>
      <c r="D76" s="32" t="s">
        <v>410</v>
      </c>
      <c r="E76" s="22">
        <v>105</v>
      </c>
      <c r="F76" s="22">
        <v>1376</v>
      </c>
      <c r="G76" s="22">
        <v>27</v>
      </c>
      <c r="H76" s="22">
        <v>231</v>
      </c>
      <c r="I76" s="22">
        <v>59</v>
      </c>
      <c r="J76" s="22">
        <v>891</v>
      </c>
      <c r="K76" s="22">
        <v>0</v>
      </c>
      <c r="L76" s="22">
        <v>42</v>
      </c>
      <c r="M76" s="22">
        <v>1736</v>
      </c>
    </row>
    <row r="77" spans="1:13" ht="25.4" customHeight="1">
      <c r="A77" s="24" t="s">
        <v>805</v>
      </c>
      <c r="B77" s="19" t="s">
        <v>561</v>
      </c>
      <c r="C77" s="31" t="s">
        <v>562</v>
      </c>
      <c r="D77" s="30" t="s">
        <v>357</v>
      </c>
      <c r="E77" s="20">
        <v>30</v>
      </c>
      <c r="F77" s="20">
        <v>530</v>
      </c>
      <c r="G77" s="20">
        <v>13</v>
      </c>
      <c r="H77" s="20">
        <v>127</v>
      </c>
      <c r="I77" s="20">
        <v>138</v>
      </c>
      <c r="J77" s="20">
        <v>1719</v>
      </c>
      <c r="K77" s="20">
        <v>1</v>
      </c>
      <c r="L77" s="20">
        <v>43</v>
      </c>
      <c r="M77" s="20">
        <v>1229</v>
      </c>
    </row>
    <row r="78" spans="1:13" ht="25.4" customHeight="1">
      <c r="A78" s="24" t="s">
        <v>806</v>
      </c>
      <c r="B78" s="26" t="s">
        <v>561</v>
      </c>
      <c r="C78" s="33" t="s">
        <v>562</v>
      </c>
      <c r="D78" s="32" t="s">
        <v>359</v>
      </c>
      <c r="E78" s="22">
        <v>29</v>
      </c>
      <c r="F78" s="22">
        <v>460</v>
      </c>
      <c r="G78" s="22">
        <v>8</v>
      </c>
      <c r="H78" s="22">
        <v>89</v>
      </c>
      <c r="I78" s="22">
        <v>120</v>
      </c>
      <c r="J78" s="22">
        <v>1677</v>
      </c>
      <c r="K78" s="22">
        <v>0</v>
      </c>
      <c r="L78" s="22">
        <v>47</v>
      </c>
      <c r="M78" s="22">
        <v>1059</v>
      </c>
    </row>
    <row r="79" spans="1:13" ht="25.4" customHeight="1">
      <c r="A79" s="24" t="s">
        <v>807</v>
      </c>
      <c r="B79" s="19" t="s">
        <v>561</v>
      </c>
      <c r="C79" s="31" t="s">
        <v>562</v>
      </c>
      <c r="D79" s="30" t="s">
        <v>563</v>
      </c>
      <c r="E79" s="20">
        <v>2</v>
      </c>
      <c r="F79" s="20">
        <v>50</v>
      </c>
      <c r="G79" s="20">
        <v>0</v>
      </c>
      <c r="H79" s="20">
        <v>8</v>
      </c>
      <c r="I79" s="20">
        <v>8</v>
      </c>
      <c r="J79" s="20">
        <v>131</v>
      </c>
      <c r="K79" s="20">
        <v>0</v>
      </c>
      <c r="L79" s="20">
        <v>1</v>
      </c>
      <c r="M79" s="20">
        <v>92</v>
      </c>
    </row>
    <row r="80" spans="1:13" ht="25.4" customHeight="1">
      <c r="A80" s="24" t="s">
        <v>808</v>
      </c>
      <c r="B80" s="26" t="s">
        <v>561</v>
      </c>
      <c r="C80" s="33" t="s">
        <v>562</v>
      </c>
      <c r="D80" s="32" t="s">
        <v>358</v>
      </c>
      <c r="E80" s="22">
        <v>14</v>
      </c>
      <c r="F80" s="22">
        <v>278</v>
      </c>
      <c r="G80" s="22">
        <v>5</v>
      </c>
      <c r="H80" s="22">
        <v>49</v>
      </c>
      <c r="I80" s="22">
        <v>47</v>
      </c>
      <c r="J80" s="22">
        <v>871</v>
      </c>
      <c r="K80" s="22">
        <v>0</v>
      </c>
      <c r="L80" s="22">
        <v>22</v>
      </c>
      <c r="M80" s="22">
        <v>567</v>
      </c>
    </row>
    <row r="81" spans="1:13" ht="25.4" customHeight="1">
      <c r="A81" s="24" t="s">
        <v>809</v>
      </c>
      <c r="B81" s="19" t="s">
        <v>564</v>
      </c>
      <c r="C81" s="31" t="s">
        <v>565</v>
      </c>
      <c r="D81" s="30" t="s">
        <v>354</v>
      </c>
      <c r="E81" s="20">
        <v>37</v>
      </c>
      <c r="F81" s="20">
        <v>698</v>
      </c>
      <c r="G81" s="20">
        <v>10</v>
      </c>
      <c r="H81" s="20">
        <v>142</v>
      </c>
      <c r="I81" s="20">
        <v>125</v>
      </c>
      <c r="J81" s="20">
        <v>1544</v>
      </c>
      <c r="K81" s="20">
        <v>0</v>
      </c>
      <c r="L81" s="20">
        <v>28</v>
      </c>
      <c r="M81" s="20">
        <v>1180</v>
      </c>
    </row>
    <row r="82" spans="1:13" ht="25.4" customHeight="1">
      <c r="A82" s="24" t="s">
        <v>810</v>
      </c>
      <c r="B82" s="26" t="s">
        <v>564</v>
      </c>
      <c r="C82" s="33" t="s">
        <v>565</v>
      </c>
      <c r="D82" s="32" t="s">
        <v>355</v>
      </c>
      <c r="E82" s="22">
        <v>83</v>
      </c>
      <c r="F82" s="22">
        <v>1405</v>
      </c>
      <c r="G82" s="22">
        <v>28</v>
      </c>
      <c r="H82" s="22">
        <v>290</v>
      </c>
      <c r="I82" s="22">
        <v>69</v>
      </c>
      <c r="J82" s="22">
        <v>1064</v>
      </c>
      <c r="K82" s="22">
        <v>0</v>
      </c>
      <c r="L82" s="22">
        <v>41</v>
      </c>
      <c r="M82" s="22">
        <v>1342</v>
      </c>
    </row>
    <row r="83" spans="1:13" ht="25.4" customHeight="1">
      <c r="A83" s="24" t="s">
        <v>811</v>
      </c>
      <c r="B83" s="19" t="s">
        <v>564</v>
      </c>
      <c r="C83" s="31" t="s">
        <v>565</v>
      </c>
      <c r="D83" s="30" t="s">
        <v>356</v>
      </c>
      <c r="E83" s="20">
        <v>52</v>
      </c>
      <c r="F83" s="20">
        <v>1123</v>
      </c>
      <c r="G83" s="20">
        <v>21</v>
      </c>
      <c r="H83" s="20">
        <v>265</v>
      </c>
      <c r="I83" s="20">
        <v>81</v>
      </c>
      <c r="J83" s="20">
        <v>1178</v>
      </c>
      <c r="K83" s="20">
        <v>2</v>
      </c>
      <c r="L83" s="20">
        <v>41</v>
      </c>
      <c r="M83" s="20">
        <v>1263</v>
      </c>
    </row>
    <row r="84" spans="1:13" ht="25.4" customHeight="1">
      <c r="A84" s="24" t="s">
        <v>812</v>
      </c>
      <c r="B84" s="26" t="s">
        <v>564</v>
      </c>
      <c r="C84" s="33" t="s">
        <v>565</v>
      </c>
      <c r="D84" s="32" t="s">
        <v>353</v>
      </c>
      <c r="E84" s="22">
        <v>50</v>
      </c>
      <c r="F84" s="22">
        <v>783</v>
      </c>
      <c r="G84" s="22">
        <v>15</v>
      </c>
      <c r="H84" s="22">
        <v>158</v>
      </c>
      <c r="I84" s="22">
        <v>110</v>
      </c>
      <c r="J84" s="22">
        <v>1695</v>
      </c>
      <c r="K84" s="22">
        <v>2</v>
      </c>
      <c r="L84" s="22">
        <v>92</v>
      </c>
      <c r="M84" s="22">
        <v>1420</v>
      </c>
    </row>
    <row r="85" spans="1:13" ht="25.4" customHeight="1">
      <c r="A85" s="24" t="s">
        <v>813</v>
      </c>
      <c r="B85" s="19" t="s">
        <v>566</v>
      </c>
      <c r="C85" s="31" t="s">
        <v>567</v>
      </c>
      <c r="D85" s="30" t="s">
        <v>252</v>
      </c>
      <c r="E85" s="20">
        <v>84</v>
      </c>
      <c r="F85" s="20">
        <v>1219</v>
      </c>
      <c r="G85" s="20">
        <v>36</v>
      </c>
      <c r="H85" s="20">
        <v>214</v>
      </c>
      <c r="I85" s="20">
        <v>84</v>
      </c>
      <c r="J85" s="20">
        <v>1136</v>
      </c>
      <c r="K85" s="20">
        <v>0</v>
      </c>
      <c r="L85" s="20">
        <v>45</v>
      </c>
      <c r="M85" s="20">
        <v>1384</v>
      </c>
    </row>
    <row r="86" spans="1:13" ht="25.4" customHeight="1">
      <c r="A86" s="24" t="s">
        <v>814</v>
      </c>
      <c r="B86" s="26" t="s">
        <v>566</v>
      </c>
      <c r="C86" s="33" t="s">
        <v>567</v>
      </c>
      <c r="D86" s="32" t="s">
        <v>251</v>
      </c>
      <c r="E86" s="22">
        <v>66</v>
      </c>
      <c r="F86" s="22">
        <v>1078</v>
      </c>
      <c r="G86" s="22">
        <v>17</v>
      </c>
      <c r="H86" s="22">
        <v>206</v>
      </c>
      <c r="I86" s="22">
        <v>88</v>
      </c>
      <c r="J86" s="22">
        <v>1075</v>
      </c>
      <c r="K86" s="22">
        <v>0</v>
      </c>
      <c r="L86" s="22">
        <v>53</v>
      </c>
      <c r="M86" s="22">
        <v>1271</v>
      </c>
    </row>
    <row r="87" spans="1:13" ht="25.4" customHeight="1">
      <c r="A87" s="24" t="s">
        <v>815</v>
      </c>
      <c r="B87" s="19" t="s">
        <v>568</v>
      </c>
      <c r="C87" s="31" t="s">
        <v>569</v>
      </c>
      <c r="D87" s="30" t="s">
        <v>321</v>
      </c>
      <c r="E87" s="20">
        <v>68</v>
      </c>
      <c r="F87" s="20">
        <v>810</v>
      </c>
      <c r="G87" s="20">
        <v>19</v>
      </c>
      <c r="H87" s="20">
        <v>171</v>
      </c>
      <c r="I87" s="20">
        <v>92</v>
      </c>
      <c r="J87" s="20">
        <v>1131</v>
      </c>
      <c r="K87" s="20">
        <v>0</v>
      </c>
      <c r="L87" s="20">
        <v>31</v>
      </c>
      <c r="M87" s="20">
        <v>1180</v>
      </c>
    </row>
    <row r="88" spans="1:13" ht="25.4" customHeight="1">
      <c r="A88" s="24" t="s">
        <v>816</v>
      </c>
      <c r="B88" s="26" t="s">
        <v>570</v>
      </c>
      <c r="C88" s="33" t="s">
        <v>571</v>
      </c>
      <c r="D88" s="32" t="s">
        <v>335</v>
      </c>
      <c r="E88" s="22">
        <v>67</v>
      </c>
      <c r="F88" s="22">
        <v>1019</v>
      </c>
      <c r="G88" s="22">
        <v>23</v>
      </c>
      <c r="H88" s="22">
        <v>291</v>
      </c>
      <c r="I88" s="22">
        <v>90</v>
      </c>
      <c r="J88" s="22">
        <v>1498</v>
      </c>
      <c r="K88" s="22">
        <v>0</v>
      </c>
      <c r="L88" s="22">
        <v>33</v>
      </c>
      <c r="M88" s="22">
        <v>1081</v>
      </c>
    </row>
    <row r="89" spans="1:13" ht="25.4" customHeight="1">
      <c r="A89" s="24" t="s">
        <v>817</v>
      </c>
      <c r="B89" s="19" t="s">
        <v>570</v>
      </c>
      <c r="C89" s="31" t="s">
        <v>571</v>
      </c>
      <c r="D89" s="30" t="s">
        <v>334</v>
      </c>
      <c r="E89" s="20">
        <v>49</v>
      </c>
      <c r="F89" s="20">
        <v>1123</v>
      </c>
      <c r="G89" s="20">
        <v>14</v>
      </c>
      <c r="H89" s="20">
        <v>290</v>
      </c>
      <c r="I89" s="20">
        <v>53</v>
      </c>
      <c r="J89" s="20">
        <v>1266</v>
      </c>
      <c r="K89" s="20">
        <v>0</v>
      </c>
      <c r="L89" s="20">
        <v>23</v>
      </c>
      <c r="M89" s="20">
        <v>1227</v>
      </c>
    </row>
    <row r="90" spans="1:13" ht="25.4" customHeight="1">
      <c r="A90" s="24" t="s">
        <v>818</v>
      </c>
      <c r="B90" s="26" t="s">
        <v>570</v>
      </c>
      <c r="C90" s="33" t="s">
        <v>571</v>
      </c>
      <c r="D90" s="32" t="s">
        <v>333</v>
      </c>
      <c r="E90" s="22">
        <v>38</v>
      </c>
      <c r="F90" s="22">
        <v>898</v>
      </c>
      <c r="G90" s="22">
        <v>12</v>
      </c>
      <c r="H90" s="22">
        <v>214</v>
      </c>
      <c r="I90" s="22">
        <v>87</v>
      </c>
      <c r="J90" s="22">
        <v>1751</v>
      </c>
      <c r="K90" s="22">
        <v>0</v>
      </c>
      <c r="L90" s="22">
        <v>25</v>
      </c>
      <c r="M90" s="22">
        <v>1250</v>
      </c>
    </row>
    <row r="91" spans="1:13" ht="25.4" customHeight="1">
      <c r="A91" s="24" t="s">
        <v>819</v>
      </c>
      <c r="B91" s="19" t="s">
        <v>570</v>
      </c>
      <c r="C91" s="31" t="s">
        <v>571</v>
      </c>
      <c r="D91" s="30" t="s">
        <v>478</v>
      </c>
      <c r="E91" s="20">
        <v>75</v>
      </c>
      <c r="F91" s="20">
        <v>998</v>
      </c>
      <c r="G91" s="20">
        <v>23</v>
      </c>
      <c r="H91" s="20">
        <v>155</v>
      </c>
      <c r="I91" s="20">
        <v>87</v>
      </c>
      <c r="J91" s="20">
        <v>1279</v>
      </c>
      <c r="K91" s="20">
        <v>0</v>
      </c>
      <c r="L91" s="20">
        <v>87</v>
      </c>
      <c r="M91" s="20">
        <v>1320</v>
      </c>
    </row>
    <row r="92" spans="1:13" ht="25.4" customHeight="1">
      <c r="A92" s="24" t="s">
        <v>820</v>
      </c>
      <c r="B92" s="26" t="s">
        <v>572</v>
      </c>
      <c r="C92" s="33" t="s">
        <v>573</v>
      </c>
      <c r="D92" s="32" t="s">
        <v>345</v>
      </c>
      <c r="E92" s="22">
        <v>45</v>
      </c>
      <c r="F92" s="22">
        <v>665</v>
      </c>
      <c r="G92" s="22">
        <v>10</v>
      </c>
      <c r="H92" s="22">
        <v>109</v>
      </c>
      <c r="I92" s="22">
        <v>71</v>
      </c>
      <c r="J92" s="22">
        <v>1307</v>
      </c>
      <c r="K92" s="22">
        <v>0</v>
      </c>
      <c r="L92" s="22">
        <v>40</v>
      </c>
      <c r="M92" s="22">
        <v>1112</v>
      </c>
    </row>
    <row r="93" spans="1:13" ht="25.4" customHeight="1">
      <c r="A93" s="24" t="s">
        <v>821</v>
      </c>
      <c r="B93" s="19" t="s">
        <v>574</v>
      </c>
      <c r="C93" s="31" t="s">
        <v>575</v>
      </c>
      <c r="D93" s="30" t="s">
        <v>377</v>
      </c>
      <c r="E93" s="20">
        <v>62</v>
      </c>
      <c r="F93" s="20">
        <v>1135</v>
      </c>
      <c r="G93" s="20">
        <v>25</v>
      </c>
      <c r="H93" s="20">
        <v>220</v>
      </c>
      <c r="I93" s="20">
        <v>33</v>
      </c>
      <c r="J93" s="20">
        <v>665</v>
      </c>
      <c r="K93" s="20">
        <v>0</v>
      </c>
      <c r="L93" s="20">
        <v>11</v>
      </c>
      <c r="M93" s="20">
        <v>1193</v>
      </c>
    </row>
    <row r="94" spans="1:13" ht="25.4" customHeight="1">
      <c r="A94" s="24" t="s">
        <v>822</v>
      </c>
      <c r="B94" s="19" t="s">
        <v>574</v>
      </c>
      <c r="C94" s="31" t="s">
        <v>575</v>
      </c>
      <c r="D94" s="30" t="s">
        <v>408</v>
      </c>
      <c r="E94" s="20">
        <v>47</v>
      </c>
      <c r="F94" s="20">
        <v>806</v>
      </c>
      <c r="G94" s="20">
        <v>13</v>
      </c>
      <c r="H94" s="20">
        <v>151</v>
      </c>
      <c r="I94" s="20">
        <v>37</v>
      </c>
      <c r="J94" s="20">
        <v>479</v>
      </c>
      <c r="K94" s="20">
        <v>0</v>
      </c>
      <c r="L94" s="20">
        <v>65</v>
      </c>
      <c r="M94" s="20">
        <v>910</v>
      </c>
    </row>
    <row r="95" spans="1:13" ht="25.4" customHeight="1">
      <c r="A95" s="24" t="s">
        <v>823</v>
      </c>
      <c r="B95" s="19" t="s">
        <v>1052</v>
      </c>
      <c r="C95" s="31" t="s">
        <v>576</v>
      </c>
      <c r="D95" s="30" t="s">
        <v>406</v>
      </c>
      <c r="E95" s="20">
        <v>24</v>
      </c>
      <c r="F95" s="20">
        <v>679</v>
      </c>
      <c r="G95" s="20">
        <v>13</v>
      </c>
      <c r="H95" s="20">
        <v>197</v>
      </c>
      <c r="I95" s="20">
        <v>39</v>
      </c>
      <c r="J95" s="20">
        <v>677</v>
      </c>
      <c r="K95" s="20">
        <v>0</v>
      </c>
      <c r="L95" s="20">
        <v>25</v>
      </c>
      <c r="M95" s="20">
        <v>836</v>
      </c>
    </row>
    <row r="96" spans="1:13" ht="25.4" customHeight="1">
      <c r="A96" s="24" t="s">
        <v>824</v>
      </c>
      <c r="B96" s="19" t="s">
        <v>577</v>
      </c>
      <c r="C96" s="31" t="s">
        <v>578</v>
      </c>
      <c r="D96" s="30" t="s">
        <v>396</v>
      </c>
      <c r="E96" s="20">
        <v>10</v>
      </c>
      <c r="F96" s="20">
        <v>226</v>
      </c>
      <c r="G96" s="20">
        <v>2</v>
      </c>
      <c r="H96" s="20">
        <v>41</v>
      </c>
      <c r="I96" s="20">
        <v>43</v>
      </c>
      <c r="J96" s="20">
        <v>471</v>
      </c>
      <c r="K96" s="20">
        <v>0</v>
      </c>
      <c r="L96" s="20">
        <v>7</v>
      </c>
      <c r="M96" s="20">
        <v>384</v>
      </c>
    </row>
    <row r="97" spans="1:13" ht="25.4" customHeight="1">
      <c r="A97" s="24" t="s">
        <v>825</v>
      </c>
      <c r="B97" s="19" t="s">
        <v>579</v>
      </c>
      <c r="C97" s="31" t="s">
        <v>580</v>
      </c>
      <c r="D97" s="30" t="s">
        <v>378</v>
      </c>
      <c r="E97" s="20">
        <v>84</v>
      </c>
      <c r="F97" s="20">
        <v>1235</v>
      </c>
      <c r="G97" s="20">
        <v>28</v>
      </c>
      <c r="H97" s="20">
        <v>295</v>
      </c>
      <c r="I97" s="20">
        <v>11</v>
      </c>
      <c r="J97" s="20">
        <v>252</v>
      </c>
      <c r="K97" s="20">
        <v>0</v>
      </c>
      <c r="L97" s="20">
        <v>32</v>
      </c>
      <c r="M97" s="20">
        <v>1103</v>
      </c>
    </row>
    <row r="98" spans="1:13" ht="25.4" customHeight="1">
      <c r="A98" s="24" t="s">
        <v>826</v>
      </c>
      <c r="B98" s="19" t="s">
        <v>581</v>
      </c>
      <c r="C98" s="31" t="s">
        <v>582</v>
      </c>
      <c r="D98" s="30" t="s">
        <v>403</v>
      </c>
      <c r="E98" s="20">
        <v>42</v>
      </c>
      <c r="F98" s="20">
        <v>707</v>
      </c>
      <c r="G98" s="20">
        <v>11</v>
      </c>
      <c r="H98" s="20">
        <v>145</v>
      </c>
      <c r="I98" s="20">
        <v>21</v>
      </c>
      <c r="J98" s="20">
        <v>392</v>
      </c>
      <c r="K98" s="20">
        <v>0</v>
      </c>
      <c r="L98" s="20">
        <v>36</v>
      </c>
      <c r="M98" s="20">
        <v>715</v>
      </c>
    </row>
    <row r="99" spans="1:13" ht="25.4" customHeight="1">
      <c r="A99" s="24" t="s">
        <v>827</v>
      </c>
      <c r="B99" s="19" t="s">
        <v>583</v>
      </c>
      <c r="C99" s="31" t="s">
        <v>584</v>
      </c>
      <c r="D99" s="30" t="s">
        <v>371</v>
      </c>
      <c r="E99" s="20">
        <v>28</v>
      </c>
      <c r="F99" s="20">
        <v>670</v>
      </c>
      <c r="G99" s="20">
        <v>11</v>
      </c>
      <c r="H99" s="20">
        <v>215</v>
      </c>
      <c r="I99" s="20">
        <v>6</v>
      </c>
      <c r="J99" s="20">
        <v>204</v>
      </c>
      <c r="K99" s="20">
        <v>0</v>
      </c>
      <c r="L99" s="20">
        <v>18</v>
      </c>
      <c r="M99" s="20">
        <v>570</v>
      </c>
    </row>
    <row r="100" spans="1:13" ht="25.4" customHeight="1">
      <c r="A100" s="24" t="s">
        <v>828</v>
      </c>
      <c r="B100" s="19" t="s">
        <v>585</v>
      </c>
      <c r="C100" s="31" t="s">
        <v>586</v>
      </c>
      <c r="D100" s="30" t="s">
        <v>268</v>
      </c>
      <c r="E100" s="20">
        <v>30</v>
      </c>
      <c r="F100" s="20">
        <v>654</v>
      </c>
      <c r="G100" s="20">
        <v>8</v>
      </c>
      <c r="H100" s="20">
        <v>161</v>
      </c>
      <c r="I100" s="20">
        <v>22</v>
      </c>
      <c r="J100" s="20">
        <v>629</v>
      </c>
      <c r="K100" s="20">
        <v>1</v>
      </c>
      <c r="L100" s="20">
        <v>34</v>
      </c>
      <c r="M100" s="20">
        <v>704</v>
      </c>
    </row>
    <row r="101" spans="1:13" ht="25.4" customHeight="1">
      <c r="A101" s="24" t="s">
        <v>829</v>
      </c>
      <c r="B101" s="19" t="s">
        <v>587</v>
      </c>
      <c r="C101" s="31" t="s">
        <v>588</v>
      </c>
      <c r="D101" s="30" t="s">
        <v>269</v>
      </c>
      <c r="E101" s="20">
        <v>12</v>
      </c>
      <c r="F101" s="20">
        <v>312</v>
      </c>
      <c r="G101" s="20">
        <v>5</v>
      </c>
      <c r="H101" s="20">
        <v>53</v>
      </c>
      <c r="I101" s="20">
        <v>22</v>
      </c>
      <c r="J101" s="20">
        <v>623</v>
      </c>
      <c r="K101" s="20">
        <v>0</v>
      </c>
      <c r="L101" s="20">
        <v>21</v>
      </c>
      <c r="M101" s="20">
        <v>521</v>
      </c>
    </row>
    <row r="102" spans="1:13" ht="25.4" customHeight="1">
      <c r="A102" s="24" t="s">
        <v>830</v>
      </c>
      <c r="B102" s="19" t="s">
        <v>589</v>
      </c>
      <c r="C102" s="31" t="s">
        <v>590</v>
      </c>
      <c r="D102" s="30" t="s">
        <v>405</v>
      </c>
      <c r="E102" s="20">
        <v>68</v>
      </c>
      <c r="F102" s="20">
        <v>1051</v>
      </c>
      <c r="G102" s="20">
        <v>27</v>
      </c>
      <c r="H102" s="20">
        <v>307</v>
      </c>
      <c r="I102" s="20">
        <v>31</v>
      </c>
      <c r="J102" s="20">
        <v>409</v>
      </c>
      <c r="K102" s="20">
        <v>0</v>
      </c>
      <c r="L102" s="20">
        <v>26</v>
      </c>
      <c r="M102" s="20">
        <v>1186</v>
      </c>
    </row>
    <row r="103" spans="1:13" ht="25.4" customHeight="1">
      <c r="A103" s="24" t="s">
        <v>831</v>
      </c>
      <c r="B103" s="19" t="s">
        <v>591</v>
      </c>
      <c r="C103" s="31" t="s">
        <v>592</v>
      </c>
      <c r="D103" s="30" t="s">
        <v>593</v>
      </c>
      <c r="E103" s="20">
        <v>1</v>
      </c>
      <c r="F103" s="20">
        <v>47</v>
      </c>
      <c r="G103" s="20">
        <v>0</v>
      </c>
      <c r="H103" s="20">
        <v>16</v>
      </c>
      <c r="I103" s="20">
        <v>1</v>
      </c>
      <c r="J103" s="20">
        <v>44</v>
      </c>
      <c r="K103" s="20">
        <v>0</v>
      </c>
      <c r="L103" s="20">
        <v>1</v>
      </c>
      <c r="M103" s="20">
        <v>56</v>
      </c>
    </row>
    <row r="104" spans="1:13" ht="25.4" customHeight="1">
      <c r="A104" s="24" t="s">
        <v>832</v>
      </c>
      <c r="B104" s="26" t="s">
        <v>591</v>
      </c>
      <c r="C104" s="33" t="s">
        <v>592</v>
      </c>
      <c r="D104" s="32" t="s">
        <v>372</v>
      </c>
      <c r="E104" s="22">
        <v>50</v>
      </c>
      <c r="F104" s="22">
        <v>985</v>
      </c>
      <c r="G104" s="22">
        <v>17</v>
      </c>
      <c r="H104" s="22">
        <v>307</v>
      </c>
      <c r="I104" s="22">
        <v>81</v>
      </c>
      <c r="J104" s="22">
        <v>996</v>
      </c>
      <c r="K104" s="22">
        <v>0</v>
      </c>
      <c r="L104" s="22">
        <v>23</v>
      </c>
      <c r="M104" s="22">
        <v>1311</v>
      </c>
    </row>
    <row r="105" spans="1:13" ht="25.4" customHeight="1">
      <c r="A105" s="24" t="s">
        <v>833</v>
      </c>
      <c r="B105" s="19" t="s">
        <v>591</v>
      </c>
      <c r="C105" s="31" t="s">
        <v>592</v>
      </c>
      <c r="D105" s="30" t="s">
        <v>404</v>
      </c>
      <c r="E105" s="20">
        <v>65</v>
      </c>
      <c r="F105" s="20">
        <v>1169</v>
      </c>
      <c r="G105" s="20">
        <v>21</v>
      </c>
      <c r="H105" s="20">
        <v>313</v>
      </c>
      <c r="I105" s="20">
        <v>26</v>
      </c>
      <c r="J105" s="20">
        <v>362</v>
      </c>
      <c r="K105" s="20">
        <v>0</v>
      </c>
      <c r="L105" s="20">
        <v>75</v>
      </c>
      <c r="M105" s="20">
        <v>957</v>
      </c>
    </row>
    <row r="106" spans="1:13" ht="25.4" customHeight="1">
      <c r="A106" s="24" t="s">
        <v>834</v>
      </c>
      <c r="B106" s="26" t="s">
        <v>591</v>
      </c>
      <c r="C106" s="33" t="s">
        <v>592</v>
      </c>
      <c r="D106" s="32" t="s">
        <v>594</v>
      </c>
      <c r="E106" s="22">
        <v>9</v>
      </c>
      <c r="F106" s="22">
        <v>141</v>
      </c>
      <c r="G106" s="22">
        <v>3</v>
      </c>
      <c r="H106" s="22">
        <v>34</v>
      </c>
      <c r="I106" s="22">
        <v>4</v>
      </c>
      <c r="J106" s="22">
        <v>111</v>
      </c>
      <c r="K106" s="22">
        <v>0</v>
      </c>
      <c r="L106" s="22">
        <v>2</v>
      </c>
      <c r="M106" s="22">
        <v>181</v>
      </c>
    </row>
    <row r="107" spans="1:13" ht="25.4" customHeight="1">
      <c r="A107" s="24" t="s">
        <v>835</v>
      </c>
      <c r="B107" s="19" t="s">
        <v>595</v>
      </c>
      <c r="C107" s="31" t="s">
        <v>596</v>
      </c>
      <c r="D107" s="30" t="s">
        <v>383</v>
      </c>
      <c r="E107" s="20">
        <v>20</v>
      </c>
      <c r="F107" s="20">
        <v>387</v>
      </c>
      <c r="G107" s="20">
        <v>5</v>
      </c>
      <c r="H107" s="20">
        <v>67</v>
      </c>
      <c r="I107" s="20">
        <v>36</v>
      </c>
      <c r="J107" s="20">
        <v>899</v>
      </c>
      <c r="K107" s="20">
        <v>0</v>
      </c>
      <c r="L107" s="20">
        <v>34</v>
      </c>
      <c r="M107" s="20">
        <v>529</v>
      </c>
    </row>
    <row r="108" spans="1:13" ht="25.4" customHeight="1">
      <c r="A108" s="24" t="s">
        <v>836</v>
      </c>
      <c r="B108" s="26" t="s">
        <v>597</v>
      </c>
      <c r="C108" s="33" t="s">
        <v>598</v>
      </c>
      <c r="D108" s="32" t="s">
        <v>381</v>
      </c>
      <c r="E108" s="22">
        <v>15</v>
      </c>
      <c r="F108" s="22">
        <v>409</v>
      </c>
      <c r="G108" s="22">
        <v>6</v>
      </c>
      <c r="H108" s="22">
        <v>100</v>
      </c>
      <c r="I108" s="22">
        <v>50</v>
      </c>
      <c r="J108" s="22">
        <v>716</v>
      </c>
      <c r="K108" s="22">
        <v>1</v>
      </c>
      <c r="L108" s="22">
        <v>33</v>
      </c>
      <c r="M108" s="22">
        <v>517</v>
      </c>
    </row>
    <row r="109" spans="1:13" ht="25.4" customHeight="1">
      <c r="A109" s="24" t="s">
        <v>837</v>
      </c>
      <c r="B109" s="19" t="s">
        <v>599</v>
      </c>
      <c r="C109" s="31" t="s">
        <v>600</v>
      </c>
      <c r="D109" s="30" t="s">
        <v>382</v>
      </c>
      <c r="E109" s="20">
        <v>30</v>
      </c>
      <c r="F109" s="20">
        <v>614</v>
      </c>
      <c r="G109" s="20">
        <v>9</v>
      </c>
      <c r="H109" s="20">
        <v>147</v>
      </c>
      <c r="I109" s="20">
        <v>20</v>
      </c>
      <c r="J109" s="20">
        <v>565</v>
      </c>
      <c r="K109" s="20">
        <v>0</v>
      </c>
      <c r="L109" s="20">
        <v>29</v>
      </c>
      <c r="M109" s="20">
        <v>677</v>
      </c>
    </row>
    <row r="110" spans="1:13" ht="25.4" customHeight="1">
      <c r="A110" s="24" t="s">
        <v>838</v>
      </c>
      <c r="B110" s="26" t="s">
        <v>601</v>
      </c>
      <c r="C110" s="33" t="s">
        <v>602</v>
      </c>
      <c r="D110" s="32" t="s">
        <v>391</v>
      </c>
      <c r="E110" s="22">
        <v>31</v>
      </c>
      <c r="F110" s="22">
        <v>533</v>
      </c>
      <c r="G110" s="22">
        <v>9</v>
      </c>
      <c r="H110" s="22">
        <v>110</v>
      </c>
      <c r="I110" s="22">
        <v>23</v>
      </c>
      <c r="J110" s="22">
        <v>549</v>
      </c>
      <c r="K110" s="22">
        <v>0</v>
      </c>
      <c r="L110" s="22">
        <v>32</v>
      </c>
      <c r="M110" s="22">
        <v>665</v>
      </c>
    </row>
    <row r="111" spans="1:13" ht="25.4" customHeight="1">
      <c r="A111" s="24" t="s">
        <v>839</v>
      </c>
      <c r="B111" s="19" t="s">
        <v>603</v>
      </c>
      <c r="C111" s="31" t="s">
        <v>604</v>
      </c>
      <c r="D111" s="30" t="s">
        <v>379</v>
      </c>
      <c r="E111" s="20">
        <v>84</v>
      </c>
      <c r="F111" s="20">
        <v>1199</v>
      </c>
      <c r="G111" s="20">
        <v>15</v>
      </c>
      <c r="H111" s="20">
        <v>217</v>
      </c>
      <c r="I111" s="20">
        <v>42</v>
      </c>
      <c r="J111" s="20">
        <v>527</v>
      </c>
      <c r="K111" s="20">
        <v>0</v>
      </c>
      <c r="L111" s="20">
        <v>69</v>
      </c>
      <c r="M111" s="20">
        <v>1033</v>
      </c>
    </row>
    <row r="112" spans="1:13" ht="25.4" customHeight="1">
      <c r="A112" s="24" t="s">
        <v>840</v>
      </c>
      <c r="B112" s="26" t="s">
        <v>603</v>
      </c>
      <c r="C112" s="33" t="s">
        <v>604</v>
      </c>
      <c r="D112" s="32" t="s">
        <v>380</v>
      </c>
      <c r="E112" s="22">
        <v>49</v>
      </c>
      <c r="F112" s="22">
        <v>895</v>
      </c>
      <c r="G112" s="22">
        <v>18</v>
      </c>
      <c r="H112" s="22">
        <v>162</v>
      </c>
      <c r="I112" s="22">
        <v>46</v>
      </c>
      <c r="J112" s="22">
        <v>1336</v>
      </c>
      <c r="K112" s="22">
        <v>0</v>
      </c>
      <c r="L112" s="22">
        <v>22</v>
      </c>
      <c r="M112" s="22">
        <v>1231</v>
      </c>
    </row>
    <row r="113" spans="1:13" ht="25.4" customHeight="1">
      <c r="A113" s="24" t="s">
        <v>841</v>
      </c>
      <c r="B113" s="19" t="s">
        <v>605</v>
      </c>
      <c r="C113" s="31" t="s">
        <v>606</v>
      </c>
      <c r="D113" s="30" t="s">
        <v>409</v>
      </c>
      <c r="E113" s="20">
        <v>47</v>
      </c>
      <c r="F113" s="20">
        <v>920</v>
      </c>
      <c r="G113" s="20">
        <v>11</v>
      </c>
      <c r="H113" s="20">
        <v>156</v>
      </c>
      <c r="I113" s="20">
        <v>23</v>
      </c>
      <c r="J113" s="20">
        <v>307</v>
      </c>
      <c r="K113" s="20">
        <v>1</v>
      </c>
      <c r="L113" s="20">
        <v>71</v>
      </c>
      <c r="M113" s="20">
        <v>713</v>
      </c>
    </row>
    <row r="114" spans="1:13" ht="25.4" customHeight="1">
      <c r="A114" s="24" t="s">
        <v>842</v>
      </c>
      <c r="B114" s="26" t="s">
        <v>605</v>
      </c>
      <c r="C114" s="33" t="s">
        <v>606</v>
      </c>
      <c r="D114" s="32" t="s">
        <v>384</v>
      </c>
      <c r="E114" s="22">
        <v>25</v>
      </c>
      <c r="F114" s="22">
        <v>677</v>
      </c>
      <c r="G114" s="22">
        <v>11</v>
      </c>
      <c r="H114" s="22">
        <v>171</v>
      </c>
      <c r="I114" s="22">
        <v>48</v>
      </c>
      <c r="J114" s="22">
        <v>1027</v>
      </c>
      <c r="K114" s="22">
        <v>0</v>
      </c>
      <c r="L114" s="22">
        <v>14</v>
      </c>
      <c r="M114" s="22">
        <v>1023</v>
      </c>
    </row>
    <row r="115" spans="1:13" ht="25.4" customHeight="1">
      <c r="A115" s="24" t="s">
        <v>843</v>
      </c>
      <c r="B115" s="19" t="s">
        <v>607</v>
      </c>
      <c r="C115" s="31" t="s">
        <v>608</v>
      </c>
      <c r="D115" s="30" t="s">
        <v>386</v>
      </c>
      <c r="E115" s="20">
        <v>11</v>
      </c>
      <c r="F115" s="20">
        <v>178</v>
      </c>
      <c r="G115" s="20">
        <v>4</v>
      </c>
      <c r="H115" s="20">
        <v>39</v>
      </c>
      <c r="I115" s="20">
        <v>30</v>
      </c>
      <c r="J115" s="20">
        <v>635</v>
      </c>
      <c r="K115" s="20">
        <v>0</v>
      </c>
      <c r="L115" s="20">
        <v>21</v>
      </c>
      <c r="M115" s="20">
        <v>380</v>
      </c>
    </row>
    <row r="116" spans="1:13" ht="25.4" customHeight="1">
      <c r="A116" s="24" t="s">
        <v>844</v>
      </c>
      <c r="B116" s="26" t="s">
        <v>609</v>
      </c>
      <c r="C116" s="33" t="s">
        <v>610</v>
      </c>
      <c r="D116" s="32" t="s">
        <v>385</v>
      </c>
      <c r="E116" s="22">
        <v>13</v>
      </c>
      <c r="F116" s="22">
        <v>242</v>
      </c>
      <c r="G116" s="22">
        <v>8</v>
      </c>
      <c r="H116" s="22">
        <v>56</v>
      </c>
      <c r="I116" s="22">
        <v>27</v>
      </c>
      <c r="J116" s="22">
        <v>491</v>
      </c>
      <c r="K116" s="22">
        <v>0</v>
      </c>
      <c r="L116" s="22">
        <v>6</v>
      </c>
      <c r="M116" s="22">
        <v>415</v>
      </c>
    </row>
    <row r="117" spans="1:13" ht="25.4" customHeight="1">
      <c r="A117" s="24" t="s">
        <v>845</v>
      </c>
      <c r="B117" s="19" t="s">
        <v>611</v>
      </c>
      <c r="C117" s="31" t="s">
        <v>612</v>
      </c>
      <c r="D117" s="30" t="s">
        <v>388</v>
      </c>
      <c r="E117" s="20">
        <v>27</v>
      </c>
      <c r="F117" s="20">
        <v>627</v>
      </c>
      <c r="G117" s="20">
        <v>13</v>
      </c>
      <c r="H117" s="20">
        <v>204</v>
      </c>
      <c r="I117" s="20">
        <v>10</v>
      </c>
      <c r="J117" s="20">
        <v>187</v>
      </c>
      <c r="K117" s="20">
        <v>0</v>
      </c>
      <c r="L117" s="20">
        <v>20</v>
      </c>
      <c r="M117" s="20">
        <v>578</v>
      </c>
    </row>
    <row r="118" spans="1:13" ht="25.4" customHeight="1">
      <c r="A118" s="24" t="s">
        <v>846</v>
      </c>
      <c r="B118" s="26" t="s">
        <v>613</v>
      </c>
      <c r="C118" s="33" t="s">
        <v>614</v>
      </c>
      <c r="D118" s="32" t="s">
        <v>387</v>
      </c>
      <c r="E118" s="22">
        <v>43</v>
      </c>
      <c r="F118" s="22">
        <v>941</v>
      </c>
      <c r="G118" s="22">
        <v>17</v>
      </c>
      <c r="H118" s="22">
        <v>243</v>
      </c>
      <c r="I118" s="22">
        <v>24</v>
      </c>
      <c r="J118" s="22">
        <v>391</v>
      </c>
      <c r="K118" s="22">
        <v>0</v>
      </c>
      <c r="L118" s="22">
        <v>37</v>
      </c>
      <c r="M118" s="22">
        <v>967</v>
      </c>
    </row>
    <row r="119" spans="1:13" ht="25.4" customHeight="1">
      <c r="A119" s="24" t="s">
        <v>847</v>
      </c>
      <c r="B119" s="19" t="s">
        <v>615</v>
      </c>
      <c r="C119" s="31" t="s">
        <v>616</v>
      </c>
      <c r="D119" s="30" t="s">
        <v>389</v>
      </c>
      <c r="E119" s="20">
        <v>29</v>
      </c>
      <c r="F119" s="20">
        <v>527</v>
      </c>
      <c r="G119" s="20">
        <v>12</v>
      </c>
      <c r="H119" s="20">
        <v>161</v>
      </c>
      <c r="I119" s="20">
        <v>7</v>
      </c>
      <c r="J119" s="20">
        <v>200</v>
      </c>
      <c r="K119" s="20">
        <v>0</v>
      </c>
      <c r="L119" s="20">
        <v>40</v>
      </c>
      <c r="M119" s="20">
        <v>494</v>
      </c>
    </row>
    <row r="120" spans="1:13" ht="25.4" customHeight="1">
      <c r="A120" s="24" t="s">
        <v>848</v>
      </c>
      <c r="B120" s="26" t="s">
        <v>617</v>
      </c>
      <c r="C120" s="33" t="s">
        <v>618</v>
      </c>
      <c r="D120" s="32" t="s">
        <v>393</v>
      </c>
      <c r="E120" s="22">
        <v>36</v>
      </c>
      <c r="F120" s="22">
        <v>676</v>
      </c>
      <c r="G120" s="22">
        <v>7</v>
      </c>
      <c r="H120" s="22">
        <v>131</v>
      </c>
      <c r="I120" s="22">
        <v>22</v>
      </c>
      <c r="J120" s="22">
        <v>545</v>
      </c>
      <c r="K120" s="22">
        <v>0</v>
      </c>
      <c r="L120" s="22">
        <v>39</v>
      </c>
      <c r="M120" s="22">
        <v>784</v>
      </c>
    </row>
    <row r="121" spans="1:13" ht="25.4" customHeight="1">
      <c r="A121" s="24" t="s">
        <v>849</v>
      </c>
      <c r="B121" s="19" t="s">
        <v>617</v>
      </c>
      <c r="C121" s="31" t="s">
        <v>618</v>
      </c>
      <c r="D121" s="30" t="s">
        <v>392</v>
      </c>
      <c r="E121" s="20">
        <v>30</v>
      </c>
      <c r="F121" s="20">
        <v>602</v>
      </c>
      <c r="G121" s="20">
        <v>12</v>
      </c>
      <c r="H121" s="20">
        <v>168</v>
      </c>
      <c r="I121" s="20">
        <v>20</v>
      </c>
      <c r="J121" s="20">
        <v>705</v>
      </c>
      <c r="K121" s="20">
        <v>2</v>
      </c>
      <c r="L121" s="20">
        <v>35</v>
      </c>
      <c r="M121" s="20">
        <v>752</v>
      </c>
    </row>
    <row r="122" spans="1:13" ht="25.4" customHeight="1">
      <c r="A122" s="24" t="s">
        <v>850</v>
      </c>
      <c r="B122" s="19" t="s">
        <v>619</v>
      </c>
      <c r="C122" s="31" t="s">
        <v>620</v>
      </c>
      <c r="D122" s="30" t="s">
        <v>369</v>
      </c>
      <c r="E122" s="20">
        <v>29</v>
      </c>
      <c r="F122" s="20">
        <v>748</v>
      </c>
      <c r="G122" s="20">
        <v>9</v>
      </c>
      <c r="H122" s="20">
        <v>144</v>
      </c>
      <c r="I122" s="20">
        <v>30</v>
      </c>
      <c r="J122" s="20">
        <v>590</v>
      </c>
      <c r="K122" s="20">
        <v>0</v>
      </c>
      <c r="L122" s="20">
        <v>22</v>
      </c>
      <c r="M122" s="20">
        <v>1007</v>
      </c>
    </row>
    <row r="123" spans="1:13" ht="25.4" customHeight="1">
      <c r="A123" s="24" t="s">
        <v>851</v>
      </c>
      <c r="B123" s="26" t="s">
        <v>621</v>
      </c>
      <c r="C123" s="33" t="s">
        <v>622</v>
      </c>
      <c r="D123" s="32" t="s">
        <v>368</v>
      </c>
      <c r="E123" s="22">
        <v>13</v>
      </c>
      <c r="F123" s="22">
        <v>486</v>
      </c>
      <c r="G123" s="22">
        <v>7</v>
      </c>
      <c r="H123" s="22">
        <v>73</v>
      </c>
      <c r="I123" s="22">
        <v>19</v>
      </c>
      <c r="J123" s="22">
        <v>395</v>
      </c>
      <c r="K123" s="22">
        <v>0</v>
      </c>
      <c r="L123" s="22">
        <v>12</v>
      </c>
      <c r="M123" s="22">
        <v>603</v>
      </c>
    </row>
    <row r="124" spans="1:13" ht="25.4" customHeight="1">
      <c r="A124" s="24" t="s">
        <v>852</v>
      </c>
      <c r="B124" s="19" t="s">
        <v>623</v>
      </c>
      <c r="C124" s="31" t="s">
        <v>624</v>
      </c>
      <c r="D124" s="30" t="s">
        <v>364</v>
      </c>
      <c r="E124" s="20">
        <v>51</v>
      </c>
      <c r="F124" s="20">
        <v>440</v>
      </c>
      <c r="G124" s="20">
        <v>13</v>
      </c>
      <c r="H124" s="20">
        <v>95</v>
      </c>
      <c r="I124" s="20">
        <v>63</v>
      </c>
      <c r="J124" s="20">
        <v>515</v>
      </c>
      <c r="K124" s="20">
        <v>0</v>
      </c>
      <c r="L124" s="20">
        <v>99</v>
      </c>
      <c r="M124" s="20">
        <v>582</v>
      </c>
    </row>
    <row r="125" spans="1:13" ht="25.4" customHeight="1">
      <c r="A125" s="24" t="s">
        <v>853</v>
      </c>
      <c r="B125" s="26" t="s">
        <v>623</v>
      </c>
      <c r="C125" s="33" t="s">
        <v>624</v>
      </c>
      <c r="D125" s="32" t="s">
        <v>365</v>
      </c>
      <c r="E125" s="22">
        <v>30</v>
      </c>
      <c r="F125" s="22">
        <v>690</v>
      </c>
      <c r="G125" s="22">
        <v>12</v>
      </c>
      <c r="H125" s="22">
        <v>137</v>
      </c>
      <c r="I125" s="22">
        <v>88</v>
      </c>
      <c r="J125" s="22">
        <v>1473</v>
      </c>
      <c r="K125" s="22">
        <v>0</v>
      </c>
      <c r="L125" s="22">
        <v>12</v>
      </c>
      <c r="M125" s="22">
        <v>1570</v>
      </c>
    </row>
    <row r="126" spans="1:13" ht="25.4" customHeight="1">
      <c r="A126" s="24" t="s">
        <v>854</v>
      </c>
      <c r="B126" s="19" t="s">
        <v>623</v>
      </c>
      <c r="C126" s="31" t="s">
        <v>624</v>
      </c>
      <c r="D126" s="30" t="s">
        <v>366</v>
      </c>
      <c r="E126" s="20">
        <v>48</v>
      </c>
      <c r="F126" s="20">
        <v>726</v>
      </c>
      <c r="G126" s="20">
        <v>18</v>
      </c>
      <c r="H126" s="20">
        <v>151</v>
      </c>
      <c r="I126" s="20">
        <v>94</v>
      </c>
      <c r="J126" s="20">
        <v>1403</v>
      </c>
      <c r="K126" s="20">
        <v>0</v>
      </c>
      <c r="L126" s="20">
        <v>14</v>
      </c>
      <c r="M126" s="20">
        <v>1555</v>
      </c>
    </row>
    <row r="127" spans="1:13" ht="25.4" customHeight="1">
      <c r="A127" s="24" t="s">
        <v>855</v>
      </c>
      <c r="B127" s="26" t="s">
        <v>623</v>
      </c>
      <c r="C127" s="33" t="s">
        <v>624</v>
      </c>
      <c r="D127" s="32" t="s">
        <v>625</v>
      </c>
      <c r="E127" s="22">
        <v>9</v>
      </c>
      <c r="F127" s="22">
        <v>131</v>
      </c>
      <c r="G127" s="22">
        <v>4</v>
      </c>
      <c r="H127" s="22">
        <v>30</v>
      </c>
      <c r="I127" s="22">
        <v>8</v>
      </c>
      <c r="J127" s="22">
        <v>124</v>
      </c>
      <c r="K127" s="22">
        <v>0</v>
      </c>
      <c r="L127" s="22">
        <v>1</v>
      </c>
      <c r="M127" s="22">
        <v>200</v>
      </c>
    </row>
    <row r="128" spans="1:13" ht="25.4" customHeight="1">
      <c r="A128" s="24" t="s">
        <v>856</v>
      </c>
      <c r="B128" s="19" t="s">
        <v>623</v>
      </c>
      <c r="C128" s="31" t="s">
        <v>624</v>
      </c>
      <c r="D128" s="30" t="s">
        <v>626</v>
      </c>
      <c r="E128" s="20">
        <v>2</v>
      </c>
      <c r="F128" s="20">
        <v>37</v>
      </c>
      <c r="G128" s="20">
        <v>2</v>
      </c>
      <c r="H128" s="20">
        <v>4</v>
      </c>
      <c r="I128" s="20">
        <v>0</v>
      </c>
      <c r="J128" s="20">
        <v>53</v>
      </c>
      <c r="K128" s="20">
        <v>0</v>
      </c>
      <c r="L128" s="20">
        <v>0</v>
      </c>
      <c r="M128" s="20">
        <v>61</v>
      </c>
    </row>
    <row r="129" spans="1:13" ht="25.4" customHeight="1">
      <c r="A129" s="24" t="s">
        <v>857</v>
      </c>
      <c r="B129" s="26" t="s">
        <v>627</v>
      </c>
      <c r="C129" s="33" t="s">
        <v>628</v>
      </c>
      <c r="D129" s="32" t="s">
        <v>370</v>
      </c>
      <c r="E129" s="22">
        <v>35</v>
      </c>
      <c r="F129" s="22">
        <v>896</v>
      </c>
      <c r="G129" s="22">
        <v>11</v>
      </c>
      <c r="H129" s="22">
        <v>127</v>
      </c>
      <c r="I129" s="22">
        <v>24</v>
      </c>
      <c r="J129" s="22">
        <v>433</v>
      </c>
      <c r="K129" s="22">
        <v>0</v>
      </c>
      <c r="L129" s="22">
        <v>23</v>
      </c>
      <c r="M129" s="22">
        <v>800</v>
      </c>
    </row>
    <row r="130" spans="1:13" ht="25.4" customHeight="1">
      <c r="A130" s="24" t="s">
        <v>858</v>
      </c>
      <c r="B130" s="19" t="s">
        <v>629</v>
      </c>
      <c r="C130" s="31" t="s">
        <v>630</v>
      </c>
      <c r="D130" s="30" t="s">
        <v>373</v>
      </c>
      <c r="E130" s="20">
        <v>20</v>
      </c>
      <c r="F130" s="20">
        <v>602</v>
      </c>
      <c r="G130" s="20">
        <v>8</v>
      </c>
      <c r="H130" s="20">
        <v>127</v>
      </c>
      <c r="I130" s="20">
        <v>21</v>
      </c>
      <c r="J130" s="20">
        <v>626</v>
      </c>
      <c r="K130" s="20">
        <v>0</v>
      </c>
      <c r="L130" s="20">
        <v>24</v>
      </c>
      <c r="M130" s="20">
        <v>841</v>
      </c>
    </row>
    <row r="131" spans="1:13" ht="25.4" customHeight="1">
      <c r="A131" s="24" t="s">
        <v>859</v>
      </c>
      <c r="B131" s="26" t="s">
        <v>629</v>
      </c>
      <c r="C131" s="33" t="s">
        <v>630</v>
      </c>
      <c r="D131" s="32" t="s">
        <v>397</v>
      </c>
      <c r="E131" s="22">
        <v>30</v>
      </c>
      <c r="F131" s="22">
        <v>584</v>
      </c>
      <c r="G131" s="22">
        <v>10</v>
      </c>
      <c r="H131" s="22">
        <v>122</v>
      </c>
      <c r="I131" s="22">
        <v>18</v>
      </c>
      <c r="J131" s="22">
        <v>392</v>
      </c>
      <c r="K131" s="22">
        <v>1</v>
      </c>
      <c r="L131" s="22">
        <v>51</v>
      </c>
      <c r="M131" s="22">
        <v>710</v>
      </c>
    </row>
    <row r="132" spans="1:13" ht="25.4" customHeight="1">
      <c r="A132" s="24" t="s">
        <v>860</v>
      </c>
      <c r="B132" s="19" t="s">
        <v>631</v>
      </c>
      <c r="C132" s="31" t="s">
        <v>632</v>
      </c>
      <c r="D132" s="30" t="s">
        <v>374</v>
      </c>
      <c r="E132" s="20">
        <v>12</v>
      </c>
      <c r="F132" s="20">
        <v>600</v>
      </c>
      <c r="G132" s="20">
        <v>7</v>
      </c>
      <c r="H132" s="20">
        <v>138</v>
      </c>
      <c r="I132" s="20">
        <v>22</v>
      </c>
      <c r="J132" s="20">
        <v>372</v>
      </c>
      <c r="K132" s="20">
        <v>0</v>
      </c>
      <c r="L132" s="20">
        <v>21</v>
      </c>
      <c r="M132" s="20">
        <v>669</v>
      </c>
    </row>
    <row r="133" spans="1:13" ht="25.4" customHeight="1">
      <c r="A133" s="24" t="s">
        <v>861</v>
      </c>
      <c r="B133" s="26" t="s">
        <v>633</v>
      </c>
      <c r="C133" s="33" t="s">
        <v>634</v>
      </c>
      <c r="D133" s="32" t="s">
        <v>367</v>
      </c>
      <c r="E133" s="22">
        <v>18</v>
      </c>
      <c r="F133" s="22">
        <v>411</v>
      </c>
      <c r="G133" s="22">
        <v>8</v>
      </c>
      <c r="H133" s="22">
        <v>117</v>
      </c>
      <c r="I133" s="22">
        <v>26</v>
      </c>
      <c r="J133" s="22">
        <v>542</v>
      </c>
      <c r="K133" s="22">
        <v>0</v>
      </c>
      <c r="L133" s="22">
        <v>10</v>
      </c>
      <c r="M133" s="22">
        <v>614</v>
      </c>
    </row>
    <row r="134" spans="1:13" ht="25.4" customHeight="1">
      <c r="A134" s="24" t="s">
        <v>862</v>
      </c>
      <c r="B134" s="26" t="s">
        <v>635</v>
      </c>
      <c r="C134" s="33" t="s">
        <v>636</v>
      </c>
      <c r="D134" s="32" t="s">
        <v>477</v>
      </c>
      <c r="E134" s="20">
        <v>15</v>
      </c>
      <c r="F134" s="20">
        <v>281</v>
      </c>
      <c r="G134" s="20">
        <v>3</v>
      </c>
      <c r="H134" s="20">
        <v>52</v>
      </c>
      <c r="I134" s="20">
        <v>34</v>
      </c>
      <c r="J134" s="20">
        <v>763</v>
      </c>
      <c r="K134" s="20">
        <v>0</v>
      </c>
      <c r="L134" s="20">
        <v>42</v>
      </c>
      <c r="M134" s="20">
        <v>636</v>
      </c>
    </row>
    <row r="135" spans="1:13" ht="25.4" customHeight="1">
      <c r="A135" s="24" t="s">
        <v>863</v>
      </c>
      <c r="B135" s="26" t="s">
        <v>635</v>
      </c>
      <c r="C135" s="33" t="s">
        <v>636</v>
      </c>
      <c r="D135" s="30" t="s">
        <v>375</v>
      </c>
      <c r="E135" s="20">
        <v>8</v>
      </c>
      <c r="F135" s="20">
        <v>318</v>
      </c>
      <c r="G135" s="20">
        <v>3</v>
      </c>
      <c r="H135" s="20">
        <v>55</v>
      </c>
      <c r="I135" s="20">
        <v>18</v>
      </c>
      <c r="J135" s="20">
        <v>438</v>
      </c>
      <c r="K135" s="20">
        <v>1</v>
      </c>
      <c r="L135" s="20">
        <v>16</v>
      </c>
      <c r="M135" s="20">
        <v>481</v>
      </c>
    </row>
    <row r="136" spans="1:13" ht="25.4" customHeight="1">
      <c r="A136" s="24" t="s">
        <v>864</v>
      </c>
      <c r="B136" s="19" t="s">
        <v>1057</v>
      </c>
      <c r="C136" s="31" t="s">
        <v>1044</v>
      </c>
      <c r="D136" s="30" t="s">
        <v>407</v>
      </c>
      <c r="E136" s="20">
        <v>23</v>
      </c>
      <c r="F136" s="20">
        <v>296</v>
      </c>
      <c r="G136" s="20">
        <v>4</v>
      </c>
      <c r="H136" s="20">
        <v>93</v>
      </c>
      <c r="I136" s="20">
        <v>41</v>
      </c>
      <c r="J136" s="20">
        <v>763</v>
      </c>
      <c r="K136" s="20">
        <v>0</v>
      </c>
      <c r="L136" s="20">
        <v>49</v>
      </c>
      <c r="M136" s="20">
        <v>700</v>
      </c>
    </row>
    <row r="137" spans="1:13" ht="25.4" customHeight="1">
      <c r="A137" s="24" t="s">
        <v>865</v>
      </c>
      <c r="B137" s="19" t="s">
        <v>1057</v>
      </c>
      <c r="C137" s="31" t="s">
        <v>1044</v>
      </c>
      <c r="D137" s="30" t="s">
        <v>376</v>
      </c>
      <c r="E137" s="20">
        <v>28</v>
      </c>
      <c r="F137" s="20">
        <v>453</v>
      </c>
      <c r="G137" s="20">
        <v>12</v>
      </c>
      <c r="H137" s="20">
        <v>93</v>
      </c>
      <c r="I137" s="20">
        <v>31</v>
      </c>
      <c r="J137" s="20">
        <v>758</v>
      </c>
      <c r="K137" s="20">
        <v>0</v>
      </c>
      <c r="L137" s="20">
        <v>28</v>
      </c>
      <c r="M137" s="20">
        <v>772</v>
      </c>
    </row>
    <row r="138" spans="1:13" ht="25.4" customHeight="1">
      <c r="A138" s="24" t="s">
        <v>866</v>
      </c>
      <c r="B138" s="19" t="s">
        <v>637</v>
      </c>
      <c r="C138" s="31" t="s">
        <v>638</v>
      </c>
      <c r="D138" s="30" t="s">
        <v>297</v>
      </c>
      <c r="E138" s="20">
        <v>31</v>
      </c>
      <c r="F138" s="20">
        <v>851</v>
      </c>
      <c r="G138" s="20">
        <v>18</v>
      </c>
      <c r="H138" s="20">
        <v>252</v>
      </c>
      <c r="I138" s="20">
        <v>42</v>
      </c>
      <c r="J138" s="20">
        <v>1000</v>
      </c>
      <c r="K138" s="20">
        <v>0</v>
      </c>
      <c r="L138" s="20">
        <v>25</v>
      </c>
      <c r="M138" s="20">
        <v>1217</v>
      </c>
    </row>
    <row r="139" spans="1:13" ht="25.4" customHeight="1">
      <c r="A139" s="24" t="s">
        <v>867</v>
      </c>
      <c r="B139" s="26" t="s">
        <v>637</v>
      </c>
      <c r="C139" s="33" t="s">
        <v>638</v>
      </c>
      <c r="D139" s="32" t="s">
        <v>470</v>
      </c>
      <c r="E139" s="22">
        <v>57</v>
      </c>
      <c r="F139" s="22">
        <v>947</v>
      </c>
      <c r="G139" s="22">
        <v>17</v>
      </c>
      <c r="H139" s="22">
        <v>157</v>
      </c>
      <c r="I139" s="22">
        <v>30</v>
      </c>
      <c r="J139" s="22">
        <v>74</v>
      </c>
      <c r="K139" s="22">
        <v>1</v>
      </c>
      <c r="L139" s="22">
        <v>61</v>
      </c>
      <c r="M139" s="22">
        <v>964</v>
      </c>
    </row>
    <row r="140" spans="1:13" ht="25.4" customHeight="1">
      <c r="A140" s="24" t="s">
        <v>868</v>
      </c>
      <c r="B140" s="19" t="s">
        <v>639</v>
      </c>
      <c r="C140" s="31" t="s">
        <v>640</v>
      </c>
      <c r="D140" s="30" t="s">
        <v>298</v>
      </c>
      <c r="E140" s="20">
        <v>7</v>
      </c>
      <c r="F140" s="20">
        <v>179</v>
      </c>
      <c r="G140" s="20">
        <v>3</v>
      </c>
      <c r="H140" s="20">
        <v>20</v>
      </c>
      <c r="I140" s="20">
        <v>37</v>
      </c>
      <c r="J140" s="20">
        <v>892</v>
      </c>
      <c r="K140" s="20">
        <v>3</v>
      </c>
      <c r="L140" s="20">
        <v>26</v>
      </c>
      <c r="M140" s="20">
        <v>484</v>
      </c>
    </row>
    <row r="141" spans="1:13" ht="25.4" customHeight="1">
      <c r="A141" s="24" t="s">
        <v>869</v>
      </c>
      <c r="B141" s="19" t="s">
        <v>641</v>
      </c>
      <c r="C141" s="31" t="s">
        <v>642</v>
      </c>
      <c r="D141" s="30" t="s">
        <v>479</v>
      </c>
      <c r="E141" s="20">
        <v>21</v>
      </c>
      <c r="F141" s="20">
        <v>506</v>
      </c>
      <c r="G141" s="20">
        <v>5</v>
      </c>
      <c r="H141" s="20">
        <v>94</v>
      </c>
      <c r="I141" s="20">
        <v>45</v>
      </c>
      <c r="J141" s="20">
        <v>664</v>
      </c>
      <c r="K141" s="20">
        <v>0</v>
      </c>
      <c r="L141" s="20">
        <v>43</v>
      </c>
      <c r="M141" s="20">
        <v>669</v>
      </c>
    </row>
    <row r="142" spans="1:13" ht="25.4" customHeight="1">
      <c r="A142" s="24" t="s">
        <v>870</v>
      </c>
      <c r="B142" s="25" t="s">
        <v>641</v>
      </c>
      <c r="C142" s="29" t="s">
        <v>642</v>
      </c>
      <c r="D142" s="30" t="s">
        <v>643</v>
      </c>
      <c r="E142" s="20">
        <v>3</v>
      </c>
      <c r="F142" s="20">
        <v>31</v>
      </c>
      <c r="G142" s="20">
        <v>1</v>
      </c>
      <c r="H142" s="20">
        <v>2</v>
      </c>
      <c r="I142" s="20">
        <v>1</v>
      </c>
      <c r="J142" s="20">
        <v>21</v>
      </c>
      <c r="K142" s="20">
        <v>0</v>
      </c>
      <c r="L142" s="20">
        <v>0</v>
      </c>
      <c r="M142" s="20">
        <v>32</v>
      </c>
    </row>
    <row r="143" spans="1:13" ht="25.4" customHeight="1">
      <c r="A143" s="24" t="s">
        <v>871</v>
      </c>
      <c r="B143" s="19" t="s">
        <v>641</v>
      </c>
      <c r="C143" s="31" t="s">
        <v>642</v>
      </c>
      <c r="D143" s="30" t="s">
        <v>480</v>
      </c>
      <c r="E143" s="20">
        <v>8</v>
      </c>
      <c r="F143" s="20">
        <v>392</v>
      </c>
      <c r="G143" s="20">
        <v>5</v>
      </c>
      <c r="H143" s="20">
        <v>112</v>
      </c>
      <c r="I143" s="20">
        <v>21</v>
      </c>
      <c r="J143" s="20">
        <v>381</v>
      </c>
      <c r="K143" s="20">
        <v>0</v>
      </c>
      <c r="L143" s="20">
        <v>6</v>
      </c>
      <c r="M143" s="20">
        <v>441</v>
      </c>
    </row>
    <row r="144" spans="1:13" ht="25.4" customHeight="1">
      <c r="A144" s="24" t="s">
        <v>872</v>
      </c>
      <c r="B144" s="19" t="s">
        <v>644</v>
      </c>
      <c r="C144" s="31" t="s">
        <v>645</v>
      </c>
      <c r="D144" s="30" t="s">
        <v>276</v>
      </c>
      <c r="E144" s="20">
        <v>41</v>
      </c>
      <c r="F144" s="20">
        <v>822</v>
      </c>
      <c r="G144" s="20">
        <v>11</v>
      </c>
      <c r="H144" s="20">
        <v>131</v>
      </c>
      <c r="I144" s="20">
        <v>69</v>
      </c>
      <c r="J144" s="20">
        <v>827</v>
      </c>
      <c r="K144" s="20">
        <v>0</v>
      </c>
      <c r="L144" s="20">
        <v>57</v>
      </c>
      <c r="M144" s="20">
        <v>756</v>
      </c>
    </row>
    <row r="145" spans="1:13" ht="25.4" customHeight="1">
      <c r="A145" s="24" t="s">
        <v>873</v>
      </c>
      <c r="B145" s="26" t="s">
        <v>644</v>
      </c>
      <c r="C145" s="33" t="s">
        <v>645</v>
      </c>
      <c r="D145" s="32" t="s">
        <v>277</v>
      </c>
      <c r="E145" s="22">
        <v>48</v>
      </c>
      <c r="F145" s="22">
        <v>782</v>
      </c>
      <c r="G145" s="22">
        <v>16</v>
      </c>
      <c r="H145" s="22">
        <v>198</v>
      </c>
      <c r="I145" s="22">
        <v>49</v>
      </c>
      <c r="J145" s="22">
        <v>1055</v>
      </c>
      <c r="K145" s="22">
        <v>0</v>
      </c>
      <c r="L145" s="22">
        <v>27</v>
      </c>
      <c r="M145" s="22">
        <v>906</v>
      </c>
    </row>
    <row r="146" spans="1:13" ht="25.4" customHeight="1">
      <c r="A146" s="24" t="s">
        <v>874</v>
      </c>
      <c r="B146" s="19" t="s">
        <v>646</v>
      </c>
      <c r="C146" s="31" t="s">
        <v>647</v>
      </c>
      <c r="D146" s="30" t="s">
        <v>458</v>
      </c>
      <c r="E146" s="20">
        <v>18</v>
      </c>
      <c r="F146" s="20">
        <v>336</v>
      </c>
      <c r="G146" s="20">
        <v>6</v>
      </c>
      <c r="H146" s="20">
        <v>91</v>
      </c>
      <c r="I146" s="20">
        <v>24</v>
      </c>
      <c r="J146" s="20">
        <v>411</v>
      </c>
      <c r="K146" s="20">
        <v>1</v>
      </c>
      <c r="L146" s="20">
        <v>12</v>
      </c>
      <c r="M146" s="20">
        <v>328</v>
      </c>
    </row>
    <row r="147" spans="1:13" ht="25.4" customHeight="1">
      <c r="A147" s="24" t="s">
        <v>875</v>
      </c>
      <c r="B147" s="26" t="s">
        <v>648</v>
      </c>
      <c r="C147" s="33" t="s">
        <v>649</v>
      </c>
      <c r="D147" s="32" t="s">
        <v>476</v>
      </c>
      <c r="E147" s="22">
        <v>38</v>
      </c>
      <c r="F147" s="22">
        <v>511</v>
      </c>
      <c r="G147" s="22">
        <v>16</v>
      </c>
      <c r="H147" s="22">
        <v>130</v>
      </c>
      <c r="I147" s="22">
        <v>22</v>
      </c>
      <c r="J147" s="22">
        <v>527</v>
      </c>
      <c r="K147" s="22">
        <v>0</v>
      </c>
      <c r="L147" s="22">
        <v>26</v>
      </c>
      <c r="M147" s="22">
        <v>469</v>
      </c>
    </row>
    <row r="148" spans="1:13" ht="25.4" customHeight="1">
      <c r="A148" s="24" t="s">
        <v>876</v>
      </c>
      <c r="B148" s="19" t="s">
        <v>650</v>
      </c>
      <c r="C148" s="31" t="s">
        <v>651</v>
      </c>
      <c r="D148" s="30" t="s">
        <v>301</v>
      </c>
      <c r="E148" s="20">
        <v>50</v>
      </c>
      <c r="F148" s="20">
        <v>900</v>
      </c>
      <c r="G148" s="20">
        <v>25</v>
      </c>
      <c r="H148" s="20">
        <v>330</v>
      </c>
      <c r="I148" s="20">
        <v>22</v>
      </c>
      <c r="J148" s="20">
        <v>399</v>
      </c>
      <c r="K148" s="20">
        <v>0</v>
      </c>
      <c r="L148" s="20">
        <v>15</v>
      </c>
      <c r="M148" s="20">
        <v>825</v>
      </c>
    </row>
    <row r="149" spans="1:13" ht="25.4" customHeight="1">
      <c r="A149" s="24" t="s">
        <v>877</v>
      </c>
      <c r="B149" s="26" t="s">
        <v>650</v>
      </c>
      <c r="C149" s="33" t="s">
        <v>651</v>
      </c>
      <c r="D149" s="32" t="s">
        <v>300</v>
      </c>
      <c r="E149" s="22">
        <v>48</v>
      </c>
      <c r="F149" s="22">
        <v>893</v>
      </c>
      <c r="G149" s="22">
        <v>13</v>
      </c>
      <c r="H149" s="22">
        <v>154</v>
      </c>
      <c r="I149" s="22">
        <v>25</v>
      </c>
      <c r="J149" s="22">
        <v>238</v>
      </c>
      <c r="K149" s="22">
        <v>1</v>
      </c>
      <c r="L149" s="22">
        <v>54</v>
      </c>
      <c r="M149" s="22">
        <v>650</v>
      </c>
    </row>
    <row r="150" spans="1:13" ht="25.4" customHeight="1">
      <c r="A150" s="24" t="s">
        <v>878</v>
      </c>
      <c r="B150" s="19" t="s">
        <v>652</v>
      </c>
      <c r="C150" s="31" t="s">
        <v>1050</v>
      </c>
      <c r="D150" s="30" t="s">
        <v>446</v>
      </c>
      <c r="E150" s="20">
        <v>35</v>
      </c>
      <c r="F150" s="20">
        <v>628</v>
      </c>
      <c r="G150" s="20">
        <v>9</v>
      </c>
      <c r="H150" s="20">
        <v>112</v>
      </c>
      <c r="I150" s="20">
        <v>79</v>
      </c>
      <c r="J150" s="20">
        <v>1145</v>
      </c>
      <c r="K150" s="20">
        <v>0</v>
      </c>
      <c r="L150" s="20">
        <v>28</v>
      </c>
      <c r="M150" s="20">
        <v>871</v>
      </c>
    </row>
    <row r="151" spans="1:13" ht="25.4" customHeight="1">
      <c r="A151" s="24" t="s">
        <v>879</v>
      </c>
      <c r="B151" s="26" t="s">
        <v>653</v>
      </c>
      <c r="C151" s="33" t="s">
        <v>1047</v>
      </c>
      <c r="D151" s="32" t="s">
        <v>445</v>
      </c>
      <c r="E151" s="22">
        <v>30</v>
      </c>
      <c r="F151" s="22">
        <v>651</v>
      </c>
      <c r="G151" s="22">
        <v>11</v>
      </c>
      <c r="H151" s="22">
        <v>110</v>
      </c>
      <c r="I151" s="22">
        <v>99</v>
      </c>
      <c r="J151" s="22">
        <v>1332</v>
      </c>
      <c r="K151" s="22">
        <v>0</v>
      </c>
      <c r="L151" s="22">
        <v>34</v>
      </c>
      <c r="M151" s="22">
        <v>1064</v>
      </c>
    </row>
    <row r="152" spans="1:13" ht="25.4" customHeight="1">
      <c r="A152" s="24" t="s">
        <v>880</v>
      </c>
      <c r="B152" s="19" t="s">
        <v>654</v>
      </c>
      <c r="C152" s="31" t="s">
        <v>655</v>
      </c>
      <c r="D152" s="30" t="s">
        <v>440</v>
      </c>
      <c r="E152" s="22">
        <v>20</v>
      </c>
      <c r="F152" s="22">
        <v>447</v>
      </c>
      <c r="G152" s="22">
        <v>6</v>
      </c>
      <c r="H152" s="22">
        <v>87</v>
      </c>
      <c r="I152" s="22">
        <v>66</v>
      </c>
      <c r="J152" s="22">
        <v>837</v>
      </c>
      <c r="K152" s="22">
        <v>2</v>
      </c>
      <c r="L152" s="22">
        <v>48</v>
      </c>
      <c r="M152" s="22">
        <v>816</v>
      </c>
    </row>
    <row r="153" spans="1:13" ht="25.4" customHeight="1">
      <c r="A153" s="24" t="s">
        <v>881</v>
      </c>
      <c r="B153" s="26" t="s">
        <v>654</v>
      </c>
      <c r="C153" s="33" t="s">
        <v>655</v>
      </c>
      <c r="D153" s="32" t="s">
        <v>441</v>
      </c>
      <c r="E153" s="20">
        <v>28</v>
      </c>
      <c r="F153" s="20">
        <v>603</v>
      </c>
      <c r="G153" s="20">
        <v>13</v>
      </c>
      <c r="H153" s="20">
        <v>120</v>
      </c>
      <c r="I153" s="20">
        <v>47</v>
      </c>
      <c r="J153" s="20">
        <v>805</v>
      </c>
      <c r="K153" s="20">
        <v>0</v>
      </c>
      <c r="L153" s="20">
        <v>21</v>
      </c>
      <c r="M153" s="20">
        <v>679</v>
      </c>
    </row>
    <row r="154" spans="1:13" ht="25.4" customHeight="1">
      <c r="A154" s="24" t="s">
        <v>882</v>
      </c>
      <c r="B154" s="19" t="s">
        <v>654</v>
      </c>
      <c r="C154" s="31" t="s">
        <v>656</v>
      </c>
      <c r="D154" s="30" t="s">
        <v>489</v>
      </c>
      <c r="E154" s="20">
        <v>1</v>
      </c>
      <c r="F154" s="20">
        <v>45</v>
      </c>
      <c r="G154" s="20">
        <v>0</v>
      </c>
      <c r="H154" s="20">
        <v>9</v>
      </c>
      <c r="I154" s="20">
        <v>1</v>
      </c>
      <c r="J154" s="20">
        <v>43</v>
      </c>
      <c r="K154" s="20">
        <v>0</v>
      </c>
      <c r="L154" s="20">
        <v>1</v>
      </c>
      <c r="M154" s="20">
        <v>52</v>
      </c>
    </row>
    <row r="155" spans="1:13" ht="25.4" customHeight="1">
      <c r="A155" s="24" t="s">
        <v>883</v>
      </c>
      <c r="B155" s="19" t="s">
        <v>657</v>
      </c>
      <c r="C155" s="31" t="s">
        <v>658</v>
      </c>
      <c r="D155" s="30" t="s">
        <v>444</v>
      </c>
      <c r="E155" s="20">
        <v>23</v>
      </c>
      <c r="F155" s="20">
        <v>390</v>
      </c>
      <c r="G155" s="20">
        <v>7</v>
      </c>
      <c r="H155" s="20">
        <v>87</v>
      </c>
      <c r="I155" s="20">
        <v>24</v>
      </c>
      <c r="J155" s="20">
        <v>513</v>
      </c>
      <c r="K155" s="20">
        <v>0</v>
      </c>
      <c r="L155" s="20">
        <v>13</v>
      </c>
      <c r="M155" s="20">
        <v>522</v>
      </c>
    </row>
    <row r="156" spans="1:13" ht="25.4" customHeight="1">
      <c r="A156" s="24" t="s">
        <v>884</v>
      </c>
      <c r="B156" s="19" t="s">
        <v>659</v>
      </c>
      <c r="C156" s="31" t="s">
        <v>660</v>
      </c>
      <c r="D156" s="30" t="s">
        <v>429</v>
      </c>
      <c r="E156" s="20">
        <v>49</v>
      </c>
      <c r="F156" s="20">
        <v>734</v>
      </c>
      <c r="G156" s="20">
        <v>17</v>
      </c>
      <c r="H156" s="20">
        <v>166</v>
      </c>
      <c r="I156" s="20">
        <v>35</v>
      </c>
      <c r="J156" s="20">
        <v>617</v>
      </c>
      <c r="K156" s="20">
        <v>0</v>
      </c>
      <c r="L156" s="20">
        <v>45</v>
      </c>
      <c r="M156" s="20">
        <v>800</v>
      </c>
    </row>
    <row r="157" spans="1:13" ht="25.4" customHeight="1">
      <c r="A157" s="24" t="s">
        <v>885</v>
      </c>
      <c r="B157" s="19" t="s">
        <v>661</v>
      </c>
      <c r="C157" s="31" t="s">
        <v>662</v>
      </c>
      <c r="D157" s="30" t="s">
        <v>431</v>
      </c>
      <c r="E157" s="20">
        <v>28</v>
      </c>
      <c r="F157" s="20">
        <v>461</v>
      </c>
      <c r="G157" s="20">
        <v>9</v>
      </c>
      <c r="H157" s="20">
        <v>89</v>
      </c>
      <c r="I157" s="20">
        <v>19</v>
      </c>
      <c r="J157" s="20">
        <v>486</v>
      </c>
      <c r="K157" s="20">
        <v>1</v>
      </c>
      <c r="L157" s="20">
        <v>27</v>
      </c>
      <c r="M157" s="20">
        <v>570</v>
      </c>
    </row>
    <row r="158" spans="1:13" ht="25.4" customHeight="1">
      <c r="A158" s="24" t="s">
        <v>886</v>
      </c>
      <c r="B158" s="19" t="s">
        <v>663</v>
      </c>
      <c r="C158" s="31" t="s">
        <v>664</v>
      </c>
      <c r="D158" s="30" t="s">
        <v>439</v>
      </c>
      <c r="E158" s="20">
        <v>24</v>
      </c>
      <c r="F158" s="20">
        <v>562</v>
      </c>
      <c r="G158" s="20">
        <v>10</v>
      </c>
      <c r="H158" s="20">
        <v>167</v>
      </c>
      <c r="I158" s="20">
        <v>16</v>
      </c>
      <c r="J158" s="20">
        <v>569</v>
      </c>
      <c r="K158" s="20">
        <v>1</v>
      </c>
      <c r="L158" s="20">
        <v>23</v>
      </c>
      <c r="M158" s="20">
        <v>713</v>
      </c>
    </row>
    <row r="159" spans="1:13" ht="25.4" customHeight="1">
      <c r="A159" s="24" t="s">
        <v>887</v>
      </c>
      <c r="B159" s="19" t="s">
        <v>665</v>
      </c>
      <c r="C159" s="31" t="s">
        <v>666</v>
      </c>
      <c r="D159" s="30" t="s">
        <v>442</v>
      </c>
      <c r="E159" s="20">
        <v>32</v>
      </c>
      <c r="F159" s="20">
        <v>500</v>
      </c>
      <c r="G159" s="20">
        <v>11</v>
      </c>
      <c r="H159" s="20">
        <v>79</v>
      </c>
      <c r="I159" s="20">
        <v>26</v>
      </c>
      <c r="J159" s="20">
        <v>558</v>
      </c>
      <c r="K159" s="20">
        <v>0</v>
      </c>
      <c r="L159" s="20">
        <v>36</v>
      </c>
      <c r="M159" s="20">
        <v>567</v>
      </c>
    </row>
    <row r="160" spans="1:13" ht="25.4" customHeight="1">
      <c r="A160" s="24" t="s">
        <v>888</v>
      </c>
      <c r="B160" s="19" t="s">
        <v>667</v>
      </c>
      <c r="C160" s="31" t="s">
        <v>668</v>
      </c>
      <c r="D160" s="30" t="s">
        <v>430</v>
      </c>
      <c r="E160" s="20">
        <v>17</v>
      </c>
      <c r="F160" s="20">
        <v>463</v>
      </c>
      <c r="G160" s="20">
        <v>6</v>
      </c>
      <c r="H160" s="20">
        <v>97</v>
      </c>
      <c r="I160" s="20">
        <v>14</v>
      </c>
      <c r="J160" s="20">
        <v>323</v>
      </c>
      <c r="K160" s="20">
        <v>0</v>
      </c>
      <c r="L160" s="20">
        <v>17</v>
      </c>
      <c r="M160" s="20">
        <v>484</v>
      </c>
    </row>
    <row r="161" spans="1:13" ht="29.25" customHeight="1">
      <c r="A161" s="24" t="s">
        <v>889</v>
      </c>
      <c r="B161" s="19" t="s">
        <v>1049</v>
      </c>
      <c r="C161" s="31" t="s">
        <v>669</v>
      </c>
      <c r="D161" s="30" t="s">
        <v>435</v>
      </c>
      <c r="E161" s="20">
        <v>12</v>
      </c>
      <c r="F161" s="20">
        <v>435</v>
      </c>
      <c r="G161" s="20">
        <v>5</v>
      </c>
      <c r="H161" s="20">
        <v>109</v>
      </c>
      <c r="I161" s="20">
        <v>4</v>
      </c>
      <c r="J161" s="20">
        <v>124</v>
      </c>
      <c r="K161" s="20">
        <v>0</v>
      </c>
      <c r="L161" s="20">
        <v>16</v>
      </c>
      <c r="M161" s="20">
        <v>408</v>
      </c>
    </row>
    <row r="162" spans="1:13" ht="25.4" customHeight="1">
      <c r="A162" s="24" t="s">
        <v>890</v>
      </c>
      <c r="B162" s="19" t="s">
        <v>1049</v>
      </c>
      <c r="C162" s="31" t="s">
        <v>669</v>
      </c>
      <c r="D162" s="30" t="s">
        <v>434</v>
      </c>
      <c r="E162" s="20">
        <v>25</v>
      </c>
      <c r="F162" s="20">
        <v>745</v>
      </c>
      <c r="G162" s="20">
        <v>11</v>
      </c>
      <c r="H162" s="20">
        <v>143</v>
      </c>
      <c r="I162" s="20">
        <v>4</v>
      </c>
      <c r="J162" s="20">
        <v>145</v>
      </c>
      <c r="K162" s="20">
        <v>0</v>
      </c>
      <c r="L162" s="20">
        <v>27</v>
      </c>
      <c r="M162" s="20">
        <v>600</v>
      </c>
    </row>
    <row r="163" spans="1:13" ht="25.4" customHeight="1">
      <c r="A163" s="24" t="s">
        <v>891</v>
      </c>
      <c r="B163" s="19" t="s">
        <v>670</v>
      </c>
      <c r="C163" s="31" t="s">
        <v>671</v>
      </c>
      <c r="D163" s="30" t="s">
        <v>281</v>
      </c>
      <c r="E163" s="20">
        <v>46</v>
      </c>
      <c r="F163" s="20">
        <v>844</v>
      </c>
      <c r="G163" s="20">
        <v>9</v>
      </c>
      <c r="H163" s="20">
        <v>216</v>
      </c>
      <c r="I163" s="20">
        <v>27</v>
      </c>
      <c r="J163" s="20">
        <v>774</v>
      </c>
      <c r="K163" s="20">
        <v>0</v>
      </c>
      <c r="L163" s="20">
        <v>15</v>
      </c>
      <c r="M163" s="20">
        <v>840</v>
      </c>
    </row>
    <row r="164" spans="1:13" ht="25.4" customHeight="1">
      <c r="A164" s="24" t="s">
        <v>892</v>
      </c>
      <c r="B164" s="26" t="s">
        <v>670</v>
      </c>
      <c r="C164" s="33" t="s">
        <v>671</v>
      </c>
      <c r="D164" s="32" t="s">
        <v>282</v>
      </c>
      <c r="E164" s="22">
        <v>54</v>
      </c>
      <c r="F164" s="22">
        <v>691</v>
      </c>
      <c r="G164" s="22">
        <v>13</v>
      </c>
      <c r="H164" s="22">
        <v>132</v>
      </c>
      <c r="I164" s="22">
        <v>43</v>
      </c>
      <c r="J164" s="22">
        <v>664</v>
      </c>
      <c r="K164" s="22">
        <v>0</v>
      </c>
      <c r="L164" s="22">
        <v>53</v>
      </c>
      <c r="M164" s="22">
        <v>787</v>
      </c>
    </row>
    <row r="165" spans="1:13" ht="25.4" customHeight="1">
      <c r="A165" s="24" t="s">
        <v>893</v>
      </c>
      <c r="B165" s="19" t="s">
        <v>672</v>
      </c>
      <c r="C165" s="31" t="s">
        <v>673</v>
      </c>
      <c r="D165" s="30" t="s">
        <v>302</v>
      </c>
      <c r="E165" s="20">
        <v>25</v>
      </c>
      <c r="F165" s="20">
        <v>509</v>
      </c>
      <c r="G165" s="20">
        <v>8</v>
      </c>
      <c r="H165" s="20">
        <v>86</v>
      </c>
      <c r="I165" s="20">
        <v>26</v>
      </c>
      <c r="J165" s="20">
        <v>603</v>
      </c>
      <c r="K165" s="20">
        <v>0</v>
      </c>
      <c r="L165" s="20">
        <v>25</v>
      </c>
      <c r="M165" s="20">
        <v>391</v>
      </c>
    </row>
    <row r="166" spans="1:13" ht="25.4" customHeight="1">
      <c r="A166" s="24" t="s">
        <v>894</v>
      </c>
      <c r="B166" s="26" t="s">
        <v>674</v>
      </c>
      <c r="C166" s="33" t="s">
        <v>675</v>
      </c>
      <c r="D166" s="32" t="s">
        <v>459</v>
      </c>
      <c r="E166" s="22">
        <v>16</v>
      </c>
      <c r="F166" s="22">
        <v>439</v>
      </c>
      <c r="G166" s="22">
        <v>7</v>
      </c>
      <c r="H166" s="22">
        <v>55</v>
      </c>
      <c r="I166" s="22">
        <v>77</v>
      </c>
      <c r="J166" s="22">
        <v>1292</v>
      </c>
      <c r="K166" s="22">
        <v>2</v>
      </c>
      <c r="L166" s="22">
        <v>70</v>
      </c>
      <c r="M166" s="22">
        <v>700</v>
      </c>
    </row>
    <row r="167" spans="1:13" ht="25.4" customHeight="1">
      <c r="A167" s="24" t="s">
        <v>895</v>
      </c>
      <c r="B167" s="19" t="s">
        <v>674</v>
      </c>
      <c r="C167" s="31" t="s">
        <v>676</v>
      </c>
      <c r="D167" s="30" t="s">
        <v>460</v>
      </c>
      <c r="E167" s="20">
        <v>41</v>
      </c>
      <c r="F167" s="20">
        <v>734</v>
      </c>
      <c r="G167" s="20">
        <v>12</v>
      </c>
      <c r="H167" s="20">
        <v>157</v>
      </c>
      <c r="I167" s="20">
        <v>31</v>
      </c>
      <c r="J167" s="20">
        <v>725</v>
      </c>
      <c r="K167" s="20">
        <v>0</v>
      </c>
      <c r="L167" s="20">
        <v>17</v>
      </c>
      <c r="M167" s="20">
        <v>698</v>
      </c>
    </row>
    <row r="168" spans="1:13" ht="25.4" customHeight="1">
      <c r="A168" s="24" t="s">
        <v>896</v>
      </c>
      <c r="B168" s="26" t="s">
        <v>677</v>
      </c>
      <c r="C168" s="33" t="s">
        <v>678</v>
      </c>
      <c r="D168" s="32" t="s">
        <v>462</v>
      </c>
      <c r="E168" s="22">
        <v>31</v>
      </c>
      <c r="F168" s="22">
        <v>480</v>
      </c>
      <c r="G168" s="22">
        <v>8</v>
      </c>
      <c r="H168" s="22">
        <v>108</v>
      </c>
      <c r="I168" s="22">
        <v>50</v>
      </c>
      <c r="J168" s="22">
        <v>923</v>
      </c>
      <c r="K168" s="22">
        <v>0</v>
      </c>
      <c r="L168" s="22">
        <v>24</v>
      </c>
      <c r="M168" s="22">
        <v>524</v>
      </c>
    </row>
    <row r="169" spans="1:13" ht="25.4" customHeight="1">
      <c r="A169" s="24" t="s">
        <v>897</v>
      </c>
      <c r="B169" s="19" t="s">
        <v>679</v>
      </c>
      <c r="C169" s="31" t="s">
        <v>680</v>
      </c>
      <c r="D169" s="30" t="s">
        <v>461</v>
      </c>
      <c r="E169" s="20">
        <v>33</v>
      </c>
      <c r="F169" s="20">
        <v>619</v>
      </c>
      <c r="G169" s="20">
        <v>6</v>
      </c>
      <c r="H169" s="20">
        <v>128</v>
      </c>
      <c r="I169" s="20">
        <v>41</v>
      </c>
      <c r="J169" s="20">
        <v>938</v>
      </c>
      <c r="K169" s="20">
        <v>1</v>
      </c>
      <c r="L169" s="20">
        <v>32</v>
      </c>
      <c r="M169" s="20">
        <v>658</v>
      </c>
    </row>
    <row r="170" spans="1:13" ht="25.4" customHeight="1">
      <c r="A170" s="24" t="s">
        <v>898</v>
      </c>
      <c r="B170" s="26" t="s">
        <v>1053</v>
      </c>
      <c r="C170" s="33" t="s">
        <v>681</v>
      </c>
      <c r="D170" s="32" t="s">
        <v>273</v>
      </c>
      <c r="E170" s="22">
        <v>20</v>
      </c>
      <c r="F170" s="22">
        <v>495</v>
      </c>
      <c r="G170" s="22">
        <v>6</v>
      </c>
      <c r="H170" s="22">
        <v>122</v>
      </c>
      <c r="I170" s="22">
        <v>50</v>
      </c>
      <c r="J170" s="22">
        <v>777</v>
      </c>
      <c r="K170" s="22">
        <v>0</v>
      </c>
      <c r="L170" s="22">
        <v>29</v>
      </c>
      <c r="M170" s="22">
        <v>698</v>
      </c>
    </row>
    <row r="171" spans="1:13" ht="25.4" customHeight="1">
      <c r="A171" s="24" t="s">
        <v>899</v>
      </c>
      <c r="B171" s="19" t="s">
        <v>682</v>
      </c>
      <c r="C171" s="31" t="s">
        <v>683</v>
      </c>
      <c r="D171" s="30" t="s">
        <v>455</v>
      </c>
      <c r="E171" s="20">
        <v>8</v>
      </c>
      <c r="F171" s="20">
        <v>269</v>
      </c>
      <c r="G171" s="20">
        <v>2</v>
      </c>
      <c r="H171" s="20">
        <v>47</v>
      </c>
      <c r="I171" s="20">
        <v>45</v>
      </c>
      <c r="J171" s="20">
        <v>929</v>
      </c>
      <c r="K171" s="20">
        <v>0</v>
      </c>
      <c r="L171" s="20">
        <v>32</v>
      </c>
      <c r="M171" s="20">
        <v>613</v>
      </c>
    </row>
    <row r="172" spans="1:13" ht="25.4" customHeight="1">
      <c r="A172" s="24" t="s">
        <v>900</v>
      </c>
      <c r="B172" s="26" t="s">
        <v>684</v>
      </c>
      <c r="C172" s="33" t="s">
        <v>685</v>
      </c>
      <c r="D172" s="32" t="s">
        <v>457</v>
      </c>
      <c r="E172" s="22">
        <v>32</v>
      </c>
      <c r="F172" s="22">
        <v>581</v>
      </c>
      <c r="G172" s="22">
        <v>7</v>
      </c>
      <c r="H172" s="22">
        <v>107</v>
      </c>
      <c r="I172" s="22">
        <v>25</v>
      </c>
      <c r="J172" s="22">
        <v>598</v>
      </c>
      <c r="K172" s="22">
        <v>2</v>
      </c>
      <c r="L172" s="22">
        <v>36</v>
      </c>
      <c r="M172" s="22">
        <v>506</v>
      </c>
    </row>
    <row r="173" spans="1:13" ht="25.4" customHeight="1">
      <c r="A173" s="24" t="s">
        <v>901</v>
      </c>
      <c r="B173" s="19" t="s">
        <v>686</v>
      </c>
      <c r="C173" s="31" t="s">
        <v>687</v>
      </c>
      <c r="D173" s="30" t="s">
        <v>272</v>
      </c>
      <c r="E173" s="20">
        <v>30</v>
      </c>
      <c r="F173" s="20">
        <v>604</v>
      </c>
      <c r="G173" s="20">
        <v>8</v>
      </c>
      <c r="H173" s="20">
        <v>157</v>
      </c>
      <c r="I173" s="20">
        <v>30</v>
      </c>
      <c r="J173" s="20">
        <v>514</v>
      </c>
      <c r="K173" s="20">
        <v>0</v>
      </c>
      <c r="L173" s="20">
        <v>24</v>
      </c>
      <c r="M173" s="20">
        <v>768</v>
      </c>
    </row>
    <row r="174" spans="1:13" ht="25.4" customHeight="1">
      <c r="A174" s="24" t="s">
        <v>902</v>
      </c>
      <c r="B174" s="26" t="s">
        <v>688</v>
      </c>
      <c r="C174" s="33" t="s">
        <v>689</v>
      </c>
      <c r="D174" s="32" t="s">
        <v>274</v>
      </c>
      <c r="E174" s="22">
        <v>74</v>
      </c>
      <c r="F174" s="22">
        <v>1034</v>
      </c>
      <c r="G174" s="22">
        <v>19</v>
      </c>
      <c r="H174" s="22">
        <v>227</v>
      </c>
      <c r="I174" s="22">
        <v>36</v>
      </c>
      <c r="J174" s="22">
        <v>480</v>
      </c>
      <c r="K174" s="22">
        <v>0</v>
      </c>
      <c r="L174" s="22">
        <v>56</v>
      </c>
      <c r="M174" s="22">
        <v>807</v>
      </c>
    </row>
    <row r="175" spans="1:13" ht="25.4" customHeight="1">
      <c r="A175" s="24" t="s">
        <v>903</v>
      </c>
      <c r="B175" s="19" t="s">
        <v>688</v>
      </c>
      <c r="C175" s="31" t="s">
        <v>689</v>
      </c>
      <c r="D175" s="30" t="s">
        <v>275</v>
      </c>
      <c r="E175" s="20">
        <v>42</v>
      </c>
      <c r="F175" s="20">
        <v>961</v>
      </c>
      <c r="G175" s="20">
        <v>19</v>
      </c>
      <c r="H175" s="20">
        <v>229</v>
      </c>
      <c r="I175" s="20">
        <v>35</v>
      </c>
      <c r="J175" s="20">
        <v>764</v>
      </c>
      <c r="K175" s="20">
        <v>0</v>
      </c>
      <c r="L175" s="20">
        <v>15</v>
      </c>
      <c r="M175" s="20">
        <v>840</v>
      </c>
    </row>
    <row r="176" spans="1:13" ht="25.4" customHeight="1">
      <c r="A176" s="24" t="s">
        <v>904</v>
      </c>
      <c r="B176" s="26" t="s">
        <v>690</v>
      </c>
      <c r="C176" s="33" t="s">
        <v>691</v>
      </c>
      <c r="D176" s="32" t="s">
        <v>456</v>
      </c>
      <c r="E176" s="22">
        <v>16</v>
      </c>
      <c r="F176" s="22">
        <v>344</v>
      </c>
      <c r="G176" s="22">
        <v>8</v>
      </c>
      <c r="H176" s="22">
        <v>85</v>
      </c>
      <c r="I176" s="22">
        <v>17</v>
      </c>
      <c r="J176" s="22">
        <v>379</v>
      </c>
      <c r="K176" s="22">
        <v>0</v>
      </c>
      <c r="L176" s="22">
        <v>14</v>
      </c>
      <c r="M176" s="22">
        <v>343</v>
      </c>
    </row>
    <row r="177" spans="1:13" ht="25.4" customHeight="1">
      <c r="A177" s="24" t="s">
        <v>905</v>
      </c>
      <c r="B177" s="19" t="s">
        <v>692</v>
      </c>
      <c r="C177" s="31" t="s">
        <v>1051</v>
      </c>
      <c r="D177" s="30" t="s">
        <v>432</v>
      </c>
      <c r="E177" s="20">
        <v>43</v>
      </c>
      <c r="F177" s="20">
        <v>701</v>
      </c>
      <c r="G177" s="20">
        <v>14</v>
      </c>
      <c r="H177" s="20">
        <v>163</v>
      </c>
      <c r="I177" s="20">
        <v>22</v>
      </c>
      <c r="J177" s="20">
        <v>323</v>
      </c>
      <c r="K177" s="20">
        <v>2</v>
      </c>
      <c r="L177" s="20">
        <v>44</v>
      </c>
      <c r="M177" s="20">
        <v>541</v>
      </c>
    </row>
    <row r="178" spans="1:13" ht="25.4" customHeight="1">
      <c r="A178" s="24" t="s">
        <v>906</v>
      </c>
      <c r="B178" s="19" t="s">
        <v>692</v>
      </c>
      <c r="C178" s="31" t="s">
        <v>1051</v>
      </c>
      <c r="D178" s="30" t="s">
        <v>433</v>
      </c>
      <c r="E178" s="20">
        <v>16</v>
      </c>
      <c r="F178" s="20">
        <v>387</v>
      </c>
      <c r="G178" s="20">
        <v>6</v>
      </c>
      <c r="H178" s="20">
        <v>81</v>
      </c>
      <c r="I178" s="20">
        <v>17</v>
      </c>
      <c r="J178" s="20">
        <v>268</v>
      </c>
      <c r="K178" s="20">
        <v>0</v>
      </c>
      <c r="L178" s="20">
        <v>5</v>
      </c>
      <c r="M178" s="20">
        <v>415</v>
      </c>
    </row>
    <row r="179" spans="1:13" ht="25.4" customHeight="1">
      <c r="A179" s="24" t="s">
        <v>907</v>
      </c>
      <c r="B179" s="19" t="s">
        <v>692</v>
      </c>
      <c r="C179" s="31" t="s">
        <v>1051</v>
      </c>
      <c r="D179" s="30" t="s">
        <v>693</v>
      </c>
      <c r="E179" s="20">
        <v>0</v>
      </c>
      <c r="F179" s="20">
        <v>28</v>
      </c>
      <c r="G179" s="20">
        <v>0</v>
      </c>
      <c r="H179" s="20">
        <v>1</v>
      </c>
      <c r="I179" s="20">
        <v>3</v>
      </c>
      <c r="J179" s="20">
        <v>28</v>
      </c>
      <c r="K179" s="20">
        <v>0</v>
      </c>
      <c r="L179" s="20">
        <v>1</v>
      </c>
      <c r="M179" s="20">
        <v>24</v>
      </c>
    </row>
    <row r="180" spans="1:13" ht="25.4" customHeight="1">
      <c r="A180" s="24" t="s">
        <v>908</v>
      </c>
      <c r="B180" s="19" t="s">
        <v>694</v>
      </c>
      <c r="C180" s="31" t="s">
        <v>695</v>
      </c>
      <c r="D180" s="30" t="s">
        <v>443</v>
      </c>
      <c r="E180" s="20">
        <v>23</v>
      </c>
      <c r="F180" s="20">
        <v>364</v>
      </c>
      <c r="G180" s="20">
        <v>7</v>
      </c>
      <c r="H180" s="20">
        <v>64</v>
      </c>
      <c r="I180" s="20">
        <v>21</v>
      </c>
      <c r="J180" s="20">
        <v>510</v>
      </c>
      <c r="K180" s="20">
        <v>0</v>
      </c>
      <c r="L180" s="20">
        <v>8</v>
      </c>
      <c r="M180" s="20">
        <v>544</v>
      </c>
    </row>
    <row r="181" spans="1:13" ht="25.4" customHeight="1">
      <c r="A181" s="24" t="s">
        <v>909</v>
      </c>
      <c r="B181" s="19" t="s">
        <v>696</v>
      </c>
      <c r="C181" s="31" t="s">
        <v>697</v>
      </c>
      <c r="D181" s="30" t="s">
        <v>425</v>
      </c>
      <c r="E181" s="20">
        <v>32</v>
      </c>
      <c r="F181" s="20">
        <v>670</v>
      </c>
      <c r="G181" s="20">
        <v>8</v>
      </c>
      <c r="H181" s="20">
        <v>120</v>
      </c>
      <c r="I181" s="20">
        <v>33</v>
      </c>
      <c r="J181" s="20">
        <v>774</v>
      </c>
      <c r="K181" s="20">
        <v>0</v>
      </c>
      <c r="L181" s="20">
        <v>48</v>
      </c>
      <c r="M181" s="20">
        <v>887</v>
      </c>
    </row>
    <row r="182" spans="1:13" ht="25.4" customHeight="1">
      <c r="A182" s="24" t="s">
        <v>910</v>
      </c>
      <c r="B182" s="26" t="s">
        <v>698</v>
      </c>
      <c r="C182" s="33" t="s">
        <v>699</v>
      </c>
      <c r="D182" s="32" t="s">
        <v>426</v>
      </c>
      <c r="E182" s="22">
        <v>26</v>
      </c>
      <c r="F182" s="22">
        <v>381</v>
      </c>
      <c r="G182" s="22">
        <v>6</v>
      </c>
      <c r="H182" s="22">
        <v>59</v>
      </c>
      <c r="I182" s="22">
        <v>50</v>
      </c>
      <c r="J182" s="22">
        <v>751</v>
      </c>
      <c r="K182" s="22">
        <v>0</v>
      </c>
      <c r="L182" s="22">
        <v>11</v>
      </c>
      <c r="M182" s="22">
        <v>855</v>
      </c>
    </row>
    <row r="183" spans="1:13" ht="25.4" customHeight="1">
      <c r="A183" s="24" t="s">
        <v>911</v>
      </c>
      <c r="B183" s="19" t="s">
        <v>700</v>
      </c>
      <c r="C183" s="31" t="s">
        <v>701</v>
      </c>
      <c r="D183" s="30" t="s">
        <v>474</v>
      </c>
      <c r="E183" s="20">
        <v>22</v>
      </c>
      <c r="F183" s="20">
        <v>514</v>
      </c>
      <c r="G183" s="20">
        <v>5</v>
      </c>
      <c r="H183" s="20">
        <v>79</v>
      </c>
      <c r="I183" s="20">
        <v>14</v>
      </c>
      <c r="J183" s="20">
        <v>505</v>
      </c>
      <c r="K183" s="20">
        <v>0</v>
      </c>
      <c r="L183" s="20">
        <v>38</v>
      </c>
      <c r="M183" s="20">
        <v>601</v>
      </c>
    </row>
    <row r="184" spans="1:13" ht="25.4" customHeight="1">
      <c r="A184" s="24" t="s">
        <v>912</v>
      </c>
      <c r="B184" s="19" t="s">
        <v>702</v>
      </c>
      <c r="C184" s="31" t="s">
        <v>703</v>
      </c>
      <c r="D184" s="30" t="s">
        <v>423</v>
      </c>
      <c r="E184" s="20">
        <v>30</v>
      </c>
      <c r="F184" s="20">
        <v>536</v>
      </c>
      <c r="G184" s="20">
        <v>6</v>
      </c>
      <c r="H184" s="20">
        <v>76</v>
      </c>
      <c r="I184" s="20">
        <v>34</v>
      </c>
      <c r="J184" s="20">
        <v>429</v>
      </c>
      <c r="K184" s="20">
        <v>1</v>
      </c>
      <c r="L184" s="20">
        <v>42</v>
      </c>
      <c r="M184" s="20">
        <v>632</v>
      </c>
    </row>
    <row r="185" spans="1:13" ht="25.4" customHeight="1">
      <c r="A185" s="24" t="s">
        <v>913</v>
      </c>
      <c r="B185" s="26" t="s">
        <v>704</v>
      </c>
      <c r="C185" s="33" t="s">
        <v>705</v>
      </c>
      <c r="D185" s="32" t="s">
        <v>706</v>
      </c>
      <c r="E185" s="22">
        <v>2</v>
      </c>
      <c r="F185" s="22">
        <v>31</v>
      </c>
      <c r="G185" s="22">
        <v>0</v>
      </c>
      <c r="H185" s="22">
        <v>3</v>
      </c>
      <c r="I185" s="22">
        <v>6</v>
      </c>
      <c r="J185" s="22">
        <v>62</v>
      </c>
      <c r="K185" s="22">
        <v>0</v>
      </c>
      <c r="L185" s="22">
        <v>1</v>
      </c>
      <c r="M185" s="22">
        <v>55</v>
      </c>
    </row>
    <row r="186" spans="1:13" ht="25.4" customHeight="1">
      <c r="A186" s="24" t="s">
        <v>914</v>
      </c>
      <c r="B186" s="19" t="s">
        <v>704</v>
      </c>
      <c r="C186" s="31" t="s">
        <v>705</v>
      </c>
      <c r="D186" s="30" t="s">
        <v>421</v>
      </c>
      <c r="E186" s="20">
        <v>36</v>
      </c>
      <c r="F186" s="20">
        <v>656</v>
      </c>
      <c r="G186" s="20">
        <v>12</v>
      </c>
      <c r="H186" s="20">
        <v>99</v>
      </c>
      <c r="I186" s="20">
        <v>51</v>
      </c>
      <c r="J186" s="20">
        <v>697</v>
      </c>
      <c r="K186" s="20">
        <v>0</v>
      </c>
      <c r="L186" s="20">
        <v>13</v>
      </c>
      <c r="M186" s="20">
        <v>883</v>
      </c>
    </row>
    <row r="187" spans="1:13" ht="25.4" customHeight="1">
      <c r="A187" s="24" t="s">
        <v>915</v>
      </c>
      <c r="B187" s="26" t="s">
        <v>704</v>
      </c>
      <c r="C187" s="33" t="s">
        <v>705</v>
      </c>
      <c r="D187" s="32" t="s">
        <v>422</v>
      </c>
      <c r="E187" s="22">
        <v>16</v>
      </c>
      <c r="F187" s="22">
        <v>416</v>
      </c>
      <c r="G187" s="22">
        <v>10</v>
      </c>
      <c r="H187" s="22">
        <v>72</v>
      </c>
      <c r="I187" s="22">
        <v>30</v>
      </c>
      <c r="J187" s="22">
        <v>390</v>
      </c>
      <c r="K187" s="22">
        <v>0</v>
      </c>
      <c r="L187" s="22">
        <v>4</v>
      </c>
      <c r="M187" s="22">
        <v>585</v>
      </c>
    </row>
    <row r="188" spans="1:13" ht="25.4" customHeight="1">
      <c r="A188" s="24" t="s">
        <v>916</v>
      </c>
      <c r="B188" s="19" t="s">
        <v>707</v>
      </c>
      <c r="C188" s="31" t="s">
        <v>708</v>
      </c>
      <c r="D188" s="30" t="s">
        <v>424</v>
      </c>
      <c r="E188" s="20">
        <v>39</v>
      </c>
      <c r="F188" s="20">
        <v>746</v>
      </c>
      <c r="G188" s="20">
        <v>14</v>
      </c>
      <c r="H188" s="20">
        <v>126</v>
      </c>
      <c r="I188" s="20">
        <v>24</v>
      </c>
      <c r="J188" s="20">
        <v>362</v>
      </c>
      <c r="K188" s="20">
        <v>0</v>
      </c>
      <c r="L188" s="20">
        <v>7</v>
      </c>
      <c r="M188" s="20">
        <v>728</v>
      </c>
    </row>
    <row r="189" spans="1:13" ht="25.4" customHeight="1">
      <c r="A189" s="24" t="s">
        <v>917</v>
      </c>
      <c r="B189" s="26" t="s">
        <v>709</v>
      </c>
      <c r="C189" s="33" t="s">
        <v>710</v>
      </c>
      <c r="D189" s="32" t="s">
        <v>427</v>
      </c>
      <c r="E189" s="22">
        <v>17</v>
      </c>
      <c r="F189" s="22">
        <v>351</v>
      </c>
      <c r="G189" s="22">
        <v>3</v>
      </c>
      <c r="H189" s="22">
        <v>63</v>
      </c>
      <c r="I189" s="22">
        <v>49</v>
      </c>
      <c r="J189" s="22">
        <v>867</v>
      </c>
      <c r="K189" s="22">
        <v>0</v>
      </c>
      <c r="L189" s="22">
        <v>25</v>
      </c>
      <c r="M189" s="22">
        <v>788</v>
      </c>
    </row>
    <row r="190" spans="1:13" ht="25.4" customHeight="1">
      <c r="A190" s="24" t="s">
        <v>918</v>
      </c>
      <c r="B190" s="19" t="s">
        <v>711</v>
      </c>
      <c r="C190" s="31" t="s">
        <v>712</v>
      </c>
      <c r="D190" s="30" t="s">
        <v>463</v>
      </c>
      <c r="E190" s="20">
        <v>38</v>
      </c>
      <c r="F190" s="20">
        <v>566</v>
      </c>
      <c r="G190" s="20">
        <v>8</v>
      </c>
      <c r="H190" s="20">
        <v>146</v>
      </c>
      <c r="I190" s="20">
        <v>29</v>
      </c>
      <c r="J190" s="20">
        <v>556</v>
      </c>
      <c r="K190" s="20">
        <v>0</v>
      </c>
      <c r="L190" s="20">
        <v>60</v>
      </c>
      <c r="M190" s="20">
        <v>521</v>
      </c>
    </row>
    <row r="191" spans="1:13" ht="25.4" customHeight="1">
      <c r="A191" s="24" t="s">
        <v>919</v>
      </c>
      <c r="B191" s="26" t="s">
        <v>711</v>
      </c>
      <c r="C191" s="33" t="s">
        <v>712</v>
      </c>
      <c r="D191" s="32" t="s">
        <v>464</v>
      </c>
      <c r="E191" s="22">
        <v>38</v>
      </c>
      <c r="F191" s="22">
        <v>774</v>
      </c>
      <c r="G191" s="22">
        <v>15</v>
      </c>
      <c r="H191" s="22">
        <v>191</v>
      </c>
      <c r="I191" s="22">
        <v>31</v>
      </c>
      <c r="J191" s="22">
        <v>582</v>
      </c>
      <c r="K191" s="22">
        <v>0</v>
      </c>
      <c r="L191" s="22">
        <v>16</v>
      </c>
      <c r="M191" s="22">
        <v>664</v>
      </c>
    </row>
    <row r="192" spans="1:13" ht="25.4" customHeight="1">
      <c r="A192" s="24" t="s">
        <v>920</v>
      </c>
      <c r="B192" s="19" t="s">
        <v>713</v>
      </c>
      <c r="C192" s="31" t="s">
        <v>714</v>
      </c>
      <c r="D192" s="30" t="s">
        <v>465</v>
      </c>
      <c r="E192" s="20">
        <v>31</v>
      </c>
      <c r="F192" s="20">
        <v>780</v>
      </c>
      <c r="G192" s="20">
        <v>14</v>
      </c>
      <c r="H192" s="20">
        <v>152</v>
      </c>
      <c r="I192" s="20">
        <v>49</v>
      </c>
      <c r="J192" s="20">
        <v>1025</v>
      </c>
      <c r="K192" s="20">
        <v>0</v>
      </c>
      <c r="L192" s="20">
        <v>58</v>
      </c>
      <c r="M192" s="20">
        <v>1022</v>
      </c>
    </row>
    <row r="193" spans="1:13" ht="25.4" customHeight="1">
      <c r="A193" s="24" t="s">
        <v>921</v>
      </c>
      <c r="B193" s="26" t="s">
        <v>713</v>
      </c>
      <c r="C193" s="33" t="s">
        <v>714</v>
      </c>
      <c r="D193" s="32" t="s">
        <v>466</v>
      </c>
      <c r="E193" s="22">
        <v>29</v>
      </c>
      <c r="F193" s="22">
        <v>770</v>
      </c>
      <c r="G193" s="22">
        <v>9</v>
      </c>
      <c r="H193" s="22">
        <v>170</v>
      </c>
      <c r="I193" s="22">
        <v>53</v>
      </c>
      <c r="J193" s="22">
        <v>1131</v>
      </c>
      <c r="K193" s="22">
        <v>3</v>
      </c>
      <c r="L193" s="22">
        <v>31</v>
      </c>
      <c r="M193" s="22">
        <v>1155</v>
      </c>
    </row>
    <row r="194" spans="1:13" ht="25.4" customHeight="1">
      <c r="A194" s="24" t="s">
        <v>922</v>
      </c>
      <c r="B194" s="19" t="s">
        <v>715</v>
      </c>
      <c r="C194" s="31" t="s">
        <v>716</v>
      </c>
      <c r="D194" s="30" t="s">
        <v>467</v>
      </c>
      <c r="E194" s="20">
        <v>35</v>
      </c>
      <c r="F194" s="20">
        <v>512</v>
      </c>
      <c r="G194" s="20">
        <v>17</v>
      </c>
      <c r="H194" s="20">
        <v>98</v>
      </c>
      <c r="I194" s="20">
        <v>35</v>
      </c>
      <c r="J194" s="20">
        <v>683</v>
      </c>
      <c r="K194" s="20">
        <v>1</v>
      </c>
      <c r="L194" s="20">
        <v>24</v>
      </c>
      <c r="M194" s="20">
        <v>650</v>
      </c>
    </row>
    <row r="195" spans="1:13" ht="25.4" customHeight="1">
      <c r="A195" s="24" t="s">
        <v>923</v>
      </c>
      <c r="B195" s="19" t="s">
        <v>717</v>
      </c>
      <c r="C195" s="31" t="s">
        <v>718</v>
      </c>
      <c r="D195" s="30" t="s">
        <v>437</v>
      </c>
      <c r="E195" s="20">
        <v>17</v>
      </c>
      <c r="F195" s="20">
        <v>444</v>
      </c>
      <c r="G195" s="20">
        <v>3</v>
      </c>
      <c r="H195" s="20">
        <v>70</v>
      </c>
      <c r="I195" s="20">
        <v>13</v>
      </c>
      <c r="J195" s="20">
        <v>372</v>
      </c>
      <c r="K195" s="20">
        <v>0</v>
      </c>
      <c r="L195" s="20">
        <v>22</v>
      </c>
      <c r="M195" s="20">
        <v>462</v>
      </c>
    </row>
    <row r="196" spans="1:13" ht="25.4" customHeight="1">
      <c r="A196" s="24" t="s">
        <v>924</v>
      </c>
      <c r="B196" s="19" t="s">
        <v>1055</v>
      </c>
      <c r="C196" s="31" t="s">
        <v>719</v>
      </c>
      <c r="D196" s="30" t="s">
        <v>436</v>
      </c>
      <c r="E196" s="20">
        <v>30</v>
      </c>
      <c r="F196" s="20">
        <v>774</v>
      </c>
      <c r="G196" s="20">
        <v>7</v>
      </c>
      <c r="H196" s="20">
        <v>138</v>
      </c>
      <c r="I196" s="20">
        <v>10</v>
      </c>
      <c r="J196" s="20">
        <v>357</v>
      </c>
      <c r="K196" s="20">
        <v>0</v>
      </c>
      <c r="L196" s="20">
        <v>18</v>
      </c>
      <c r="M196" s="20">
        <v>776</v>
      </c>
    </row>
    <row r="197" spans="1:13" ht="25.4" customHeight="1">
      <c r="A197" s="24" t="s">
        <v>925</v>
      </c>
      <c r="B197" s="19" t="s">
        <v>720</v>
      </c>
      <c r="C197" s="31" t="s">
        <v>721</v>
      </c>
      <c r="D197" s="30" t="s">
        <v>428</v>
      </c>
      <c r="E197" s="20">
        <v>37</v>
      </c>
      <c r="F197" s="20">
        <v>547</v>
      </c>
      <c r="G197" s="20">
        <v>14</v>
      </c>
      <c r="H197" s="20">
        <v>123</v>
      </c>
      <c r="I197" s="20">
        <v>21</v>
      </c>
      <c r="J197" s="20">
        <v>479</v>
      </c>
      <c r="K197" s="20">
        <v>0</v>
      </c>
      <c r="L197" s="20">
        <v>19</v>
      </c>
      <c r="M197" s="20">
        <v>614</v>
      </c>
    </row>
    <row r="198" spans="1:13" ht="25.4" customHeight="1">
      <c r="A198" s="24" t="s">
        <v>926</v>
      </c>
      <c r="B198" s="19" t="s">
        <v>722</v>
      </c>
      <c r="C198" s="31" t="s">
        <v>723</v>
      </c>
      <c r="D198" s="30" t="s">
        <v>484</v>
      </c>
      <c r="E198" s="20">
        <v>17</v>
      </c>
      <c r="F198" s="20">
        <v>259</v>
      </c>
      <c r="G198" s="20">
        <v>4</v>
      </c>
      <c r="H198" s="20">
        <v>61</v>
      </c>
      <c r="I198" s="20">
        <v>18</v>
      </c>
      <c r="J198" s="20">
        <v>282</v>
      </c>
      <c r="K198" s="20">
        <v>0</v>
      </c>
      <c r="L198" s="20">
        <v>14</v>
      </c>
      <c r="M198" s="20">
        <v>368</v>
      </c>
    </row>
    <row r="199" spans="1:13" ht="25.4" customHeight="1">
      <c r="A199" s="24" t="s">
        <v>927</v>
      </c>
      <c r="B199" s="19" t="s">
        <v>724</v>
      </c>
      <c r="C199" s="31" t="s">
        <v>725</v>
      </c>
      <c r="D199" s="30" t="s">
        <v>473</v>
      </c>
      <c r="E199" s="20">
        <v>30</v>
      </c>
      <c r="F199" s="20">
        <v>496</v>
      </c>
      <c r="G199" s="20">
        <v>11</v>
      </c>
      <c r="H199" s="20">
        <v>81</v>
      </c>
      <c r="I199" s="20">
        <v>93</v>
      </c>
      <c r="J199" s="20">
        <v>1115</v>
      </c>
      <c r="K199" s="20">
        <v>0</v>
      </c>
      <c r="L199" s="20">
        <v>55</v>
      </c>
      <c r="M199" s="20">
        <v>808</v>
      </c>
    </row>
    <row r="200" spans="1:13" ht="25.4" customHeight="1">
      <c r="A200" s="24" t="s">
        <v>928</v>
      </c>
      <c r="B200" s="26" t="s">
        <v>724</v>
      </c>
      <c r="C200" s="33" t="s">
        <v>725</v>
      </c>
      <c r="D200" s="32" t="s">
        <v>447</v>
      </c>
      <c r="E200" s="22">
        <v>9</v>
      </c>
      <c r="F200" s="22">
        <v>199</v>
      </c>
      <c r="G200" s="22">
        <v>5</v>
      </c>
      <c r="H200" s="22">
        <v>35</v>
      </c>
      <c r="I200" s="22">
        <v>44</v>
      </c>
      <c r="J200" s="22">
        <v>778</v>
      </c>
      <c r="K200" s="22">
        <v>0</v>
      </c>
      <c r="L200" s="22">
        <v>14</v>
      </c>
      <c r="M200" s="22">
        <v>484</v>
      </c>
    </row>
    <row r="201" spans="1:13" ht="25.4" customHeight="1">
      <c r="A201" s="24" t="s">
        <v>929</v>
      </c>
      <c r="B201" s="19" t="s">
        <v>724</v>
      </c>
      <c r="C201" s="31" t="s">
        <v>725</v>
      </c>
      <c r="D201" s="30" t="s">
        <v>726</v>
      </c>
      <c r="E201" s="20">
        <v>2</v>
      </c>
      <c r="F201" s="20">
        <v>24</v>
      </c>
      <c r="G201" s="20">
        <v>0</v>
      </c>
      <c r="H201" s="20">
        <v>4</v>
      </c>
      <c r="I201" s="20">
        <v>3</v>
      </c>
      <c r="J201" s="20">
        <v>67</v>
      </c>
      <c r="K201" s="20">
        <v>0</v>
      </c>
      <c r="L201" s="20">
        <v>2</v>
      </c>
      <c r="M201" s="20">
        <v>36</v>
      </c>
    </row>
    <row r="202" spans="1:13" ht="25.4" customHeight="1">
      <c r="A202" s="24" t="s">
        <v>930</v>
      </c>
      <c r="B202" s="26" t="s">
        <v>727</v>
      </c>
      <c r="C202" s="33" t="s">
        <v>728</v>
      </c>
      <c r="D202" s="32" t="s">
        <v>449</v>
      </c>
      <c r="E202" s="22">
        <v>11</v>
      </c>
      <c r="F202" s="22">
        <v>444</v>
      </c>
      <c r="G202" s="22">
        <v>4</v>
      </c>
      <c r="H202" s="22">
        <v>115</v>
      </c>
      <c r="I202" s="22">
        <v>100</v>
      </c>
      <c r="J202" s="22">
        <v>1117</v>
      </c>
      <c r="K202" s="22">
        <v>1</v>
      </c>
      <c r="L202" s="22">
        <v>28</v>
      </c>
      <c r="M202" s="22">
        <v>882</v>
      </c>
    </row>
    <row r="203" spans="1:13" ht="25.4" customHeight="1">
      <c r="A203" s="24" t="s">
        <v>931</v>
      </c>
      <c r="B203" s="19" t="s">
        <v>729</v>
      </c>
      <c r="C203" s="31" t="s">
        <v>730</v>
      </c>
      <c r="D203" s="30" t="s">
        <v>450</v>
      </c>
      <c r="E203" s="20">
        <v>27</v>
      </c>
      <c r="F203" s="20">
        <v>508</v>
      </c>
      <c r="G203" s="20">
        <v>8</v>
      </c>
      <c r="H203" s="20">
        <v>90</v>
      </c>
      <c r="I203" s="20">
        <v>51</v>
      </c>
      <c r="J203" s="20">
        <v>1118</v>
      </c>
      <c r="K203" s="20">
        <v>0</v>
      </c>
      <c r="L203" s="20">
        <v>29</v>
      </c>
      <c r="M203" s="20">
        <v>809</v>
      </c>
    </row>
    <row r="204" spans="1:13" ht="25.4" customHeight="1">
      <c r="A204" s="24" t="s">
        <v>932</v>
      </c>
      <c r="B204" s="26" t="s">
        <v>731</v>
      </c>
      <c r="C204" s="33" t="s">
        <v>732</v>
      </c>
      <c r="D204" s="32" t="s">
        <v>448</v>
      </c>
      <c r="E204" s="22">
        <v>31</v>
      </c>
      <c r="F204" s="22">
        <v>574</v>
      </c>
      <c r="G204" s="22">
        <v>11</v>
      </c>
      <c r="H204" s="22">
        <v>170</v>
      </c>
      <c r="I204" s="22">
        <v>116</v>
      </c>
      <c r="J204" s="22">
        <v>1102</v>
      </c>
      <c r="K204" s="22">
        <v>0</v>
      </c>
      <c r="L204" s="22">
        <v>38</v>
      </c>
      <c r="M204" s="22">
        <v>753</v>
      </c>
    </row>
    <row r="205" spans="1:13" ht="25.4" customHeight="1">
      <c r="A205" s="24" t="s">
        <v>933</v>
      </c>
      <c r="B205" s="19" t="s">
        <v>733</v>
      </c>
      <c r="C205" s="31" t="s">
        <v>1048</v>
      </c>
      <c r="D205" s="30" t="s">
        <v>438</v>
      </c>
      <c r="E205" s="20">
        <v>30</v>
      </c>
      <c r="F205" s="20">
        <v>593</v>
      </c>
      <c r="G205" s="20">
        <v>11</v>
      </c>
      <c r="H205" s="20">
        <v>116</v>
      </c>
      <c r="I205" s="20">
        <v>20</v>
      </c>
      <c r="J205" s="20">
        <v>622</v>
      </c>
      <c r="K205" s="20">
        <v>0</v>
      </c>
      <c r="L205" s="20">
        <v>28</v>
      </c>
      <c r="M205" s="20">
        <v>825</v>
      </c>
    </row>
    <row r="206" spans="1:13" ht="25.4" customHeight="1">
      <c r="A206" s="24" t="s">
        <v>934</v>
      </c>
      <c r="B206" s="19" t="s">
        <v>734</v>
      </c>
      <c r="C206" s="31" t="s">
        <v>735</v>
      </c>
      <c r="D206" s="30" t="s">
        <v>468</v>
      </c>
      <c r="E206" s="20">
        <v>26</v>
      </c>
      <c r="F206" s="20">
        <v>472</v>
      </c>
      <c r="G206" s="20">
        <v>10</v>
      </c>
      <c r="H206" s="20">
        <v>108</v>
      </c>
      <c r="I206" s="20">
        <v>15</v>
      </c>
      <c r="J206" s="20">
        <v>417</v>
      </c>
      <c r="K206" s="20">
        <v>0</v>
      </c>
      <c r="L206" s="20">
        <v>26</v>
      </c>
      <c r="M206" s="20">
        <v>475</v>
      </c>
    </row>
    <row r="207" spans="1:13" ht="25.4" customHeight="1">
      <c r="A207" s="24" t="s">
        <v>935</v>
      </c>
      <c r="B207" s="26" t="s">
        <v>736</v>
      </c>
      <c r="C207" s="33" t="s">
        <v>737</v>
      </c>
      <c r="D207" s="32" t="s">
        <v>481</v>
      </c>
      <c r="E207" s="22">
        <v>14</v>
      </c>
      <c r="F207" s="22">
        <v>583</v>
      </c>
      <c r="G207" s="22">
        <v>4</v>
      </c>
      <c r="H207" s="22">
        <v>101</v>
      </c>
      <c r="I207" s="22">
        <v>20</v>
      </c>
      <c r="J207" s="22">
        <v>413</v>
      </c>
      <c r="K207" s="22">
        <v>0</v>
      </c>
      <c r="L207" s="22">
        <v>27</v>
      </c>
      <c r="M207" s="22">
        <v>565</v>
      </c>
    </row>
    <row r="208" spans="1:13" ht="25.4" customHeight="1">
      <c r="A208" s="24" t="s">
        <v>936</v>
      </c>
      <c r="B208" s="19" t="s">
        <v>738</v>
      </c>
      <c r="C208" s="31" t="s">
        <v>739</v>
      </c>
      <c r="D208" s="30" t="s">
        <v>452</v>
      </c>
      <c r="E208" s="20">
        <v>43</v>
      </c>
      <c r="F208" s="20">
        <v>758</v>
      </c>
      <c r="G208" s="20">
        <v>16</v>
      </c>
      <c r="H208" s="20">
        <v>163</v>
      </c>
      <c r="I208" s="20">
        <v>48</v>
      </c>
      <c r="J208" s="20">
        <v>790</v>
      </c>
      <c r="K208" s="20">
        <v>0</v>
      </c>
      <c r="L208" s="20">
        <v>39</v>
      </c>
      <c r="M208" s="20">
        <v>772</v>
      </c>
    </row>
    <row r="209" spans="1:13" ht="25.4" customHeight="1">
      <c r="A209" s="24" t="s">
        <v>937</v>
      </c>
      <c r="B209" s="26" t="s">
        <v>740</v>
      </c>
      <c r="C209" s="33" t="s">
        <v>741</v>
      </c>
      <c r="D209" s="32" t="s">
        <v>475</v>
      </c>
      <c r="E209" s="22">
        <v>32</v>
      </c>
      <c r="F209" s="22">
        <v>508</v>
      </c>
      <c r="G209" s="22">
        <v>7</v>
      </c>
      <c r="H209" s="22">
        <v>91</v>
      </c>
      <c r="I209" s="22">
        <v>90</v>
      </c>
      <c r="J209" s="22">
        <v>1268</v>
      </c>
      <c r="K209" s="22">
        <v>1</v>
      </c>
      <c r="L209" s="22">
        <v>52</v>
      </c>
      <c r="M209" s="22">
        <v>932</v>
      </c>
    </row>
    <row r="210" spans="1:13" ht="25.4" customHeight="1">
      <c r="A210" s="24" t="s">
        <v>938</v>
      </c>
      <c r="B210" s="19" t="s">
        <v>740</v>
      </c>
      <c r="C210" s="31" t="s">
        <v>741</v>
      </c>
      <c r="D210" s="30" t="s">
        <v>451</v>
      </c>
      <c r="E210" s="20">
        <v>11</v>
      </c>
      <c r="F210" s="20">
        <v>283</v>
      </c>
      <c r="G210" s="20">
        <v>4</v>
      </c>
      <c r="H210" s="20">
        <v>36</v>
      </c>
      <c r="I210" s="20">
        <v>96</v>
      </c>
      <c r="J210" s="20">
        <v>1723</v>
      </c>
      <c r="K210" s="20">
        <v>0</v>
      </c>
      <c r="L210" s="20">
        <v>46</v>
      </c>
      <c r="M210" s="20">
        <v>1153</v>
      </c>
    </row>
    <row r="211" spans="1:13" ht="25.4" customHeight="1">
      <c r="A211" s="24" t="s">
        <v>939</v>
      </c>
      <c r="B211" s="26" t="s">
        <v>742</v>
      </c>
      <c r="C211" s="33" t="s">
        <v>743</v>
      </c>
      <c r="D211" s="32" t="s">
        <v>270</v>
      </c>
      <c r="E211" s="22">
        <v>38</v>
      </c>
      <c r="F211" s="22">
        <v>843</v>
      </c>
      <c r="G211" s="22">
        <v>6</v>
      </c>
      <c r="H211" s="22">
        <v>181</v>
      </c>
      <c r="I211" s="22">
        <v>53</v>
      </c>
      <c r="J211" s="22">
        <v>910</v>
      </c>
      <c r="K211" s="22">
        <v>0</v>
      </c>
      <c r="L211" s="22">
        <v>68</v>
      </c>
      <c r="M211" s="22">
        <v>1092</v>
      </c>
    </row>
    <row r="212" spans="1:13" ht="25.4" customHeight="1">
      <c r="A212" s="24" t="s">
        <v>940</v>
      </c>
      <c r="B212" s="19" t="s">
        <v>742</v>
      </c>
      <c r="C212" s="31" t="s">
        <v>743</v>
      </c>
      <c r="D212" s="30" t="s">
        <v>271</v>
      </c>
      <c r="E212" s="20">
        <v>44</v>
      </c>
      <c r="F212" s="20">
        <v>719</v>
      </c>
      <c r="G212" s="20">
        <v>14</v>
      </c>
      <c r="H212" s="20">
        <v>133</v>
      </c>
      <c r="I212" s="20">
        <v>54</v>
      </c>
      <c r="J212" s="20">
        <v>1032</v>
      </c>
      <c r="K212" s="20">
        <v>0</v>
      </c>
      <c r="L212" s="20">
        <v>26</v>
      </c>
      <c r="M212" s="20">
        <v>1096</v>
      </c>
    </row>
    <row r="213" spans="1:13" ht="25.4" customHeight="1">
      <c r="A213" s="24" t="s">
        <v>941</v>
      </c>
      <c r="B213" s="26" t="s">
        <v>742</v>
      </c>
      <c r="C213" s="33" t="s">
        <v>744</v>
      </c>
      <c r="D213" s="32" t="s">
        <v>299</v>
      </c>
      <c r="E213" s="22">
        <v>39</v>
      </c>
      <c r="F213" s="22">
        <v>854</v>
      </c>
      <c r="G213" s="22">
        <v>18</v>
      </c>
      <c r="H213" s="22">
        <v>328</v>
      </c>
      <c r="I213" s="22">
        <v>49</v>
      </c>
      <c r="J213" s="22">
        <v>850</v>
      </c>
      <c r="K213" s="22">
        <v>0</v>
      </c>
      <c r="L213" s="22">
        <v>34</v>
      </c>
      <c r="M213" s="22">
        <v>980</v>
      </c>
    </row>
    <row r="214" spans="1:13" ht="25.4" customHeight="1">
      <c r="A214" s="24" t="s">
        <v>942</v>
      </c>
      <c r="B214" s="19" t="s">
        <v>742</v>
      </c>
      <c r="C214" s="31" t="s">
        <v>744</v>
      </c>
      <c r="D214" s="30" t="s">
        <v>453</v>
      </c>
      <c r="E214" s="20">
        <v>46</v>
      </c>
      <c r="F214" s="20">
        <v>699</v>
      </c>
      <c r="G214" s="20">
        <v>11</v>
      </c>
      <c r="H214" s="20">
        <v>194</v>
      </c>
      <c r="I214" s="20">
        <v>60</v>
      </c>
      <c r="J214" s="20">
        <v>1058</v>
      </c>
      <c r="K214" s="20">
        <v>0</v>
      </c>
      <c r="L214" s="20">
        <v>25</v>
      </c>
      <c r="M214" s="20">
        <v>918</v>
      </c>
    </row>
    <row r="215" spans="1:13" ht="25.4" customHeight="1">
      <c r="A215" s="24" t="s">
        <v>943</v>
      </c>
      <c r="B215" s="26" t="s">
        <v>742</v>
      </c>
      <c r="C215" s="33" t="s">
        <v>745</v>
      </c>
      <c r="D215" s="32" t="s">
        <v>454</v>
      </c>
      <c r="E215" s="22">
        <v>65</v>
      </c>
      <c r="F215" s="22">
        <v>1170</v>
      </c>
      <c r="G215" s="22">
        <v>20</v>
      </c>
      <c r="H215" s="22">
        <v>280</v>
      </c>
      <c r="I215" s="22">
        <v>37</v>
      </c>
      <c r="J215" s="22">
        <v>444</v>
      </c>
      <c r="K215" s="22">
        <v>0</v>
      </c>
      <c r="L215" s="22">
        <v>38</v>
      </c>
      <c r="M215" s="22">
        <v>1100</v>
      </c>
    </row>
    <row r="216" spans="1:13" ht="25.4" customHeight="1">
      <c r="A216" s="24" t="s">
        <v>944</v>
      </c>
      <c r="B216" s="19" t="s">
        <v>746</v>
      </c>
      <c r="C216" s="31" t="s">
        <v>747</v>
      </c>
      <c r="D216" s="30" t="s">
        <v>413</v>
      </c>
      <c r="E216" s="20">
        <v>75</v>
      </c>
      <c r="F216" s="20">
        <v>1023</v>
      </c>
      <c r="G216" s="20">
        <v>21</v>
      </c>
      <c r="H216" s="20">
        <v>179</v>
      </c>
      <c r="I216" s="20">
        <v>65</v>
      </c>
      <c r="J216" s="20">
        <v>859</v>
      </c>
      <c r="K216" s="20">
        <v>1</v>
      </c>
      <c r="L216" s="20">
        <v>198</v>
      </c>
      <c r="M216" s="20">
        <v>1345</v>
      </c>
    </row>
    <row r="217" spans="1:13" ht="25.4" customHeight="1">
      <c r="A217" s="24" t="s">
        <v>945</v>
      </c>
      <c r="B217" s="26" t="s">
        <v>746</v>
      </c>
      <c r="C217" s="33" t="s">
        <v>747</v>
      </c>
      <c r="D217" s="32" t="s">
        <v>414</v>
      </c>
      <c r="E217" s="22">
        <v>60</v>
      </c>
      <c r="F217" s="22">
        <v>1278</v>
      </c>
      <c r="G217" s="22">
        <v>22</v>
      </c>
      <c r="H217" s="22">
        <v>233</v>
      </c>
      <c r="I217" s="22">
        <v>48</v>
      </c>
      <c r="J217" s="22">
        <v>963</v>
      </c>
      <c r="K217" s="22">
        <v>0</v>
      </c>
      <c r="L217" s="22">
        <v>19</v>
      </c>
      <c r="M217" s="22">
        <v>1777</v>
      </c>
    </row>
    <row r="218" spans="1:13" ht="25.4" customHeight="1">
      <c r="A218" s="24" t="s">
        <v>946</v>
      </c>
      <c r="B218" s="19" t="s">
        <v>746</v>
      </c>
      <c r="C218" s="31" t="s">
        <v>747</v>
      </c>
      <c r="D218" s="30" t="s">
        <v>416</v>
      </c>
      <c r="E218" s="20">
        <v>51</v>
      </c>
      <c r="F218" s="20">
        <v>916</v>
      </c>
      <c r="G218" s="20">
        <v>18</v>
      </c>
      <c r="H218" s="20">
        <v>193</v>
      </c>
      <c r="I218" s="20">
        <v>74</v>
      </c>
      <c r="J218" s="20">
        <v>1180</v>
      </c>
      <c r="K218" s="20">
        <v>0</v>
      </c>
      <c r="L218" s="20">
        <v>16</v>
      </c>
      <c r="M218" s="20">
        <v>1762</v>
      </c>
    </row>
    <row r="219" spans="1:13" ht="25.4" customHeight="1">
      <c r="A219" s="24" t="s">
        <v>947</v>
      </c>
      <c r="B219" s="26" t="s">
        <v>746</v>
      </c>
      <c r="C219" s="33" t="s">
        <v>747</v>
      </c>
      <c r="D219" s="32" t="s">
        <v>415</v>
      </c>
      <c r="E219" s="22">
        <v>58</v>
      </c>
      <c r="F219" s="22">
        <v>1191</v>
      </c>
      <c r="G219" s="22">
        <v>25</v>
      </c>
      <c r="H219" s="22">
        <v>236</v>
      </c>
      <c r="I219" s="22">
        <v>41</v>
      </c>
      <c r="J219" s="22">
        <v>959</v>
      </c>
      <c r="K219" s="22">
        <v>0</v>
      </c>
      <c r="L219" s="22">
        <v>15</v>
      </c>
      <c r="M219" s="22">
        <v>1609</v>
      </c>
    </row>
    <row r="220" spans="1:13" ht="25.4" customHeight="1">
      <c r="A220" s="24" t="s">
        <v>948</v>
      </c>
      <c r="B220" s="19" t="s">
        <v>746</v>
      </c>
      <c r="C220" s="31" t="s">
        <v>748</v>
      </c>
      <c r="D220" s="30" t="s">
        <v>419</v>
      </c>
      <c r="E220" s="20">
        <v>36</v>
      </c>
      <c r="F220" s="20">
        <v>676</v>
      </c>
      <c r="G220" s="20">
        <v>9</v>
      </c>
      <c r="H220" s="20">
        <v>114</v>
      </c>
      <c r="I220" s="20">
        <v>76</v>
      </c>
      <c r="J220" s="20">
        <v>1480</v>
      </c>
      <c r="K220" s="20">
        <v>0</v>
      </c>
      <c r="L220" s="20">
        <v>42</v>
      </c>
      <c r="M220" s="20">
        <v>1537</v>
      </c>
    </row>
    <row r="221" spans="1:13" ht="25.4" customHeight="1">
      <c r="A221" s="24" t="s">
        <v>949</v>
      </c>
      <c r="B221" s="26" t="s">
        <v>746</v>
      </c>
      <c r="C221" s="33" t="s">
        <v>749</v>
      </c>
      <c r="D221" s="32" t="s">
        <v>420</v>
      </c>
      <c r="E221" s="22">
        <v>31</v>
      </c>
      <c r="F221" s="22">
        <v>781</v>
      </c>
      <c r="G221" s="22">
        <v>5</v>
      </c>
      <c r="H221" s="22">
        <v>120</v>
      </c>
      <c r="I221" s="22">
        <v>81</v>
      </c>
      <c r="J221" s="22">
        <v>1043</v>
      </c>
      <c r="K221" s="22">
        <v>0</v>
      </c>
      <c r="L221" s="22">
        <v>26</v>
      </c>
      <c r="M221" s="22">
        <v>1313</v>
      </c>
    </row>
    <row r="222" spans="1:13" ht="25.4" customHeight="1">
      <c r="A222" s="24" t="s">
        <v>950</v>
      </c>
      <c r="B222" s="19" t="s">
        <v>746</v>
      </c>
      <c r="C222" s="31" t="s">
        <v>750</v>
      </c>
      <c r="D222" s="30" t="s">
        <v>417</v>
      </c>
      <c r="E222" s="20">
        <v>32</v>
      </c>
      <c r="F222" s="20">
        <v>540</v>
      </c>
      <c r="G222" s="20">
        <v>8</v>
      </c>
      <c r="H222" s="20">
        <v>102</v>
      </c>
      <c r="I222" s="20">
        <v>69</v>
      </c>
      <c r="J222" s="20">
        <v>938</v>
      </c>
      <c r="K222" s="20">
        <v>0</v>
      </c>
      <c r="L222" s="20">
        <v>9</v>
      </c>
      <c r="M222" s="20">
        <v>1180</v>
      </c>
    </row>
    <row r="223" spans="1:13" ht="25.4" customHeight="1">
      <c r="A223" s="24" t="s">
        <v>951</v>
      </c>
      <c r="B223" s="26" t="s">
        <v>746</v>
      </c>
      <c r="C223" s="33" t="s">
        <v>750</v>
      </c>
      <c r="D223" s="32" t="s">
        <v>418</v>
      </c>
      <c r="E223" s="22">
        <v>31</v>
      </c>
      <c r="F223" s="22">
        <v>490</v>
      </c>
      <c r="G223" s="22">
        <v>10</v>
      </c>
      <c r="H223" s="22">
        <v>88</v>
      </c>
      <c r="I223" s="22">
        <v>39</v>
      </c>
      <c r="J223" s="22">
        <v>495</v>
      </c>
      <c r="K223" s="22">
        <v>0</v>
      </c>
      <c r="L223" s="22">
        <v>13</v>
      </c>
      <c r="M223" s="22">
        <v>722</v>
      </c>
    </row>
    <row r="224" spans="1:13" s="21" customFormat="1" ht="33" customHeight="1">
      <c r="A224" s="395" t="s">
        <v>304</v>
      </c>
      <c r="B224" s="395"/>
      <c r="C224" s="395"/>
      <c r="D224" s="395"/>
      <c r="E224" s="63">
        <f>SUM(E8:E223)</f>
        <v>8364</v>
      </c>
      <c r="F224" s="63">
        <f>SUM(F8:F223)</f>
        <v>148513</v>
      </c>
      <c r="G224" s="63">
        <f>SUM(G8:G223)</f>
        <v>2679</v>
      </c>
      <c r="H224" s="63">
        <f t="shared" ref="H224:M224" si="0">SUM(H8:H223)</f>
        <v>32761</v>
      </c>
      <c r="I224" s="63">
        <f t="shared" si="0"/>
        <v>10872</v>
      </c>
      <c r="J224" s="63">
        <f t="shared" si="0"/>
        <v>179297</v>
      </c>
      <c r="K224" s="63">
        <f t="shared" si="0"/>
        <v>54</v>
      </c>
      <c r="L224" s="63">
        <f t="shared" si="0"/>
        <v>7098</v>
      </c>
      <c r="M224" s="63">
        <f t="shared" si="0"/>
        <v>192342</v>
      </c>
    </row>
    <row r="227" spans="1:14" ht="32.25" customHeight="1">
      <c r="A227" s="394" t="s">
        <v>952</v>
      </c>
      <c r="B227" s="394"/>
      <c r="C227" s="394"/>
      <c r="D227" s="394"/>
      <c r="E227" s="394"/>
      <c r="F227" s="394"/>
      <c r="G227" s="394"/>
      <c r="H227" s="394"/>
      <c r="I227" s="394"/>
      <c r="J227" s="394"/>
      <c r="K227" s="394"/>
      <c r="L227" s="394"/>
      <c r="M227" s="394"/>
      <c r="N227" s="394"/>
    </row>
  </sheetData>
  <autoFilter ref="B4:D224" xr:uid="{00000000-0009-0000-0000-000004000000}"/>
  <mergeCells count="20">
    <mergeCell ref="B4:B7"/>
    <mergeCell ref="C4:C7"/>
    <mergeCell ref="D4:D7"/>
    <mergeCell ref="E4:H4"/>
    <mergeCell ref="I4:J5"/>
    <mergeCell ref="A227:N227"/>
    <mergeCell ref="A224:D224"/>
    <mergeCell ref="A1:M1"/>
    <mergeCell ref="A2:A3"/>
    <mergeCell ref="B2:B3"/>
    <mergeCell ref="C2:C3"/>
    <mergeCell ref="D2:D3"/>
    <mergeCell ref="E2:L2"/>
    <mergeCell ref="E3:H3"/>
    <mergeCell ref="K3:L3"/>
    <mergeCell ref="M3:M7"/>
    <mergeCell ref="K4:L5"/>
    <mergeCell ref="E5:F5"/>
    <mergeCell ref="G5:H5"/>
    <mergeCell ref="A4:A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418"/>
  <sheetViews>
    <sheetView tabSelected="1" topLeftCell="F361" zoomScale="70" zoomScaleNormal="70" workbookViewId="0">
      <selection activeCell="K22" sqref="K22"/>
    </sheetView>
  </sheetViews>
  <sheetFormatPr defaultColWidth="8.7265625" defaultRowHeight="13"/>
  <cols>
    <col min="1" max="3" width="15.1796875" style="93" customWidth="1"/>
    <col min="4" max="7" width="15" style="93" customWidth="1"/>
    <col min="8" max="8" width="26.1796875" style="93" bestFit="1" customWidth="1"/>
    <col min="9" max="9" width="51.7265625" style="93" bestFit="1" customWidth="1"/>
    <col min="10" max="10" width="39.1796875" style="93" customWidth="1"/>
    <col min="11" max="11" width="37.54296875" style="93" bestFit="1" customWidth="1"/>
    <col min="12" max="12" width="20.81640625" style="103" customWidth="1"/>
    <col min="13" max="14" width="22.81640625" style="103" customWidth="1"/>
    <col min="15" max="15" width="23.54296875" style="93" customWidth="1"/>
    <col min="16" max="16" width="33.54296875" style="103" customWidth="1"/>
    <col min="17" max="17" width="33.453125" style="103" customWidth="1"/>
    <col min="18" max="18" width="22.1796875" style="93" customWidth="1"/>
    <col min="19" max="19" width="17.26953125" style="93" customWidth="1"/>
    <col min="20" max="16384" width="8.7265625" style="93"/>
  </cols>
  <sheetData>
    <row r="1" spans="1:19" ht="15.5">
      <c r="A1" s="406" t="s">
        <v>2182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8"/>
    </row>
    <row r="2" spans="1:19" s="100" customFormat="1" ht="87">
      <c r="A2" s="96" t="s">
        <v>161</v>
      </c>
      <c r="B2" s="96" t="s">
        <v>1097</v>
      </c>
      <c r="C2" s="96" t="s">
        <v>176</v>
      </c>
      <c r="D2" s="96" t="s">
        <v>1092</v>
      </c>
      <c r="E2" s="96" t="s">
        <v>1098</v>
      </c>
      <c r="F2" s="96" t="s">
        <v>1121</v>
      </c>
      <c r="G2" s="96" t="s">
        <v>1100</v>
      </c>
      <c r="H2" s="96" t="s">
        <v>1101</v>
      </c>
      <c r="I2" s="96" t="s">
        <v>187</v>
      </c>
      <c r="J2" s="96" t="s">
        <v>188</v>
      </c>
      <c r="K2" s="96" t="s">
        <v>134</v>
      </c>
      <c r="L2" s="97" t="s">
        <v>1115</v>
      </c>
      <c r="M2" s="97" t="s">
        <v>1118</v>
      </c>
      <c r="N2" s="97" t="s">
        <v>1127</v>
      </c>
      <c r="O2" s="96" t="s">
        <v>1076</v>
      </c>
      <c r="P2" s="97" t="s">
        <v>1128</v>
      </c>
      <c r="Q2" s="98" t="s">
        <v>1129</v>
      </c>
      <c r="R2" s="99" t="s">
        <v>1130</v>
      </c>
      <c r="S2" s="99" t="s">
        <v>1131</v>
      </c>
    </row>
    <row r="3" spans="1:19">
      <c r="A3" s="94" t="s">
        <v>990</v>
      </c>
      <c r="B3" s="94" t="s">
        <v>241</v>
      </c>
      <c r="C3" s="94">
        <v>1412151201</v>
      </c>
      <c r="D3" s="94" t="s">
        <v>257</v>
      </c>
      <c r="E3" s="94" t="s">
        <v>1143</v>
      </c>
      <c r="F3" s="94">
        <v>1412151</v>
      </c>
      <c r="G3" s="94" t="s">
        <v>1334</v>
      </c>
      <c r="H3" s="94" t="s">
        <v>16</v>
      </c>
      <c r="I3" s="94" t="s">
        <v>1551</v>
      </c>
      <c r="J3" s="94" t="s">
        <v>1336</v>
      </c>
      <c r="K3" s="94" t="s">
        <v>954</v>
      </c>
      <c r="L3" s="101">
        <v>9.2476851851851852E-3</v>
      </c>
      <c r="M3" s="101">
        <v>5.6099537037037038E-2</v>
      </c>
      <c r="N3" s="94">
        <v>1755</v>
      </c>
      <c r="O3" s="94">
        <v>676</v>
      </c>
      <c r="P3" s="101">
        <v>4.0775462962962965E-2</v>
      </c>
      <c r="Q3" s="94" t="s">
        <v>2183</v>
      </c>
      <c r="R3" s="101">
        <v>4.3055555555555555E-2</v>
      </c>
      <c r="S3" s="101">
        <v>2.8472222222222222E-2</v>
      </c>
    </row>
    <row r="4" spans="1:19">
      <c r="A4" s="94" t="s">
        <v>990</v>
      </c>
      <c r="B4" s="94" t="s">
        <v>241</v>
      </c>
      <c r="C4" s="94">
        <v>1412151201</v>
      </c>
      <c r="D4" s="94" t="s">
        <v>257</v>
      </c>
      <c r="E4" s="94" t="s">
        <v>1143</v>
      </c>
      <c r="F4" s="94">
        <v>1412151</v>
      </c>
      <c r="G4" s="94" t="s">
        <v>1334</v>
      </c>
      <c r="H4" s="94" t="s">
        <v>16</v>
      </c>
      <c r="I4" s="94" t="s">
        <v>1551</v>
      </c>
      <c r="J4" s="94" t="s">
        <v>1336</v>
      </c>
      <c r="K4" s="94" t="s">
        <v>955</v>
      </c>
      <c r="L4" s="101">
        <v>1.3090277777777777E-2</v>
      </c>
      <c r="M4" s="101">
        <v>5.3136574074074072E-2</v>
      </c>
      <c r="N4" s="94">
        <v>734</v>
      </c>
      <c r="O4" s="94">
        <v>316</v>
      </c>
      <c r="P4" s="101">
        <v>4.4953703703703704E-2</v>
      </c>
      <c r="Q4" s="94" t="s">
        <v>2184</v>
      </c>
      <c r="R4" s="101">
        <v>4.5138888888888888E-2</v>
      </c>
      <c r="S4" s="101">
        <v>2.8472222222222222E-2</v>
      </c>
    </row>
    <row r="5" spans="1:19">
      <c r="A5" s="94" t="s">
        <v>990</v>
      </c>
      <c r="B5" s="94" t="s">
        <v>241</v>
      </c>
      <c r="C5" s="94">
        <v>1412151401</v>
      </c>
      <c r="D5" s="94" t="s">
        <v>256</v>
      </c>
      <c r="E5" s="94" t="s">
        <v>1141</v>
      </c>
      <c r="F5" s="94">
        <v>1412151</v>
      </c>
      <c r="G5" s="94" t="s">
        <v>1334</v>
      </c>
      <c r="H5" s="94" t="s">
        <v>16</v>
      </c>
      <c r="I5" s="94" t="s">
        <v>1551</v>
      </c>
      <c r="J5" s="94" t="s">
        <v>1336</v>
      </c>
      <c r="K5" s="94" t="s">
        <v>954</v>
      </c>
      <c r="L5" s="101">
        <v>9.525462962962963E-3</v>
      </c>
      <c r="M5" s="101">
        <v>3.439814814814815E-2</v>
      </c>
      <c r="N5" s="94">
        <v>1820</v>
      </c>
      <c r="O5" s="94">
        <v>750</v>
      </c>
      <c r="P5" s="101">
        <v>3.7858796296296293E-2</v>
      </c>
      <c r="Q5" s="94" t="s">
        <v>2185</v>
      </c>
      <c r="R5" s="101">
        <v>4.6527777777777779E-2</v>
      </c>
      <c r="S5" s="101">
        <v>7.7083333333333337E-2</v>
      </c>
    </row>
    <row r="6" spans="1:19">
      <c r="A6" s="94" t="s">
        <v>990</v>
      </c>
      <c r="B6" s="94" t="s">
        <v>241</v>
      </c>
      <c r="C6" s="94">
        <v>1412151401</v>
      </c>
      <c r="D6" s="94" t="s">
        <v>256</v>
      </c>
      <c r="E6" s="94" t="s">
        <v>1141</v>
      </c>
      <c r="F6" s="94">
        <v>1412151</v>
      </c>
      <c r="G6" s="94" t="s">
        <v>1334</v>
      </c>
      <c r="H6" s="94" t="s">
        <v>16</v>
      </c>
      <c r="I6" s="94" t="s">
        <v>1551</v>
      </c>
      <c r="J6" s="94" t="s">
        <v>1336</v>
      </c>
      <c r="K6" s="94" t="s">
        <v>955</v>
      </c>
      <c r="L6" s="101">
        <v>1.2650462962962962E-2</v>
      </c>
      <c r="M6" s="101">
        <v>3.1319444444444441E-2</v>
      </c>
      <c r="N6" s="94">
        <v>821</v>
      </c>
      <c r="O6" s="94">
        <v>309</v>
      </c>
      <c r="P6" s="101">
        <v>4.0983796296296296E-2</v>
      </c>
      <c r="Q6" s="94" t="s">
        <v>2186</v>
      </c>
      <c r="R6" s="101">
        <v>3.6111111111111108E-2</v>
      </c>
      <c r="S6" s="101">
        <v>7.7083333333333337E-2</v>
      </c>
    </row>
    <row r="7" spans="1:19">
      <c r="A7" s="94" t="s">
        <v>990</v>
      </c>
      <c r="B7" s="94" t="s">
        <v>241</v>
      </c>
      <c r="C7" s="94">
        <v>1417011201</v>
      </c>
      <c r="D7" s="94" t="s">
        <v>1090</v>
      </c>
      <c r="E7" s="94" t="s">
        <v>1143</v>
      </c>
      <c r="F7" s="94">
        <v>1417011</v>
      </c>
      <c r="G7" s="94" t="s">
        <v>1414</v>
      </c>
      <c r="H7" s="94" t="s">
        <v>1080</v>
      </c>
      <c r="I7" s="94" t="s">
        <v>2187</v>
      </c>
      <c r="J7" s="94" t="s">
        <v>1336</v>
      </c>
      <c r="K7" s="94" t="s">
        <v>954</v>
      </c>
      <c r="L7" s="101">
        <v>1.0289351851851852E-2</v>
      </c>
      <c r="M7" s="101">
        <v>3.6944444444444446E-2</v>
      </c>
      <c r="N7" s="94">
        <v>2076</v>
      </c>
      <c r="O7" s="94">
        <v>1016</v>
      </c>
      <c r="P7" s="101">
        <v>4.5416666666666668E-2</v>
      </c>
      <c r="Q7" s="94" t="s">
        <v>2188</v>
      </c>
      <c r="R7" s="101">
        <v>4.3055555555555555E-2</v>
      </c>
      <c r="S7" s="101">
        <v>4.0972222222222222E-2</v>
      </c>
    </row>
    <row r="8" spans="1:19">
      <c r="A8" s="94" t="s">
        <v>990</v>
      </c>
      <c r="B8" s="94" t="s">
        <v>241</v>
      </c>
      <c r="C8" s="94">
        <v>1417011201</v>
      </c>
      <c r="D8" s="94" t="s">
        <v>1090</v>
      </c>
      <c r="E8" s="94" t="s">
        <v>1143</v>
      </c>
      <c r="F8" s="94">
        <v>1417011</v>
      </c>
      <c r="G8" s="94" t="s">
        <v>1414</v>
      </c>
      <c r="H8" s="94" t="s">
        <v>1080</v>
      </c>
      <c r="I8" s="94" t="s">
        <v>2187</v>
      </c>
      <c r="J8" s="94" t="s">
        <v>1336</v>
      </c>
      <c r="K8" s="94" t="s">
        <v>955</v>
      </c>
      <c r="L8" s="101">
        <v>1.6886574074074075E-2</v>
      </c>
      <c r="M8" s="101">
        <v>7.2372685185185179E-2</v>
      </c>
      <c r="N8" s="94">
        <v>323</v>
      </c>
      <c r="O8" s="94">
        <v>224</v>
      </c>
      <c r="P8" s="101">
        <v>5.1782407407407409E-2</v>
      </c>
      <c r="Q8" s="94" t="s">
        <v>2189</v>
      </c>
      <c r="R8" s="101">
        <v>7.7777777777777779E-2</v>
      </c>
      <c r="S8" s="101">
        <v>3.4722222222222224E-2</v>
      </c>
    </row>
    <row r="9" spans="1:19">
      <c r="A9" s="94" t="s">
        <v>990</v>
      </c>
      <c r="B9" s="94" t="s">
        <v>241</v>
      </c>
      <c r="C9" s="94">
        <v>1418014201</v>
      </c>
      <c r="D9" s="94" t="s">
        <v>295</v>
      </c>
      <c r="E9" s="94" t="s">
        <v>1143</v>
      </c>
      <c r="F9" s="94">
        <v>1418013</v>
      </c>
      <c r="G9" s="94" t="s">
        <v>1337</v>
      </c>
      <c r="H9" s="94" t="s">
        <v>51</v>
      </c>
      <c r="I9" s="94" t="s">
        <v>1553</v>
      </c>
      <c r="J9" s="94" t="s">
        <v>1336</v>
      </c>
      <c r="K9" s="94" t="s">
        <v>954</v>
      </c>
      <c r="L9" s="101">
        <v>6.9791666666666665E-3</v>
      </c>
      <c r="M9" s="101">
        <v>3.1932870370370368E-2</v>
      </c>
      <c r="N9" s="94">
        <v>966</v>
      </c>
      <c r="O9" s="94">
        <v>184</v>
      </c>
      <c r="P9" s="101">
        <v>4.297453703703704E-2</v>
      </c>
      <c r="Q9" s="94" t="s">
        <v>2190</v>
      </c>
      <c r="R9" s="101">
        <v>2.9166666666666667E-2</v>
      </c>
      <c r="S9" s="101">
        <v>3.125E-2</v>
      </c>
    </row>
    <row r="10" spans="1:19">
      <c r="A10" s="94" t="s">
        <v>990</v>
      </c>
      <c r="B10" s="94" t="s">
        <v>241</v>
      </c>
      <c r="C10" s="94">
        <v>1418014201</v>
      </c>
      <c r="D10" s="94" t="s">
        <v>295</v>
      </c>
      <c r="E10" s="94" t="s">
        <v>1143</v>
      </c>
      <c r="F10" s="94">
        <v>1418013</v>
      </c>
      <c r="G10" s="94" t="s">
        <v>1337</v>
      </c>
      <c r="H10" s="94" t="s">
        <v>51</v>
      </c>
      <c r="I10" s="94" t="s">
        <v>1553</v>
      </c>
      <c r="J10" s="94" t="s">
        <v>1336</v>
      </c>
      <c r="K10" s="94" t="s">
        <v>955</v>
      </c>
      <c r="L10" s="101">
        <v>1.207175925925926E-2</v>
      </c>
      <c r="M10" s="101">
        <v>3.4305555555555554E-2</v>
      </c>
      <c r="N10" s="94">
        <v>1129</v>
      </c>
      <c r="O10" s="94">
        <v>399</v>
      </c>
      <c r="P10" s="101">
        <v>4.5671296296296293E-2</v>
      </c>
      <c r="Q10" s="94" t="s">
        <v>2191</v>
      </c>
      <c r="R10" s="101">
        <v>3.6111111111111108E-2</v>
      </c>
      <c r="S10" s="101">
        <v>3.2638888888888891E-2</v>
      </c>
    </row>
    <row r="11" spans="1:19">
      <c r="A11" s="94" t="s">
        <v>990</v>
      </c>
      <c r="B11" s="94" t="s">
        <v>241</v>
      </c>
      <c r="C11" s="94">
        <v>1418024201</v>
      </c>
      <c r="D11" s="94" t="s">
        <v>309</v>
      </c>
      <c r="E11" s="94" t="s">
        <v>1143</v>
      </c>
      <c r="F11" s="94">
        <v>1418024</v>
      </c>
      <c r="G11" s="94" t="s">
        <v>1337</v>
      </c>
      <c r="H11" s="94" t="s">
        <v>398</v>
      </c>
      <c r="I11" s="94" t="s">
        <v>1554</v>
      </c>
      <c r="J11" s="94" t="s">
        <v>1336</v>
      </c>
      <c r="K11" s="94" t="s">
        <v>954</v>
      </c>
      <c r="L11" s="101">
        <v>8.8888888888888889E-3</v>
      </c>
      <c r="M11" s="101">
        <v>4.1134259259259259E-2</v>
      </c>
      <c r="N11" s="94">
        <v>1699</v>
      </c>
      <c r="O11" s="94">
        <v>603</v>
      </c>
      <c r="P11" s="101">
        <v>4.1111111111111112E-2</v>
      </c>
      <c r="Q11" s="94" t="s">
        <v>2192</v>
      </c>
      <c r="R11" s="101">
        <v>2.7083333333333334E-2</v>
      </c>
      <c r="S11" s="101">
        <v>3.125E-2</v>
      </c>
    </row>
    <row r="12" spans="1:19">
      <c r="A12" s="94" t="s">
        <v>990</v>
      </c>
      <c r="B12" s="94" t="s">
        <v>241</v>
      </c>
      <c r="C12" s="94">
        <v>1418024201</v>
      </c>
      <c r="D12" s="94" t="s">
        <v>309</v>
      </c>
      <c r="E12" s="94" t="s">
        <v>1143</v>
      </c>
      <c r="F12" s="94">
        <v>1418024</v>
      </c>
      <c r="G12" s="94" t="s">
        <v>1337</v>
      </c>
      <c r="H12" s="94" t="s">
        <v>398</v>
      </c>
      <c r="I12" s="94" t="s">
        <v>1554</v>
      </c>
      <c r="J12" s="94" t="s">
        <v>1336</v>
      </c>
      <c r="K12" s="94" t="s">
        <v>955</v>
      </c>
      <c r="L12" s="101">
        <v>1.1377314814814814E-2</v>
      </c>
      <c r="M12" s="101">
        <v>3.8414351851851852E-2</v>
      </c>
      <c r="N12" s="94">
        <v>730</v>
      </c>
      <c r="O12" s="94">
        <v>231</v>
      </c>
      <c r="P12" s="101">
        <v>4.4062499999999998E-2</v>
      </c>
      <c r="Q12" s="94" t="s">
        <v>2193</v>
      </c>
      <c r="R12" s="101">
        <v>3.8194444444444448E-2</v>
      </c>
      <c r="S12" s="101">
        <v>2.9166666666666667E-2</v>
      </c>
    </row>
    <row r="13" spans="1:19">
      <c r="A13" s="94" t="s">
        <v>990</v>
      </c>
      <c r="B13" s="94" t="s">
        <v>241</v>
      </c>
      <c r="C13" s="94">
        <v>1418032201</v>
      </c>
      <c r="D13" s="94" t="s">
        <v>296</v>
      </c>
      <c r="E13" s="94" t="s">
        <v>1143</v>
      </c>
      <c r="F13" s="94">
        <v>1418032</v>
      </c>
      <c r="G13" s="94" t="s">
        <v>1337</v>
      </c>
      <c r="H13" s="94" t="s">
        <v>1283</v>
      </c>
      <c r="I13" s="94" t="s">
        <v>1555</v>
      </c>
      <c r="J13" s="94" t="s">
        <v>1336</v>
      </c>
      <c r="K13" s="94" t="s">
        <v>954</v>
      </c>
      <c r="L13" s="101">
        <v>1.5856481481481482E-2</v>
      </c>
      <c r="M13" s="101">
        <v>3.7511574074074072E-2</v>
      </c>
      <c r="N13" s="94">
        <v>82</v>
      </c>
      <c r="O13" s="94">
        <v>65</v>
      </c>
      <c r="P13" s="101">
        <v>5.2800925925925925E-2</v>
      </c>
      <c r="Q13" s="94" t="s">
        <v>2194</v>
      </c>
      <c r="R13" s="101">
        <v>8.2638888888888887E-2</v>
      </c>
      <c r="S13" s="101">
        <v>3.6805555555555557E-2</v>
      </c>
    </row>
    <row r="14" spans="1:19">
      <c r="A14" s="94" t="s">
        <v>990</v>
      </c>
      <c r="B14" s="94" t="s">
        <v>241</v>
      </c>
      <c r="C14" s="94">
        <v>1418032201</v>
      </c>
      <c r="D14" s="94" t="s">
        <v>296</v>
      </c>
      <c r="E14" s="94" t="s">
        <v>1143</v>
      </c>
      <c r="F14" s="94">
        <v>1418032</v>
      </c>
      <c r="G14" s="94" t="s">
        <v>1337</v>
      </c>
      <c r="H14" s="94" t="s">
        <v>1283</v>
      </c>
      <c r="I14" s="94" t="s">
        <v>1555</v>
      </c>
      <c r="J14" s="94" t="s">
        <v>1336</v>
      </c>
      <c r="K14" s="94" t="s">
        <v>955</v>
      </c>
      <c r="L14" s="101">
        <v>9.8495370370370369E-3</v>
      </c>
      <c r="M14" s="101">
        <v>3.7256944444444447E-2</v>
      </c>
      <c r="N14" s="94">
        <v>1791</v>
      </c>
      <c r="O14" s="94">
        <v>326</v>
      </c>
      <c r="P14" s="101">
        <v>4.2638888888888886E-2</v>
      </c>
      <c r="Q14" s="94" t="s">
        <v>2195</v>
      </c>
      <c r="R14" s="101">
        <v>3.3333333333333333E-2</v>
      </c>
      <c r="S14" s="101">
        <v>4.3749999999999997E-2</v>
      </c>
    </row>
    <row r="15" spans="1:19">
      <c r="A15" s="94" t="s">
        <v>990</v>
      </c>
      <c r="B15" s="94" t="s">
        <v>241</v>
      </c>
      <c r="C15" s="94">
        <v>1418044201</v>
      </c>
      <c r="D15" s="94" t="s">
        <v>293</v>
      </c>
      <c r="E15" s="94" t="s">
        <v>1143</v>
      </c>
      <c r="F15" s="94">
        <v>1418044</v>
      </c>
      <c r="G15" s="94" t="s">
        <v>1337</v>
      </c>
      <c r="H15" s="94" t="s">
        <v>160</v>
      </c>
      <c r="I15" s="94" t="s">
        <v>1557</v>
      </c>
      <c r="J15" s="94" t="s">
        <v>1336</v>
      </c>
      <c r="K15" s="94" t="s">
        <v>954</v>
      </c>
      <c r="L15" s="101">
        <v>9.479166666666667E-3</v>
      </c>
      <c r="M15" s="101">
        <v>4.2766203703703702E-2</v>
      </c>
      <c r="N15" s="94">
        <v>1352</v>
      </c>
      <c r="O15" s="94">
        <v>561</v>
      </c>
      <c r="P15" s="101">
        <v>4.0821759259259259E-2</v>
      </c>
      <c r="Q15" s="94" t="s">
        <v>2196</v>
      </c>
      <c r="R15" s="101">
        <v>3.4722222222222224E-2</v>
      </c>
      <c r="S15" s="101">
        <v>3.125E-2</v>
      </c>
    </row>
    <row r="16" spans="1:19">
      <c r="A16" s="94" t="s">
        <v>990</v>
      </c>
      <c r="B16" s="94" t="s">
        <v>241</v>
      </c>
      <c r="C16" s="94">
        <v>1418044201</v>
      </c>
      <c r="D16" s="94" t="s">
        <v>293</v>
      </c>
      <c r="E16" s="94" t="s">
        <v>1143</v>
      </c>
      <c r="F16" s="94">
        <v>1418044</v>
      </c>
      <c r="G16" s="94" t="s">
        <v>1337</v>
      </c>
      <c r="H16" s="94" t="s">
        <v>160</v>
      </c>
      <c r="I16" s="94" t="s">
        <v>1557</v>
      </c>
      <c r="J16" s="94" t="s">
        <v>1336</v>
      </c>
      <c r="K16" s="94" t="s">
        <v>955</v>
      </c>
      <c r="L16" s="101">
        <v>1.3055555555555556E-2</v>
      </c>
      <c r="M16" s="101">
        <v>4.4537037037037035E-2</v>
      </c>
      <c r="N16" s="94">
        <v>1201</v>
      </c>
      <c r="O16" s="94">
        <v>530</v>
      </c>
      <c r="P16" s="101">
        <v>4.7094907407407405E-2</v>
      </c>
      <c r="Q16" s="94" t="s">
        <v>2197</v>
      </c>
      <c r="R16" s="101">
        <v>2.9861111111111113E-2</v>
      </c>
      <c r="S16" s="101">
        <v>2.9166666666666667E-2</v>
      </c>
    </row>
    <row r="17" spans="1:19">
      <c r="A17" s="94" t="s">
        <v>990</v>
      </c>
      <c r="B17" s="94" t="s">
        <v>241</v>
      </c>
      <c r="C17" s="94">
        <v>1418044202</v>
      </c>
      <c r="D17" s="94" t="s">
        <v>294</v>
      </c>
      <c r="E17" s="94" t="s">
        <v>1143</v>
      </c>
      <c r="F17" s="94">
        <v>1418044</v>
      </c>
      <c r="G17" s="94" t="s">
        <v>1337</v>
      </c>
      <c r="H17" s="94" t="s">
        <v>160</v>
      </c>
      <c r="I17" s="94" t="s">
        <v>1557</v>
      </c>
      <c r="J17" s="94" t="s">
        <v>1336</v>
      </c>
      <c r="K17" s="94" t="s">
        <v>954</v>
      </c>
      <c r="L17" s="101">
        <v>9.1087962962962971E-3</v>
      </c>
      <c r="M17" s="101">
        <v>4.283564814814815E-2</v>
      </c>
      <c r="N17" s="94">
        <v>1319</v>
      </c>
      <c r="O17" s="94">
        <v>501</v>
      </c>
      <c r="P17" s="101">
        <v>4.2997685185185187E-2</v>
      </c>
      <c r="Q17" s="94" t="s">
        <v>2198</v>
      </c>
      <c r="R17" s="101">
        <v>3.4027777777777775E-2</v>
      </c>
      <c r="S17" s="101">
        <v>2.8472222222222222E-2</v>
      </c>
    </row>
    <row r="18" spans="1:19">
      <c r="A18" s="94" t="s">
        <v>990</v>
      </c>
      <c r="B18" s="94" t="s">
        <v>241</v>
      </c>
      <c r="C18" s="94">
        <v>1418044202</v>
      </c>
      <c r="D18" s="94" t="s">
        <v>294</v>
      </c>
      <c r="E18" s="94" t="s">
        <v>1143</v>
      </c>
      <c r="F18" s="94">
        <v>1418044</v>
      </c>
      <c r="G18" s="94" t="s">
        <v>1337</v>
      </c>
      <c r="H18" s="94" t="s">
        <v>160</v>
      </c>
      <c r="I18" s="94" t="s">
        <v>1557</v>
      </c>
      <c r="J18" s="94" t="s">
        <v>1336</v>
      </c>
      <c r="K18" s="94" t="s">
        <v>955</v>
      </c>
      <c r="L18" s="101">
        <v>1.2604166666666666E-2</v>
      </c>
      <c r="M18" s="101">
        <v>3.8287037037037036E-2</v>
      </c>
      <c r="N18" s="94">
        <v>1179</v>
      </c>
      <c r="O18" s="94">
        <v>472</v>
      </c>
      <c r="P18" s="101">
        <v>4.6006944444444448E-2</v>
      </c>
      <c r="Q18" s="94" t="s">
        <v>2199</v>
      </c>
      <c r="R18" s="101">
        <v>4.1666666666666664E-2</v>
      </c>
      <c r="S18" s="101">
        <v>2.8472222222222222E-2</v>
      </c>
    </row>
    <row r="19" spans="1:19">
      <c r="A19" s="94" t="s">
        <v>990</v>
      </c>
      <c r="B19" s="94" t="s">
        <v>241</v>
      </c>
      <c r="C19" s="94">
        <v>1418044203</v>
      </c>
      <c r="D19" s="94" t="s">
        <v>1067</v>
      </c>
      <c r="E19" s="94" t="s">
        <v>1143</v>
      </c>
      <c r="F19" s="94">
        <v>1418044</v>
      </c>
      <c r="G19" s="94" t="s">
        <v>1337</v>
      </c>
      <c r="H19" s="94" t="s">
        <v>160</v>
      </c>
      <c r="I19" s="94" t="s">
        <v>1557</v>
      </c>
      <c r="J19" s="94" t="s">
        <v>1336</v>
      </c>
      <c r="K19" s="94" t="s">
        <v>954</v>
      </c>
      <c r="L19" s="101">
        <v>9.5023148148148141E-3</v>
      </c>
      <c r="M19" s="101">
        <v>4.2361111111111113E-2</v>
      </c>
      <c r="N19" s="94">
        <v>1268</v>
      </c>
      <c r="O19" s="94">
        <v>538</v>
      </c>
      <c r="P19" s="101">
        <v>4.3877314814814813E-2</v>
      </c>
      <c r="Q19" s="94" t="s">
        <v>2200</v>
      </c>
      <c r="R19" s="101">
        <v>3.125E-2</v>
      </c>
      <c r="S19" s="101">
        <v>3.125E-2</v>
      </c>
    </row>
    <row r="20" spans="1:19">
      <c r="A20" s="94" t="s">
        <v>990</v>
      </c>
      <c r="B20" s="94" t="s">
        <v>241</v>
      </c>
      <c r="C20" s="94">
        <v>1418044203</v>
      </c>
      <c r="D20" s="94" t="s">
        <v>1067</v>
      </c>
      <c r="E20" s="94" t="s">
        <v>1143</v>
      </c>
      <c r="F20" s="94">
        <v>1418044</v>
      </c>
      <c r="G20" s="94" t="s">
        <v>1337</v>
      </c>
      <c r="H20" s="94" t="s">
        <v>160</v>
      </c>
      <c r="I20" s="94" t="s">
        <v>1557</v>
      </c>
      <c r="J20" s="94" t="s">
        <v>1336</v>
      </c>
      <c r="K20" s="94" t="s">
        <v>955</v>
      </c>
      <c r="L20" s="101">
        <v>1.3043981481481481E-2</v>
      </c>
      <c r="M20" s="101">
        <v>3.5046296296296298E-2</v>
      </c>
      <c r="N20" s="94">
        <v>1147</v>
      </c>
      <c r="O20" s="94">
        <v>510</v>
      </c>
      <c r="P20" s="101">
        <v>4.6944444444444441E-2</v>
      </c>
      <c r="Q20" s="94" t="s">
        <v>2201</v>
      </c>
      <c r="R20" s="101">
        <v>3.6805555555555557E-2</v>
      </c>
      <c r="S20" s="101">
        <v>3.125E-2</v>
      </c>
    </row>
    <row r="21" spans="1:19">
      <c r="A21" s="94" t="s">
        <v>990</v>
      </c>
      <c r="B21" s="94" t="s">
        <v>241</v>
      </c>
      <c r="C21" s="94">
        <v>1418044204</v>
      </c>
      <c r="D21" s="94" t="s">
        <v>1088</v>
      </c>
      <c r="E21" s="94" t="s">
        <v>1143</v>
      </c>
      <c r="F21" s="94">
        <v>1418044</v>
      </c>
      <c r="G21" s="94" t="s">
        <v>1337</v>
      </c>
      <c r="H21" s="94" t="s">
        <v>160</v>
      </c>
      <c r="I21" s="94" t="s">
        <v>1557</v>
      </c>
      <c r="J21" s="94" t="s">
        <v>1336</v>
      </c>
      <c r="K21" s="94" t="s">
        <v>954</v>
      </c>
      <c r="L21" s="101">
        <v>9.8611111111111104E-3</v>
      </c>
      <c r="M21" s="101">
        <v>4.1608796296296297E-2</v>
      </c>
      <c r="N21" s="94">
        <v>1324</v>
      </c>
      <c r="O21" s="94">
        <v>584</v>
      </c>
      <c r="P21" s="101">
        <v>4.4722222222222219E-2</v>
      </c>
      <c r="Q21" s="94" t="s">
        <v>2202</v>
      </c>
      <c r="R21" s="101">
        <v>3.2638888888888891E-2</v>
      </c>
      <c r="S21" s="101">
        <v>2.9861111111111113E-2</v>
      </c>
    </row>
    <row r="22" spans="1:19">
      <c r="A22" s="94" t="s">
        <v>990</v>
      </c>
      <c r="B22" s="94" t="s">
        <v>241</v>
      </c>
      <c r="C22" s="94">
        <v>1418044204</v>
      </c>
      <c r="D22" s="94" t="s">
        <v>1088</v>
      </c>
      <c r="E22" s="94" t="s">
        <v>1143</v>
      </c>
      <c r="F22" s="94">
        <v>1418044</v>
      </c>
      <c r="G22" s="94" t="s">
        <v>1337</v>
      </c>
      <c r="H22" s="94" t="s">
        <v>160</v>
      </c>
      <c r="I22" s="94" t="s">
        <v>1557</v>
      </c>
      <c r="J22" s="94" t="s">
        <v>1336</v>
      </c>
      <c r="K22" s="94" t="s">
        <v>955</v>
      </c>
      <c r="L22" s="101">
        <v>1.3263888888888889E-2</v>
      </c>
      <c r="M22" s="101">
        <v>4.0451388888888891E-2</v>
      </c>
      <c r="N22" s="94">
        <v>1149</v>
      </c>
      <c r="O22" s="94">
        <v>532</v>
      </c>
      <c r="P22" s="101">
        <v>4.809027777777778E-2</v>
      </c>
      <c r="Q22" s="94" t="s">
        <v>2203</v>
      </c>
      <c r="R22" s="101">
        <v>3.6111111111111108E-2</v>
      </c>
      <c r="S22" s="101">
        <v>2.7777777777777776E-2</v>
      </c>
    </row>
    <row r="23" spans="1:19">
      <c r="A23" s="94" t="s">
        <v>990</v>
      </c>
      <c r="B23" s="94" t="s">
        <v>241</v>
      </c>
      <c r="C23" s="94">
        <v>1418064201</v>
      </c>
      <c r="D23" s="94" t="s">
        <v>308</v>
      </c>
      <c r="E23" s="94" t="s">
        <v>1143</v>
      </c>
      <c r="F23" s="94">
        <v>1418064</v>
      </c>
      <c r="G23" s="94" t="s">
        <v>1337</v>
      </c>
      <c r="H23" s="94" t="s">
        <v>53</v>
      </c>
      <c r="I23" s="94" t="s">
        <v>1558</v>
      </c>
      <c r="J23" s="94" t="s">
        <v>1336</v>
      </c>
      <c r="K23" s="94" t="s">
        <v>954</v>
      </c>
      <c r="L23" s="101">
        <v>1.1585648148148149E-2</v>
      </c>
      <c r="M23" s="101">
        <v>2.0150462962962964E-2</v>
      </c>
      <c r="N23" s="94">
        <v>22</v>
      </c>
      <c r="O23" s="94">
        <v>16</v>
      </c>
      <c r="P23" s="101">
        <v>4.2060185185185187E-2</v>
      </c>
      <c r="Q23" s="94" t="s">
        <v>2204</v>
      </c>
      <c r="R23" s="101">
        <v>5.2777777777777778E-2</v>
      </c>
      <c r="S23" s="101">
        <v>2.9166666666666667E-2</v>
      </c>
    </row>
    <row r="24" spans="1:19">
      <c r="A24" s="94" t="s">
        <v>990</v>
      </c>
      <c r="B24" s="94" t="s">
        <v>241</v>
      </c>
      <c r="C24" s="94">
        <v>1418064201</v>
      </c>
      <c r="D24" s="94" t="s">
        <v>308</v>
      </c>
      <c r="E24" s="94" t="s">
        <v>1143</v>
      </c>
      <c r="F24" s="94">
        <v>1418064</v>
      </c>
      <c r="G24" s="94" t="s">
        <v>1337</v>
      </c>
      <c r="H24" s="94" t="s">
        <v>53</v>
      </c>
      <c r="I24" s="94" t="s">
        <v>1558</v>
      </c>
      <c r="J24" s="94" t="s">
        <v>1336</v>
      </c>
      <c r="K24" s="94" t="s">
        <v>955</v>
      </c>
      <c r="L24" s="101">
        <v>1.0775462962962962E-2</v>
      </c>
      <c r="M24" s="101">
        <v>3.591435185185185E-2</v>
      </c>
      <c r="N24" s="94">
        <v>1650</v>
      </c>
      <c r="O24" s="94">
        <v>462</v>
      </c>
      <c r="P24" s="101">
        <v>3.8807870370370368E-2</v>
      </c>
      <c r="Q24" s="94" t="s">
        <v>2205</v>
      </c>
      <c r="R24" s="101">
        <v>3.125E-2</v>
      </c>
      <c r="S24" s="101">
        <v>3.5416666666666666E-2</v>
      </c>
    </row>
    <row r="25" spans="1:19">
      <c r="A25" s="94" t="s">
        <v>990</v>
      </c>
      <c r="B25" s="94" t="s">
        <v>241</v>
      </c>
      <c r="C25" s="94">
        <v>1421021201</v>
      </c>
      <c r="D25" s="94" t="s">
        <v>259</v>
      </c>
      <c r="E25" s="94" t="s">
        <v>1143</v>
      </c>
      <c r="F25" s="94">
        <v>1421021</v>
      </c>
      <c r="G25" s="94" t="s">
        <v>1343</v>
      </c>
      <c r="H25" s="94" t="s">
        <v>158</v>
      </c>
      <c r="I25" s="94" t="s">
        <v>1559</v>
      </c>
      <c r="J25" s="94" t="s">
        <v>1336</v>
      </c>
      <c r="K25" s="94" t="s">
        <v>954</v>
      </c>
      <c r="L25" s="101">
        <v>8.9236111111111113E-3</v>
      </c>
      <c r="M25" s="101">
        <v>3.4525462962962966E-2</v>
      </c>
      <c r="N25" s="94">
        <v>2428</v>
      </c>
      <c r="O25" s="94">
        <v>827</v>
      </c>
      <c r="P25" s="101">
        <v>3.7824074074074072E-2</v>
      </c>
      <c r="Q25" s="94" t="s">
        <v>2206</v>
      </c>
      <c r="R25" s="101">
        <v>2.9166666666666667E-2</v>
      </c>
      <c r="S25" s="101">
        <v>2.8472222222222222E-2</v>
      </c>
    </row>
    <row r="26" spans="1:19">
      <c r="A26" s="94" t="s">
        <v>990</v>
      </c>
      <c r="B26" s="94" t="s">
        <v>241</v>
      </c>
      <c r="C26" s="94">
        <v>1421021201</v>
      </c>
      <c r="D26" s="94" t="s">
        <v>259</v>
      </c>
      <c r="E26" s="94" t="s">
        <v>1143</v>
      </c>
      <c r="F26" s="94">
        <v>1421021</v>
      </c>
      <c r="G26" s="94" t="s">
        <v>1343</v>
      </c>
      <c r="H26" s="94" t="s">
        <v>158</v>
      </c>
      <c r="I26" s="94" t="s">
        <v>1559</v>
      </c>
      <c r="J26" s="94" t="s">
        <v>1336</v>
      </c>
      <c r="K26" s="94" t="s">
        <v>955</v>
      </c>
      <c r="L26" s="101">
        <v>1.0810185185185185E-2</v>
      </c>
      <c r="M26" s="101">
        <v>3.1030092592592592E-2</v>
      </c>
      <c r="N26" s="94">
        <v>675</v>
      </c>
      <c r="O26" s="94">
        <v>193</v>
      </c>
      <c r="P26" s="101">
        <v>4.386574074074074E-2</v>
      </c>
      <c r="Q26" s="94" t="s">
        <v>2207</v>
      </c>
      <c r="R26" s="101">
        <v>4.027777777777778E-2</v>
      </c>
      <c r="S26" s="101">
        <v>2.5000000000000001E-2</v>
      </c>
    </row>
    <row r="27" spans="1:19">
      <c r="A27" s="94" t="s">
        <v>990</v>
      </c>
      <c r="B27" s="94" t="s">
        <v>241</v>
      </c>
      <c r="C27" s="94">
        <v>1421021202</v>
      </c>
      <c r="D27" s="94" t="s">
        <v>260</v>
      </c>
      <c r="E27" s="94" t="s">
        <v>1143</v>
      </c>
      <c r="F27" s="94">
        <v>1421021</v>
      </c>
      <c r="G27" s="94" t="s">
        <v>1343</v>
      </c>
      <c r="H27" s="94" t="s">
        <v>158</v>
      </c>
      <c r="I27" s="94" t="s">
        <v>1559</v>
      </c>
      <c r="J27" s="94" t="s">
        <v>1336</v>
      </c>
      <c r="K27" s="94" t="s">
        <v>954</v>
      </c>
      <c r="L27" s="101">
        <v>1.0127314814814815E-2</v>
      </c>
      <c r="M27" s="101">
        <v>5.2777777777777778E-2</v>
      </c>
      <c r="N27" s="94">
        <v>2290</v>
      </c>
      <c r="O27" s="94">
        <v>1085</v>
      </c>
      <c r="P27" s="101">
        <v>4.0011574074074074E-2</v>
      </c>
      <c r="Q27" s="94" t="s">
        <v>2208</v>
      </c>
      <c r="R27" s="101">
        <v>3.1944444444444442E-2</v>
      </c>
      <c r="S27" s="101">
        <v>2.7777777777777776E-2</v>
      </c>
    </row>
    <row r="28" spans="1:19">
      <c r="A28" s="94" t="s">
        <v>990</v>
      </c>
      <c r="B28" s="94" t="s">
        <v>241</v>
      </c>
      <c r="C28" s="94">
        <v>1421021202</v>
      </c>
      <c r="D28" s="94" t="s">
        <v>260</v>
      </c>
      <c r="E28" s="94" t="s">
        <v>1143</v>
      </c>
      <c r="F28" s="94">
        <v>1421021</v>
      </c>
      <c r="G28" s="94" t="s">
        <v>1343</v>
      </c>
      <c r="H28" s="94" t="s">
        <v>158</v>
      </c>
      <c r="I28" s="94" t="s">
        <v>1559</v>
      </c>
      <c r="J28" s="94" t="s">
        <v>1336</v>
      </c>
      <c r="K28" s="94" t="s">
        <v>955</v>
      </c>
      <c r="L28" s="101">
        <v>1.2280092592592592E-2</v>
      </c>
      <c r="M28" s="101">
        <v>3.8171296296296293E-2</v>
      </c>
      <c r="N28" s="94">
        <v>644</v>
      </c>
      <c r="O28" s="94">
        <v>244</v>
      </c>
      <c r="P28" s="101">
        <v>4.5439814814814815E-2</v>
      </c>
      <c r="Q28" s="94" t="s">
        <v>2209</v>
      </c>
      <c r="R28" s="101">
        <v>3.8194444444444448E-2</v>
      </c>
      <c r="S28" s="101">
        <v>3.125E-2</v>
      </c>
    </row>
    <row r="29" spans="1:19">
      <c r="A29" s="94" t="s">
        <v>990</v>
      </c>
      <c r="B29" s="94" t="s">
        <v>241</v>
      </c>
      <c r="C29" s="94">
        <v>1421021401</v>
      </c>
      <c r="D29" s="94" t="s">
        <v>258</v>
      </c>
      <c r="E29" s="94" t="s">
        <v>1141</v>
      </c>
      <c r="F29" s="94">
        <v>1421021</v>
      </c>
      <c r="G29" s="94" t="s">
        <v>1343</v>
      </c>
      <c r="H29" s="94" t="s">
        <v>158</v>
      </c>
      <c r="I29" s="94" t="s">
        <v>1559</v>
      </c>
      <c r="J29" s="94" t="s">
        <v>1336</v>
      </c>
      <c r="K29" s="94" t="s">
        <v>954</v>
      </c>
      <c r="L29" s="101">
        <v>9.0277777777777769E-3</v>
      </c>
      <c r="M29" s="101">
        <v>3.0092592592592591E-2</v>
      </c>
      <c r="N29" s="94">
        <v>2334</v>
      </c>
      <c r="O29" s="94">
        <v>893</v>
      </c>
      <c r="P29" s="101">
        <v>3.9710648148148148E-2</v>
      </c>
      <c r="Q29" s="94" t="s">
        <v>2210</v>
      </c>
      <c r="R29" s="101">
        <v>3.6111111111111108E-2</v>
      </c>
      <c r="S29" s="101">
        <v>2.9166666666666667E-2</v>
      </c>
    </row>
    <row r="30" spans="1:19">
      <c r="A30" s="94" t="s">
        <v>990</v>
      </c>
      <c r="B30" s="94" t="s">
        <v>241</v>
      </c>
      <c r="C30" s="94">
        <v>1421021401</v>
      </c>
      <c r="D30" s="94" t="s">
        <v>258</v>
      </c>
      <c r="E30" s="94" t="s">
        <v>1141</v>
      </c>
      <c r="F30" s="94">
        <v>1421021</v>
      </c>
      <c r="G30" s="94" t="s">
        <v>1343</v>
      </c>
      <c r="H30" s="94" t="s">
        <v>158</v>
      </c>
      <c r="I30" s="94" t="s">
        <v>1559</v>
      </c>
      <c r="J30" s="94" t="s">
        <v>1336</v>
      </c>
      <c r="K30" s="94" t="s">
        <v>955</v>
      </c>
      <c r="L30" s="101">
        <v>1.125E-2</v>
      </c>
      <c r="M30" s="101">
        <v>3.7824074074074072E-2</v>
      </c>
      <c r="N30" s="94">
        <v>650</v>
      </c>
      <c r="O30" s="94">
        <v>191</v>
      </c>
      <c r="P30" s="101">
        <v>4.4201388888888887E-2</v>
      </c>
      <c r="Q30" s="94" t="s">
        <v>2211</v>
      </c>
      <c r="R30" s="101">
        <v>3.7499999999999999E-2</v>
      </c>
      <c r="S30" s="101">
        <v>3.1944444444444442E-2</v>
      </c>
    </row>
    <row r="31" spans="1:19">
      <c r="A31" s="94" t="s">
        <v>990</v>
      </c>
      <c r="B31" s="94" t="s">
        <v>241</v>
      </c>
      <c r="C31" s="94">
        <v>1421035201</v>
      </c>
      <c r="D31" s="94" t="s">
        <v>288</v>
      </c>
      <c r="E31" s="94" t="s">
        <v>1143</v>
      </c>
      <c r="F31" s="94">
        <v>1421035</v>
      </c>
      <c r="G31" s="94" t="s">
        <v>1343</v>
      </c>
      <c r="H31" s="94" t="s">
        <v>1281</v>
      </c>
      <c r="I31" s="94" t="s">
        <v>1560</v>
      </c>
      <c r="J31" s="94" t="s">
        <v>1336</v>
      </c>
      <c r="K31" s="94" t="s">
        <v>954</v>
      </c>
      <c r="L31" s="101">
        <v>8.0208333333333329E-3</v>
      </c>
      <c r="M31" s="101">
        <v>3.9259259259259258E-2</v>
      </c>
      <c r="N31" s="94">
        <v>1195</v>
      </c>
      <c r="O31" s="94">
        <v>298</v>
      </c>
      <c r="P31" s="101">
        <v>3.502314814814815E-2</v>
      </c>
      <c r="Q31" s="94" t="s">
        <v>2212</v>
      </c>
      <c r="R31" s="101">
        <v>2.8472222222222222E-2</v>
      </c>
      <c r="S31" s="101">
        <v>1.9444444444444445E-2</v>
      </c>
    </row>
    <row r="32" spans="1:19">
      <c r="A32" s="94" t="s">
        <v>990</v>
      </c>
      <c r="B32" s="94" t="s">
        <v>241</v>
      </c>
      <c r="C32" s="94">
        <v>1421035201</v>
      </c>
      <c r="D32" s="94" t="s">
        <v>288</v>
      </c>
      <c r="E32" s="94" t="s">
        <v>1143</v>
      </c>
      <c r="F32" s="94">
        <v>1421035</v>
      </c>
      <c r="G32" s="94" t="s">
        <v>1343</v>
      </c>
      <c r="H32" s="94" t="s">
        <v>1281</v>
      </c>
      <c r="I32" s="94" t="s">
        <v>1560</v>
      </c>
      <c r="J32" s="94" t="s">
        <v>1336</v>
      </c>
      <c r="K32" s="94" t="s">
        <v>955</v>
      </c>
      <c r="L32" s="101">
        <v>9.6064814814814815E-3</v>
      </c>
      <c r="M32" s="101">
        <v>3.8854166666666669E-2</v>
      </c>
      <c r="N32" s="94">
        <v>1551</v>
      </c>
      <c r="O32" s="94">
        <v>236</v>
      </c>
      <c r="P32" s="101">
        <v>3.7511574074074072E-2</v>
      </c>
      <c r="Q32" s="94" t="s">
        <v>2213</v>
      </c>
      <c r="R32" s="101">
        <v>2.7083333333333334E-2</v>
      </c>
      <c r="S32" s="101">
        <v>2.1527777777777778E-2</v>
      </c>
    </row>
    <row r="33" spans="1:19">
      <c r="A33" s="94" t="s">
        <v>990</v>
      </c>
      <c r="B33" s="94" t="s">
        <v>241</v>
      </c>
      <c r="C33" s="94">
        <v>1421062201</v>
      </c>
      <c r="D33" s="94" t="s">
        <v>362</v>
      </c>
      <c r="E33" s="94" t="s">
        <v>1143</v>
      </c>
      <c r="F33" s="94">
        <v>1421062</v>
      </c>
      <c r="G33" s="94" t="s">
        <v>1343</v>
      </c>
      <c r="H33" s="94" t="s">
        <v>1278</v>
      </c>
      <c r="I33" s="94" t="s">
        <v>1561</v>
      </c>
      <c r="J33" s="94" t="s">
        <v>1336</v>
      </c>
      <c r="K33" s="94" t="s">
        <v>954</v>
      </c>
      <c r="L33" s="101">
        <v>1.0775462962962962E-2</v>
      </c>
      <c r="M33" s="101">
        <v>3.2789351851851854E-2</v>
      </c>
      <c r="N33" s="94">
        <v>680</v>
      </c>
      <c r="O33" s="94">
        <v>355</v>
      </c>
      <c r="P33" s="101">
        <v>4.3912037037037034E-2</v>
      </c>
      <c r="Q33" s="94" t="s">
        <v>2214</v>
      </c>
      <c r="R33" s="101">
        <v>6.3888888888888884E-2</v>
      </c>
      <c r="S33" s="101">
        <v>2.7777777777777776E-2</v>
      </c>
    </row>
    <row r="34" spans="1:19">
      <c r="A34" s="94" t="s">
        <v>990</v>
      </c>
      <c r="B34" s="94" t="s">
        <v>241</v>
      </c>
      <c r="C34" s="94">
        <v>1421062201</v>
      </c>
      <c r="D34" s="94" t="s">
        <v>362</v>
      </c>
      <c r="E34" s="94" t="s">
        <v>1143</v>
      </c>
      <c r="F34" s="94">
        <v>1421062</v>
      </c>
      <c r="G34" s="94" t="s">
        <v>1343</v>
      </c>
      <c r="H34" s="94" t="s">
        <v>1278</v>
      </c>
      <c r="I34" s="94" t="s">
        <v>1561</v>
      </c>
      <c r="J34" s="94" t="s">
        <v>1336</v>
      </c>
      <c r="K34" s="94" t="s">
        <v>955</v>
      </c>
      <c r="L34" s="101">
        <v>7.743055555555556E-3</v>
      </c>
      <c r="M34" s="101">
        <v>3.3055555555555553E-2</v>
      </c>
      <c r="N34" s="94">
        <v>1830</v>
      </c>
      <c r="O34" s="94">
        <v>182</v>
      </c>
      <c r="P34" s="101">
        <v>4.0023148148148148E-2</v>
      </c>
      <c r="Q34" s="94" t="s">
        <v>2215</v>
      </c>
      <c r="R34" s="101">
        <v>2.6388888888888889E-2</v>
      </c>
      <c r="S34" s="101">
        <v>2.8472222222222222E-2</v>
      </c>
    </row>
    <row r="35" spans="1:19">
      <c r="A35" s="94" t="s">
        <v>990</v>
      </c>
      <c r="B35" s="94" t="s">
        <v>241</v>
      </c>
      <c r="C35" s="94">
        <v>1434021201</v>
      </c>
      <c r="D35" s="94" t="s">
        <v>286</v>
      </c>
      <c r="E35" s="94" t="s">
        <v>1143</v>
      </c>
      <c r="F35" s="94">
        <v>1434021</v>
      </c>
      <c r="G35" s="94" t="s">
        <v>1347</v>
      </c>
      <c r="H35" s="94" t="s">
        <v>14</v>
      </c>
      <c r="I35" s="94" t="s">
        <v>1562</v>
      </c>
      <c r="J35" s="94" t="s">
        <v>1336</v>
      </c>
      <c r="K35" s="94" t="s">
        <v>954</v>
      </c>
      <c r="L35" s="101">
        <v>1.0277777777777778E-2</v>
      </c>
      <c r="M35" s="101">
        <v>5.5243055555555552E-2</v>
      </c>
      <c r="N35" s="94">
        <v>2686</v>
      </c>
      <c r="O35" s="94">
        <v>1320</v>
      </c>
      <c r="P35" s="101">
        <v>3.7962962962962962E-2</v>
      </c>
      <c r="Q35" s="94" t="s">
        <v>2216</v>
      </c>
      <c r="R35" s="101">
        <v>4.5138888888888888E-2</v>
      </c>
      <c r="S35" s="101">
        <v>1.6666666666666666E-2</v>
      </c>
    </row>
    <row r="36" spans="1:19">
      <c r="A36" s="94" t="s">
        <v>990</v>
      </c>
      <c r="B36" s="94" t="s">
        <v>241</v>
      </c>
      <c r="C36" s="94">
        <v>1434021201</v>
      </c>
      <c r="D36" s="94" t="s">
        <v>286</v>
      </c>
      <c r="E36" s="94" t="s">
        <v>1143</v>
      </c>
      <c r="F36" s="94">
        <v>1434021</v>
      </c>
      <c r="G36" s="94" t="s">
        <v>1347</v>
      </c>
      <c r="H36" s="94" t="s">
        <v>14</v>
      </c>
      <c r="I36" s="94" t="s">
        <v>1562</v>
      </c>
      <c r="J36" s="94" t="s">
        <v>1336</v>
      </c>
      <c r="K36" s="94" t="s">
        <v>955</v>
      </c>
      <c r="L36" s="101">
        <v>1.1493055555555555E-2</v>
      </c>
      <c r="M36" s="101">
        <v>3.6516203703703703E-2</v>
      </c>
      <c r="N36" s="94">
        <v>189</v>
      </c>
      <c r="O36" s="94">
        <v>63</v>
      </c>
      <c r="P36" s="101">
        <v>4.5011574074074072E-2</v>
      </c>
      <c r="Q36" s="94" t="s">
        <v>2217</v>
      </c>
      <c r="R36" s="101">
        <v>9.166666666666666E-2</v>
      </c>
      <c r="S36" s="101">
        <v>1.8749999999999999E-2</v>
      </c>
    </row>
    <row r="37" spans="1:19">
      <c r="A37" s="94" t="s">
        <v>990</v>
      </c>
      <c r="B37" s="94" t="s">
        <v>241</v>
      </c>
      <c r="C37" s="94">
        <v>1434031201</v>
      </c>
      <c r="D37" s="94" t="s">
        <v>287</v>
      </c>
      <c r="E37" s="94" t="s">
        <v>1143</v>
      </c>
      <c r="F37" s="94">
        <v>1434031</v>
      </c>
      <c r="G37" s="94" t="s">
        <v>1347</v>
      </c>
      <c r="H37" s="94" t="s">
        <v>124</v>
      </c>
      <c r="I37" s="94" t="s">
        <v>1563</v>
      </c>
      <c r="J37" s="94" t="s">
        <v>1336</v>
      </c>
      <c r="K37" s="94" t="s">
        <v>954</v>
      </c>
      <c r="L37" s="101">
        <v>9.780092592592592E-3</v>
      </c>
      <c r="M37" s="101">
        <v>4.2569444444444444E-2</v>
      </c>
      <c r="N37" s="94">
        <v>3137</v>
      </c>
      <c r="O37" s="94">
        <v>1382</v>
      </c>
      <c r="P37" s="101">
        <v>3.7534722222222219E-2</v>
      </c>
      <c r="Q37" s="94" t="s">
        <v>2218</v>
      </c>
      <c r="R37" s="101">
        <v>4.3055555555555555E-2</v>
      </c>
      <c r="S37" s="101">
        <v>1.8749999999999999E-2</v>
      </c>
    </row>
    <row r="38" spans="1:19">
      <c r="A38" s="94" t="s">
        <v>990</v>
      </c>
      <c r="B38" s="94" t="s">
        <v>241</v>
      </c>
      <c r="C38" s="94">
        <v>1434031201</v>
      </c>
      <c r="D38" s="94" t="s">
        <v>287</v>
      </c>
      <c r="E38" s="94" t="s">
        <v>1143</v>
      </c>
      <c r="F38" s="94">
        <v>1434031</v>
      </c>
      <c r="G38" s="94" t="s">
        <v>1347</v>
      </c>
      <c r="H38" s="94" t="s">
        <v>124</v>
      </c>
      <c r="I38" s="94" t="s">
        <v>1563</v>
      </c>
      <c r="J38" s="94" t="s">
        <v>1336</v>
      </c>
      <c r="K38" s="94" t="s">
        <v>955</v>
      </c>
      <c r="L38" s="101">
        <v>1.3912037037037037E-2</v>
      </c>
      <c r="M38" s="101">
        <v>4.5729166666666668E-2</v>
      </c>
      <c r="N38" s="94">
        <v>49</v>
      </c>
      <c r="O38" s="94">
        <v>25</v>
      </c>
      <c r="P38" s="101">
        <v>4.2291666666666665E-2</v>
      </c>
      <c r="Q38" s="94" t="s">
        <v>1651</v>
      </c>
      <c r="R38" s="101">
        <v>0.10138888888888889</v>
      </c>
      <c r="S38" s="101">
        <v>1.3194444444444444E-2</v>
      </c>
    </row>
    <row r="39" spans="1:19">
      <c r="A39" s="94" t="s">
        <v>990</v>
      </c>
      <c r="B39" s="94" t="s">
        <v>241</v>
      </c>
      <c r="C39" s="94">
        <v>1434124201</v>
      </c>
      <c r="D39" s="94" t="s">
        <v>265</v>
      </c>
      <c r="E39" s="94" t="s">
        <v>1143</v>
      </c>
      <c r="F39" s="94">
        <v>1434124</v>
      </c>
      <c r="G39" s="94" t="s">
        <v>1347</v>
      </c>
      <c r="H39" s="94" t="s">
        <v>17</v>
      </c>
      <c r="I39" s="94" t="s">
        <v>1564</v>
      </c>
      <c r="J39" s="94" t="s">
        <v>1336</v>
      </c>
      <c r="K39" s="94" t="s">
        <v>954</v>
      </c>
      <c r="L39" s="101">
        <v>8.518518518518519E-3</v>
      </c>
      <c r="M39" s="101">
        <v>3.5266203703703702E-2</v>
      </c>
      <c r="N39" s="94">
        <v>2400</v>
      </c>
      <c r="O39" s="94">
        <v>810</v>
      </c>
      <c r="P39" s="101">
        <v>3.7870370370370374E-2</v>
      </c>
      <c r="Q39" s="94" t="s">
        <v>2219</v>
      </c>
      <c r="R39" s="101">
        <v>3.888888888888889E-2</v>
      </c>
      <c r="S39" s="101">
        <v>2.5694444444444443E-2</v>
      </c>
    </row>
    <row r="40" spans="1:19">
      <c r="A40" s="94" t="s">
        <v>990</v>
      </c>
      <c r="B40" s="94" t="s">
        <v>241</v>
      </c>
      <c r="C40" s="94">
        <v>1434124201</v>
      </c>
      <c r="D40" s="94" t="s">
        <v>265</v>
      </c>
      <c r="E40" s="94" t="s">
        <v>1143</v>
      </c>
      <c r="F40" s="94">
        <v>1434124</v>
      </c>
      <c r="G40" s="94" t="s">
        <v>1347</v>
      </c>
      <c r="H40" s="94" t="s">
        <v>17</v>
      </c>
      <c r="I40" s="94" t="s">
        <v>1564</v>
      </c>
      <c r="J40" s="94" t="s">
        <v>1336</v>
      </c>
      <c r="K40" s="94" t="s">
        <v>955</v>
      </c>
      <c r="L40" s="101">
        <v>1.2430555555555556E-2</v>
      </c>
      <c r="M40" s="101">
        <v>5.2986111111111109E-2</v>
      </c>
      <c r="N40" s="94">
        <v>473</v>
      </c>
      <c r="O40" s="94">
        <v>177</v>
      </c>
      <c r="P40" s="101">
        <v>4.5300925925925925E-2</v>
      </c>
      <c r="Q40" s="94" t="s">
        <v>2220</v>
      </c>
      <c r="R40" s="101">
        <v>4.6527777777777779E-2</v>
      </c>
      <c r="S40" s="101">
        <v>3.1944444444444442E-2</v>
      </c>
    </row>
    <row r="41" spans="1:19">
      <c r="A41" s="94" t="s">
        <v>990</v>
      </c>
      <c r="B41" s="94" t="s">
        <v>241</v>
      </c>
      <c r="C41" s="94">
        <v>1434124401</v>
      </c>
      <c r="D41" s="94" t="s">
        <v>264</v>
      </c>
      <c r="E41" s="94" t="s">
        <v>1141</v>
      </c>
      <c r="F41" s="94">
        <v>1434124</v>
      </c>
      <c r="G41" s="94" t="s">
        <v>1347</v>
      </c>
      <c r="H41" s="94" t="s">
        <v>17</v>
      </c>
      <c r="I41" s="94" t="s">
        <v>1564</v>
      </c>
      <c r="J41" s="94" t="s">
        <v>1336</v>
      </c>
      <c r="K41" s="94" t="s">
        <v>954</v>
      </c>
      <c r="L41" s="101">
        <v>9.4097222222222221E-3</v>
      </c>
      <c r="M41" s="101">
        <v>4.1226851851851855E-2</v>
      </c>
      <c r="N41" s="94">
        <v>2370</v>
      </c>
      <c r="O41" s="94">
        <v>1008</v>
      </c>
      <c r="P41" s="101">
        <v>3.9166666666666669E-2</v>
      </c>
      <c r="Q41" s="94" t="s">
        <v>2221</v>
      </c>
      <c r="R41" s="101">
        <v>4.8611111111111112E-2</v>
      </c>
      <c r="S41" s="101">
        <v>2.361111111111111E-2</v>
      </c>
    </row>
    <row r="42" spans="1:19">
      <c r="A42" s="94" t="s">
        <v>990</v>
      </c>
      <c r="B42" s="94" t="s">
        <v>241</v>
      </c>
      <c r="C42" s="94">
        <v>1434124401</v>
      </c>
      <c r="D42" s="94" t="s">
        <v>264</v>
      </c>
      <c r="E42" s="94" t="s">
        <v>1141</v>
      </c>
      <c r="F42" s="94">
        <v>1434124</v>
      </c>
      <c r="G42" s="94" t="s">
        <v>1347</v>
      </c>
      <c r="H42" s="94" t="s">
        <v>17</v>
      </c>
      <c r="I42" s="94" t="s">
        <v>1564</v>
      </c>
      <c r="J42" s="94" t="s">
        <v>1336</v>
      </c>
      <c r="K42" s="94" t="s">
        <v>955</v>
      </c>
      <c r="L42" s="101">
        <v>1.3009259259259259E-2</v>
      </c>
      <c r="M42" s="101">
        <v>4.266203703703704E-2</v>
      </c>
      <c r="N42" s="94">
        <v>507</v>
      </c>
      <c r="O42" s="94">
        <v>221</v>
      </c>
      <c r="P42" s="101">
        <v>4.5810185185185183E-2</v>
      </c>
      <c r="Q42" s="94" t="s">
        <v>2222</v>
      </c>
      <c r="R42" s="101">
        <v>5.2083333333333336E-2</v>
      </c>
      <c r="S42" s="101">
        <v>2.9166666666666667E-2</v>
      </c>
    </row>
    <row r="43" spans="1:19">
      <c r="A43" s="94" t="s">
        <v>990</v>
      </c>
      <c r="B43" s="94" t="s">
        <v>241</v>
      </c>
      <c r="C43" s="94">
        <v>1465028201</v>
      </c>
      <c r="D43" s="94" t="s">
        <v>360</v>
      </c>
      <c r="E43" s="94" t="s">
        <v>1143</v>
      </c>
      <c r="F43" s="94">
        <v>1465028</v>
      </c>
      <c r="G43" s="94" t="s">
        <v>1351</v>
      </c>
      <c r="H43" s="94" t="s">
        <v>75</v>
      </c>
      <c r="I43" s="94" t="s">
        <v>1566</v>
      </c>
      <c r="J43" s="94" t="s">
        <v>1336</v>
      </c>
      <c r="K43" s="94" t="s">
        <v>954</v>
      </c>
      <c r="L43" s="101">
        <v>1.0914351851851852E-2</v>
      </c>
      <c r="M43" s="101">
        <v>3.6099537037037034E-2</v>
      </c>
      <c r="N43" s="94">
        <v>2719</v>
      </c>
      <c r="O43" s="94">
        <v>1471</v>
      </c>
      <c r="P43" s="101">
        <v>4.1724537037037039E-2</v>
      </c>
      <c r="Q43" s="94" t="s">
        <v>2223</v>
      </c>
      <c r="R43" s="101">
        <v>4.3749999999999997E-2</v>
      </c>
      <c r="S43" s="101">
        <v>2.8472222222222222E-2</v>
      </c>
    </row>
    <row r="44" spans="1:19">
      <c r="A44" s="94" t="s">
        <v>990</v>
      </c>
      <c r="B44" s="94" t="s">
        <v>241</v>
      </c>
      <c r="C44" s="94">
        <v>1465028201</v>
      </c>
      <c r="D44" s="94" t="s">
        <v>360</v>
      </c>
      <c r="E44" s="94" t="s">
        <v>1143</v>
      </c>
      <c r="F44" s="94">
        <v>1465028</v>
      </c>
      <c r="G44" s="94" t="s">
        <v>1351</v>
      </c>
      <c r="H44" s="94" t="s">
        <v>75</v>
      </c>
      <c r="I44" s="94" t="s">
        <v>1566</v>
      </c>
      <c r="J44" s="94" t="s">
        <v>1336</v>
      </c>
      <c r="K44" s="94" t="s">
        <v>955</v>
      </c>
      <c r="L44" s="101">
        <v>8.2060185185185187E-3</v>
      </c>
      <c r="M44" s="101">
        <v>2.1041666666666667E-2</v>
      </c>
      <c r="N44" s="94">
        <v>43</v>
      </c>
      <c r="O44" s="94">
        <v>3</v>
      </c>
      <c r="P44" s="101">
        <v>4.0578703703703707E-2</v>
      </c>
      <c r="Q44" s="94" t="s">
        <v>2224</v>
      </c>
      <c r="R44" s="101">
        <v>9.0277777777777776E-2</v>
      </c>
      <c r="S44" s="101">
        <v>2.361111111111111E-2</v>
      </c>
    </row>
    <row r="45" spans="1:19">
      <c r="A45" s="94" t="s">
        <v>990</v>
      </c>
      <c r="B45" s="94" t="s">
        <v>241</v>
      </c>
      <c r="C45" s="94">
        <v>1465028202</v>
      </c>
      <c r="D45" s="94" t="s">
        <v>361</v>
      </c>
      <c r="E45" s="94" t="s">
        <v>1143</v>
      </c>
      <c r="F45" s="94">
        <v>1465028</v>
      </c>
      <c r="G45" s="94" t="s">
        <v>1351</v>
      </c>
      <c r="H45" s="94" t="s">
        <v>75</v>
      </c>
      <c r="I45" s="94" t="s">
        <v>1566</v>
      </c>
      <c r="J45" s="94" t="s">
        <v>1336</v>
      </c>
      <c r="K45" s="94" t="s">
        <v>954</v>
      </c>
      <c r="L45" s="101">
        <v>1.03125E-2</v>
      </c>
      <c r="M45" s="101">
        <v>3.560185185185185E-2</v>
      </c>
      <c r="N45" s="94">
        <v>2561</v>
      </c>
      <c r="O45" s="94">
        <v>1257</v>
      </c>
      <c r="P45" s="101">
        <v>4.7627314814814817E-2</v>
      </c>
      <c r="Q45" s="94" t="s">
        <v>2225</v>
      </c>
      <c r="R45" s="101">
        <v>4.3749999999999997E-2</v>
      </c>
      <c r="S45" s="101">
        <v>2.6388888888888889E-2</v>
      </c>
    </row>
    <row r="46" spans="1:19">
      <c r="A46" s="94" t="s">
        <v>990</v>
      </c>
      <c r="B46" s="94" t="s">
        <v>241</v>
      </c>
      <c r="C46" s="94">
        <v>1465028202</v>
      </c>
      <c r="D46" s="94" t="s">
        <v>361</v>
      </c>
      <c r="E46" s="94" t="s">
        <v>1143</v>
      </c>
      <c r="F46" s="94">
        <v>1465028</v>
      </c>
      <c r="G46" s="94" t="s">
        <v>1351</v>
      </c>
      <c r="H46" s="94" t="s">
        <v>75</v>
      </c>
      <c r="I46" s="94" t="s">
        <v>1566</v>
      </c>
      <c r="J46" s="94" t="s">
        <v>1336</v>
      </c>
      <c r="K46" s="94" t="s">
        <v>955</v>
      </c>
      <c r="L46" s="101">
        <v>8.9236111111111113E-3</v>
      </c>
      <c r="M46" s="101">
        <v>1.7789351851851851E-2</v>
      </c>
      <c r="N46" s="94">
        <v>42</v>
      </c>
      <c r="O46" s="94">
        <v>2</v>
      </c>
      <c r="P46" s="101">
        <v>4.4328703703703703E-2</v>
      </c>
      <c r="Q46" s="94" t="s">
        <v>2226</v>
      </c>
      <c r="R46" s="101">
        <v>8.4722222222222227E-2</v>
      </c>
      <c r="S46" s="101">
        <v>2.013888888888889E-2</v>
      </c>
    </row>
    <row r="47" spans="1:19">
      <c r="A47" s="94" t="s">
        <v>990</v>
      </c>
      <c r="B47" s="94" t="s">
        <v>241</v>
      </c>
      <c r="C47" s="94">
        <v>1465028203</v>
      </c>
      <c r="D47" s="94" t="s">
        <v>400</v>
      </c>
      <c r="E47" s="94" t="s">
        <v>1143</v>
      </c>
      <c r="F47" s="94">
        <v>1465028</v>
      </c>
      <c r="G47" s="94" t="s">
        <v>1351</v>
      </c>
      <c r="H47" s="94" t="s">
        <v>75</v>
      </c>
      <c r="I47" s="94" t="s">
        <v>1566</v>
      </c>
      <c r="J47" s="94" t="s">
        <v>1336</v>
      </c>
      <c r="K47" s="94" t="s">
        <v>954</v>
      </c>
      <c r="L47" s="101">
        <v>1.0416666666666666E-2</v>
      </c>
      <c r="M47" s="101">
        <v>6.9756944444444441E-2</v>
      </c>
      <c r="N47" s="94">
        <v>2485</v>
      </c>
      <c r="O47" s="94">
        <v>1247</v>
      </c>
      <c r="P47" s="101">
        <v>5.0810185185185187E-2</v>
      </c>
      <c r="Q47" s="94" t="s">
        <v>2227</v>
      </c>
      <c r="R47" s="101">
        <v>4.5138888888888888E-2</v>
      </c>
      <c r="S47" s="101">
        <v>2.8472222222222222E-2</v>
      </c>
    </row>
    <row r="48" spans="1:19">
      <c r="A48" s="94" t="s">
        <v>990</v>
      </c>
      <c r="B48" s="94" t="s">
        <v>241</v>
      </c>
      <c r="C48" s="94">
        <v>1465028203</v>
      </c>
      <c r="D48" s="94" t="s">
        <v>400</v>
      </c>
      <c r="E48" s="94" t="s">
        <v>1143</v>
      </c>
      <c r="F48" s="94">
        <v>1465028</v>
      </c>
      <c r="G48" s="94" t="s">
        <v>1351</v>
      </c>
      <c r="H48" s="94" t="s">
        <v>75</v>
      </c>
      <c r="I48" s="94" t="s">
        <v>1566</v>
      </c>
      <c r="J48" s="94" t="s">
        <v>1336</v>
      </c>
      <c r="K48" s="94" t="s">
        <v>955</v>
      </c>
      <c r="L48" s="101">
        <v>9.3055555555555548E-3</v>
      </c>
      <c r="M48" s="101">
        <v>1.7013888888888887E-2</v>
      </c>
      <c r="N48" s="94">
        <v>42</v>
      </c>
      <c r="O48" s="94">
        <v>4</v>
      </c>
      <c r="P48" s="101">
        <v>5.7500000000000002E-2</v>
      </c>
      <c r="Q48" s="94" t="s">
        <v>2228</v>
      </c>
      <c r="R48" s="101">
        <v>7.8472222222222221E-2</v>
      </c>
      <c r="S48" s="101">
        <v>1.7361111111111112E-2</v>
      </c>
    </row>
    <row r="49" spans="1:19">
      <c r="A49" s="94" t="s">
        <v>990</v>
      </c>
      <c r="B49" s="94" t="s">
        <v>241</v>
      </c>
      <c r="C49" s="94">
        <v>1465028204</v>
      </c>
      <c r="D49" s="94" t="s">
        <v>1087</v>
      </c>
      <c r="E49" s="94" t="s">
        <v>1143</v>
      </c>
      <c r="F49" s="94">
        <v>1465028</v>
      </c>
      <c r="G49" s="94" t="s">
        <v>1351</v>
      </c>
      <c r="H49" s="94" t="s">
        <v>75</v>
      </c>
      <c r="I49" s="94" t="s">
        <v>1566</v>
      </c>
      <c r="J49" s="94" t="s">
        <v>1336</v>
      </c>
      <c r="K49" s="94" t="s">
        <v>955</v>
      </c>
      <c r="L49" s="101">
        <v>8.0787037037037043E-3</v>
      </c>
      <c r="M49" s="101">
        <v>2.3865740740740739E-2</v>
      </c>
      <c r="N49" s="94">
        <v>47</v>
      </c>
      <c r="O49" s="94">
        <v>8</v>
      </c>
      <c r="P49" s="101">
        <v>4.9895833333333334E-2</v>
      </c>
      <c r="Q49" s="94" t="s">
        <v>2229</v>
      </c>
      <c r="R49" s="101">
        <v>8.9583333333333334E-2</v>
      </c>
      <c r="S49" s="101">
        <v>2.361111111111111E-2</v>
      </c>
    </row>
    <row r="50" spans="1:19">
      <c r="A50" s="94" t="s">
        <v>990</v>
      </c>
      <c r="B50" s="94" t="s">
        <v>241</v>
      </c>
      <c r="C50" s="94">
        <v>1465028204</v>
      </c>
      <c r="D50" s="94" t="s">
        <v>1087</v>
      </c>
      <c r="E50" s="94" t="s">
        <v>1143</v>
      </c>
      <c r="F50" s="94">
        <v>1465028</v>
      </c>
      <c r="G50" s="94" t="s">
        <v>1351</v>
      </c>
      <c r="H50" s="94" t="s">
        <v>75</v>
      </c>
      <c r="I50" s="94" t="s">
        <v>1566</v>
      </c>
      <c r="J50" s="94" t="s">
        <v>1336</v>
      </c>
      <c r="K50" s="94" t="s">
        <v>954</v>
      </c>
      <c r="L50" s="101">
        <v>1.0277777777777778E-2</v>
      </c>
      <c r="M50" s="101">
        <v>5.0034722222222223E-2</v>
      </c>
      <c r="N50" s="94">
        <v>2549</v>
      </c>
      <c r="O50" s="94">
        <v>1255</v>
      </c>
      <c r="P50" s="101">
        <v>4.6180555555555558E-2</v>
      </c>
      <c r="Q50" s="94" t="s">
        <v>2230</v>
      </c>
      <c r="R50" s="101">
        <v>3.9583333333333331E-2</v>
      </c>
      <c r="S50" s="101">
        <v>3.1944444444444442E-2</v>
      </c>
    </row>
    <row r="51" spans="1:19">
      <c r="A51" s="94" t="s">
        <v>990</v>
      </c>
      <c r="B51" s="94" t="s">
        <v>241</v>
      </c>
      <c r="C51" s="94">
        <v>1465038201</v>
      </c>
      <c r="D51" s="94" t="s">
        <v>248</v>
      </c>
      <c r="E51" s="94" t="s">
        <v>1143</v>
      </c>
      <c r="F51" s="94">
        <v>1465011</v>
      </c>
      <c r="G51" s="94" t="s">
        <v>1351</v>
      </c>
      <c r="H51" s="94" t="s">
        <v>1351</v>
      </c>
      <c r="I51" s="94" t="s">
        <v>1567</v>
      </c>
      <c r="J51" s="94" t="s">
        <v>1336</v>
      </c>
      <c r="K51" s="94" t="s">
        <v>955</v>
      </c>
      <c r="L51" s="101">
        <v>1.337962962962963E-2</v>
      </c>
      <c r="M51" s="101">
        <v>2.2870370370370371E-2</v>
      </c>
      <c r="N51" s="94">
        <v>14</v>
      </c>
      <c r="O51" s="94">
        <v>5</v>
      </c>
      <c r="P51" s="101">
        <v>3.9976851851851854E-2</v>
      </c>
      <c r="Q51" s="94" t="s">
        <v>2231</v>
      </c>
      <c r="R51" s="101">
        <v>0.10138888888888889</v>
      </c>
      <c r="S51" s="101">
        <v>1.5972222222222221E-2</v>
      </c>
    </row>
    <row r="52" spans="1:19">
      <c r="A52" s="94" t="s">
        <v>990</v>
      </c>
      <c r="B52" s="94" t="s">
        <v>241</v>
      </c>
      <c r="C52" s="94">
        <v>1465038201</v>
      </c>
      <c r="D52" s="94" t="s">
        <v>248</v>
      </c>
      <c r="E52" s="94" t="s">
        <v>1143</v>
      </c>
      <c r="F52" s="94">
        <v>1465011</v>
      </c>
      <c r="G52" s="94" t="s">
        <v>1351</v>
      </c>
      <c r="H52" s="94" t="s">
        <v>1351</v>
      </c>
      <c r="I52" s="94" t="s">
        <v>1567</v>
      </c>
      <c r="J52" s="94" t="s">
        <v>1336</v>
      </c>
      <c r="K52" s="94" t="s">
        <v>954</v>
      </c>
      <c r="L52" s="101">
        <v>9.8379629629629633E-3</v>
      </c>
      <c r="M52" s="101">
        <v>4.2511574074074077E-2</v>
      </c>
      <c r="N52" s="94">
        <v>3286</v>
      </c>
      <c r="O52" s="94">
        <v>1483</v>
      </c>
      <c r="P52" s="101">
        <v>3.9212962962962963E-2</v>
      </c>
      <c r="Q52" s="94" t="s">
        <v>2232</v>
      </c>
      <c r="R52" s="101">
        <v>4.3749999999999997E-2</v>
      </c>
      <c r="S52" s="101">
        <v>2.0833333333333332E-2</v>
      </c>
    </row>
    <row r="53" spans="1:19">
      <c r="A53" s="94" t="s">
        <v>990</v>
      </c>
      <c r="B53" s="94" t="s">
        <v>241</v>
      </c>
      <c r="C53" s="94">
        <v>1465038202</v>
      </c>
      <c r="D53" s="94" t="s">
        <v>249</v>
      </c>
      <c r="E53" s="94" t="s">
        <v>1143</v>
      </c>
      <c r="F53" s="94">
        <v>1465011</v>
      </c>
      <c r="G53" s="94" t="s">
        <v>1351</v>
      </c>
      <c r="H53" s="94" t="s">
        <v>1351</v>
      </c>
      <c r="I53" s="94" t="s">
        <v>1567</v>
      </c>
      <c r="J53" s="94" t="s">
        <v>1336</v>
      </c>
      <c r="K53" s="94" t="s">
        <v>954</v>
      </c>
      <c r="L53" s="101">
        <v>1.005787037037037E-2</v>
      </c>
      <c r="M53" s="101">
        <v>3.9837962962962964E-2</v>
      </c>
      <c r="N53" s="94">
        <v>3159</v>
      </c>
      <c r="O53" s="94">
        <v>1494</v>
      </c>
      <c r="P53" s="101">
        <v>4.2847222222222224E-2</v>
      </c>
      <c r="Q53" s="94" t="s">
        <v>2233</v>
      </c>
      <c r="R53" s="101">
        <v>4.3749999999999997E-2</v>
      </c>
      <c r="S53" s="101">
        <v>1.9444444444444445E-2</v>
      </c>
    </row>
    <row r="54" spans="1:19">
      <c r="A54" s="94" t="s">
        <v>990</v>
      </c>
      <c r="B54" s="94" t="s">
        <v>241</v>
      </c>
      <c r="C54" s="94">
        <v>1465038202</v>
      </c>
      <c r="D54" s="94" t="s">
        <v>249</v>
      </c>
      <c r="E54" s="94" t="s">
        <v>1143</v>
      </c>
      <c r="F54" s="94">
        <v>1465011</v>
      </c>
      <c r="G54" s="94" t="s">
        <v>1351</v>
      </c>
      <c r="H54" s="94" t="s">
        <v>1351</v>
      </c>
      <c r="I54" s="94" t="s">
        <v>1567</v>
      </c>
      <c r="J54" s="94" t="s">
        <v>1336</v>
      </c>
      <c r="K54" s="94" t="s">
        <v>955</v>
      </c>
      <c r="L54" s="101">
        <v>1.0590277777777778E-2</v>
      </c>
      <c r="M54" s="101">
        <v>1.545138888888889E-2</v>
      </c>
      <c r="N54" s="94">
        <v>9</v>
      </c>
      <c r="O54" s="94">
        <v>1</v>
      </c>
      <c r="P54" s="101">
        <v>3.2187500000000001E-2</v>
      </c>
      <c r="Q54" s="94" t="s">
        <v>2234</v>
      </c>
      <c r="R54" s="101">
        <v>6.3888888888888884E-2</v>
      </c>
      <c r="S54" s="101">
        <v>1.4583333333333334E-2</v>
      </c>
    </row>
    <row r="55" spans="1:19">
      <c r="A55" s="94" t="s">
        <v>990</v>
      </c>
      <c r="B55" s="94" t="s">
        <v>241</v>
      </c>
      <c r="C55" s="94">
        <v>1465038203</v>
      </c>
      <c r="D55" s="94" t="s">
        <v>285</v>
      </c>
      <c r="E55" s="94" t="s">
        <v>1143</v>
      </c>
      <c r="F55" s="94">
        <v>1465038</v>
      </c>
      <c r="G55" s="94" t="s">
        <v>1351</v>
      </c>
      <c r="H55" s="94" t="s">
        <v>1356</v>
      </c>
      <c r="I55" s="94" t="s">
        <v>1568</v>
      </c>
      <c r="J55" s="94" t="s">
        <v>1336</v>
      </c>
      <c r="K55" s="94" t="s">
        <v>954</v>
      </c>
      <c r="L55" s="101">
        <v>1.0995370370370371E-2</v>
      </c>
      <c r="M55" s="101">
        <v>3.9259259259259258E-2</v>
      </c>
      <c r="N55" s="94">
        <v>2763</v>
      </c>
      <c r="O55" s="94">
        <v>1534</v>
      </c>
      <c r="P55" s="101">
        <v>5.167824074074074E-2</v>
      </c>
      <c r="Q55" s="94" t="s">
        <v>2235</v>
      </c>
      <c r="R55" s="101">
        <v>4.5138888888888888E-2</v>
      </c>
      <c r="S55" s="101">
        <v>3.5416666666666666E-2</v>
      </c>
    </row>
    <row r="56" spans="1:19">
      <c r="A56" s="94" t="s">
        <v>990</v>
      </c>
      <c r="B56" s="94" t="s">
        <v>241</v>
      </c>
      <c r="C56" s="94">
        <v>1465038203</v>
      </c>
      <c r="D56" s="94" t="s">
        <v>285</v>
      </c>
      <c r="E56" s="94" t="s">
        <v>1143</v>
      </c>
      <c r="F56" s="94">
        <v>1465038</v>
      </c>
      <c r="G56" s="94" t="s">
        <v>1351</v>
      </c>
      <c r="H56" s="94" t="s">
        <v>1356</v>
      </c>
      <c r="I56" s="94" t="s">
        <v>1568</v>
      </c>
      <c r="J56" s="94" t="s">
        <v>1336</v>
      </c>
      <c r="K56" s="94" t="s">
        <v>955</v>
      </c>
      <c r="L56" s="101">
        <v>1.0416666666666666E-2</v>
      </c>
      <c r="M56" s="101">
        <v>2.1296296296296296E-2</v>
      </c>
      <c r="N56" s="94">
        <v>7</v>
      </c>
      <c r="O56" s="94">
        <v>1</v>
      </c>
      <c r="P56" s="101">
        <v>5.2222222222222225E-2</v>
      </c>
      <c r="Q56" s="94" t="s">
        <v>2236</v>
      </c>
      <c r="R56" s="101">
        <v>5.8333333333333334E-2</v>
      </c>
      <c r="S56" s="101">
        <v>2.1527777777777778E-2</v>
      </c>
    </row>
    <row r="57" spans="1:19">
      <c r="A57" s="94" t="s">
        <v>990</v>
      </c>
      <c r="B57" s="94" t="s">
        <v>241</v>
      </c>
      <c r="C57" s="94">
        <v>1465048201</v>
      </c>
      <c r="D57" s="94" t="s">
        <v>342</v>
      </c>
      <c r="E57" s="94" t="s">
        <v>1143</v>
      </c>
      <c r="F57" s="94">
        <v>1465048</v>
      </c>
      <c r="G57" s="94" t="s">
        <v>1351</v>
      </c>
      <c r="H57" s="94" t="s">
        <v>1358</v>
      </c>
      <c r="I57" s="94" t="s">
        <v>1569</v>
      </c>
      <c r="J57" s="94" t="s">
        <v>1336</v>
      </c>
      <c r="K57" s="94" t="s">
        <v>954</v>
      </c>
      <c r="L57" s="101">
        <v>9.0740740740740747E-3</v>
      </c>
      <c r="M57" s="101">
        <v>3.888888888888889E-2</v>
      </c>
      <c r="N57" s="94">
        <v>3305</v>
      </c>
      <c r="O57" s="94">
        <v>1226</v>
      </c>
      <c r="P57" s="101">
        <v>4.341435185185185E-2</v>
      </c>
      <c r="Q57" s="94" t="s">
        <v>2237</v>
      </c>
      <c r="R57" s="101">
        <v>3.9583333333333331E-2</v>
      </c>
      <c r="S57" s="101">
        <v>2.9861111111111113E-2</v>
      </c>
    </row>
    <row r="58" spans="1:19">
      <c r="A58" s="94" t="s">
        <v>990</v>
      </c>
      <c r="B58" s="94" t="s">
        <v>241</v>
      </c>
      <c r="C58" s="94">
        <v>1465048201</v>
      </c>
      <c r="D58" s="94" t="s">
        <v>342</v>
      </c>
      <c r="E58" s="94" t="s">
        <v>1143</v>
      </c>
      <c r="F58" s="94">
        <v>1465048</v>
      </c>
      <c r="G58" s="94" t="s">
        <v>1351</v>
      </c>
      <c r="H58" s="94" t="s">
        <v>1358</v>
      </c>
      <c r="I58" s="94" t="s">
        <v>1569</v>
      </c>
      <c r="J58" s="94" t="s">
        <v>1336</v>
      </c>
      <c r="K58" s="94" t="s">
        <v>955</v>
      </c>
      <c r="L58" s="101">
        <v>1.2395833333333333E-2</v>
      </c>
      <c r="M58" s="101">
        <v>1.8657407407407407E-2</v>
      </c>
      <c r="N58" s="94">
        <v>8</v>
      </c>
      <c r="O58" s="94">
        <v>3</v>
      </c>
      <c r="P58" s="101">
        <v>5.5219907407407405E-2</v>
      </c>
      <c r="Q58" s="94" t="s">
        <v>2238</v>
      </c>
      <c r="R58" s="101">
        <v>8.4027777777777785E-2</v>
      </c>
      <c r="S58" s="101">
        <v>3.3333333333333333E-2</v>
      </c>
    </row>
    <row r="59" spans="1:19">
      <c r="A59" s="94" t="s">
        <v>990</v>
      </c>
      <c r="B59" s="94" t="s">
        <v>241</v>
      </c>
      <c r="C59" s="94">
        <v>1465048202</v>
      </c>
      <c r="D59" s="94" t="s">
        <v>343</v>
      </c>
      <c r="E59" s="94" t="s">
        <v>1143</v>
      </c>
      <c r="F59" s="94">
        <v>1465048</v>
      </c>
      <c r="G59" s="94" t="s">
        <v>1351</v>
      </c>
      <c r="H59" s="94" t="s">
        <v>1358</v>
      </c>
      <c r="I59" s="94" t="s">
        <v>1569</v>
      </c>
      <c r="J59" s="94" t="s">
        <v>1336</v>
      </c>
      <c r="K59" s="94" t="s">
        <v>954</v>
      </c>
      <c r="L59" s="101">
        <v>8.8310185185185193E-3</v>
      </c>
      <c r="M59" s="101">
        <v>3.2384259259259258E-2</v>
      </c>
      <c r="N59" s="94">
        <v>3283</v>
      </c>
      <c r="O59" s="94">
        <v>1209</v>
      </c>
      <c r="P59" s="101">
        <v>4.2881944444444445E-2</v>
      </c>
      <c r="Q59" s="94" t="s">
        <v>2239</v>
      </c>
      <c r="R59" s="101">
        <v>3.8194444444444448E-2</v>
      </c>
      <c r="S59" s="101">
        <v>3.5416666666666666E-2</v>
      </c>
    </row>
    <row r="60" spans="1:19">
      <c r="A60" s="94" t="s">
        <v>990</v>
      </c>
      <c r="B60" s="94" t="s">
        <v>241</v>
      </c>
      <c r="C60" s="94">
        <v>1465048202</v>
      </c>
      <c r="D60" s="94" t="s">
        <v>343</v>
      </c>
      <c r="E60" s="94" t="s">
        <v>1143</v>
      </c>
      <c r="F60" s="94">
        <v>1465048</v>
      </c>
      <c r="G60" s="94" t="s">
        <v>1351</v>
      </c>
      <c r="H60" s="94" t="s">
        <v>1358</v>
      </c>
      <c r="I60" s="94" t="s">
        <v>1569</v>
      </c>
      <c r="J60" s="94" t="s">
        <v>1336</v>
      </c>
      <c r="K60" s="94" t="s">
        <v>955</v>
      </c>
      <c r="L60" s="101">
        <v>8.8310185185185193E-3</v>
      </c>
      <c r="M60" s="101">
        <v>1.9652777777777779E-2</v>
      </c>
      <c r="N60" s="94">
        <v>14</v>
      </c>
      <c r="O60" s="94">
        <v>1</v>
      </c>
      <c r="P60" s="101">
        <v>4.9074074074074076E-2</v>
      </c>
      <c r="Q60" s="94" t="s">
        <v>2240</v>
      </c>
      <c r="R60" s="101">
        <v>9.4444444444444442E-2</v>
      </c>
      <c r="S60" s="101">
        <v>1.9444444444444445E-2</v>
      </c>
    </row>
    <row r="61" spans="1:19">
      <c r="A61" s="94" t="s">
        <v>990</v>
      </c>
      <c r="B61" s="94" t="s">
        <v>241</v>
      </c>
      <c r="C61" s="94">
        <v>1465048204</v>
      </c>
      <c r="D61" s="94" t="s">
        <v>1083</v>
      </c>
      <c r="E61" s="94" t="s">
        <v>1143</v>
      </c>
      <c r="F61" s="94">
        <v>1465048</v>
      </c>
      <c r="G61" s="94" t="s">
        <v>1351</v>
      </c>
      <c r="H61" s="94" t="s">
        <v>1358</v>
      </c>
      <c r="I61" s="94" t="s">
        <v>1569</v>
      </c>
      <c r="J61" s="94" t="s">
        <v>1336</v>
      </c>
      <c r="K61" s="94" t="s">
        <v>954</v>
      </c>
      <c r="L61" s="101">
        <v>8.6921296296296295E-3</v>
      </c>
      <c r="M61" s="101">
        <v>3.5891203703703703E-2</v>
      </c>
      <c r="N61" s="94">
        <v>3024</v>
      </c>
      <c r="O61" s="94">
        <v>952</v>
      </c>
      <c r="P61" s="101">
        <v>4.6967592592592596E-2</v>
      </c>
      <c r="Q61" s="94" t="s">
        <v>2241</v>
      </c>
      <c r="R61" s="101">
        <v>4.0972222222222222E-2</v>
      </c>
      <c r="S61" s="101">
        <v>2.1527777777777778E-2</v>
      </c>
    </row>
    <row r="62" spans="1:19">
      <c r="A62" s="94" t="s">
        <v>990</v>
      </c>
      <c r="B62" s="94" t="s">
        <v>241</v>
      </c>
      <c r="C62" s="94">
        <v>1465048204</v>
      </c>
      <c r="D62" s="94" t="s">
        <v>1083</v>
      </c>
      <c r="E62" s="94" t="s">
        <v>1143</v>
      </c>
      <c r="F62" s="94">
        <v>1465048</v>
      </c>
      <c r="G62" s="94" t="s">
        <v>1351</v>
      </c>
      <c r="H62" s="94" t="s">
        <v>1358</v>
      </c>
      <c r="I62" s="94" t="s">
        <v>1569</v>
      </c>
      <c r="J62" s="94" t="s">
        <v>1336</v>
      </c>
      <c r="K62" s="94" t="s">
        <v>955</v>
      </c>
      <c r="L62" s="101">
        <v>1.1655092592592592E-2</v>
      </c>
      <c r="M62" s="101">
        <v>1.474537037037037E-2</v>
      </c>
      <c r="N62" s="94">
        <v>11</v>
      </c>
      <c r="O62" s="94">
        <v>3</v>
      </c>
      <c r="P62" s="101">
        <v>4.732638888888889E-2</v>
      </c>
      <c r="Q62" s="94" t="s">
        <v>2242</v>
      </c>
      <c r="R62" s="101">
        <v>6.7361111111111108E-2</v>
      </c>
      <c r="S62" s="101">
        <v>2.0833333333333332E-2</v>
      </c>
    </row>
    <row r="63" spans="1:19">
      <c r="A63" s="94" t="s">
        <v>990</v>
      </c>
      <c r="B63" s="94" t="s">
        <v>241</v>
      </c>
      <c r="C63" s="94">
        <v>1465048601</v>
      </c>
      <c r="D63" s="94" t="s">
        <v>344</v>
      </c>
      <c r="E63" s="94" t="s">
        <v>1142</v>
      </c>
      <c r="F63" s="94">
        <v>1465048</v>
      </c>
      <c r="G63" s="94" t="s">
        <v>1351</v>
      </c>
      <c r="H63" s="94" t="s">
        <v>1358</v>
      </c>
      <c r="I63" s="94" t="s">
        <v>1569</v>
      </c>
      <c r="J63" s="94" t="s">
        <v>1336</v>
      </c>
      <c r="K63" s="94" t="s">
        <v>955</v>
      </c>
      <c r="L63" s="101">
        <v>9.1087962962962971E-3</v>
      </c>
      <c r="M63" s="101">
        <v>1.3842592592592592E-2</v>
      </c>
      <c r="N63" s="94">
        <v>10</v>
      </c>
      <c r="O63" s="94">
        <v>0</v>
      </c>
      <c r="P63" s="101">
        <v>5.2511574074074072E-2</v>
      </c>
      <c r="Q63" s="94" t="s">
        <v>2243</v>
      </c>
      <c r="R63" s="101">
        <v>6.805555555555555E-2</v>
      </c>
      <c r="S63" s="101">
        <v>3.7499999999999999E-2</v>
      </c>
    </row>
    <row r="64" spans="1:19">
      <c r="A64" s="94" t="s">
        <v>990</v>
      </c>
      <c r="B64" s="94" t="s">
        <v>241</v>
      </c>
      <c r="C64" s="94">
        <v>1465048601</v>
      </c>
      <c r="D64" s="94" t="s">
        <v>344</v>
      </c>
      <c r="E64" s="94" t="s">
        <v>1142</v>
      </c>
      <c r="F64" s="94">
        <v>1465048</v>
      </c>
      <c r="G64" s="94" t="s">
        <v>1351</v>
      </c>
      <c r="H64" s="94" t="s">
        <v>1358</v>
      </c>
      <c r="I64" s="94" t="s">
        <v>1569</v>
      </c>
      <c r="J64" s="94" t="s">
        <v>1336</v>
      </c>
      <c r="K64" s="94" t="s">
        <v>954</v>
      </c>
      <c r="L64" s="101">
        <v>9.1203703703703707E-3</v>
      </c>
      <c r="M64" s="101">
        <v>0.04</v>
      </c>
      <c r="N64" s="94">
        <v>3410</v>
      </c>
      <c r="O64" s="94">
        <v>1308</v>
      </c>
      <c r="P64" s="101">
        <v>4.0763888888888891E-2</v>
      </c>
      <c r="Q64" s="94" t="s">
        <v>2244</v>
      </c>
      <c r="R64" s="101">
        <v>4.7222222222222221E-2</v>
      </c>
      <c r="S64" s="101">
        <v>2.9861111111111113E-2</v>
      </c>
    </row>
    <row r="65" spans="1:19">
      <c r="A65" s="94" t="s">
        <v>990</v>
      </c>
      <c r="B65" s="94" t="s">
        <v>241</v>
      </c>
      <c r="C65" s="94">
        <v>1465058201</v>
      </c>
      <c r="D65" s="94" t="s">
        <v>336</v>
      </c>
      <c r="E65" s="94" t="s">
        <v>1143</v>
      </c>
      <c r="F65" s="94">
        <v>1465058</v>
      </c>
      <c r="G65" s="94" t="s">
        <v>1351</v>
      </c>
      <c r="H65" s="94" t="s">
        <v>1360</v>
      </c>
      <c r="I65" s="94" t="s">
        <v>1570</v>
      </c>
      <c r="J65" s="94" t="s">
        <v>1336</v>
      </c>
      <c r="K65" s="94" t="s">
        <v>954</v>
      </c>
      <c r="L65" s="101">
        <v>8.5995370370370375E-3</v>
      </c>
      <c r="M65" s="101">
        <v>3.4664351851851849E-2</v>
      </c>
      <c r="N65" s="94">
        <v>3071</v>
      </c>
      <c r="O65" s="94">
        <v>980</v>
      </c>
      <c r="P65" s="101">
        <v>4.2789351851851849E-2</v>
      </c>
      <c r="Q65" s="94" t="s">
        <v>2245</v>
      </c>
      <c r="R65" s="101">
        <v>4.0972222222222222E-2</v>
      </c>
      <c r="S65" s="101">
        <v>4.6527777777777779E-2</v>
      </c>
    </row>
    <row r="66" spans="1:19">
      <c r="A66" s="94" t="s">
        <v>990</v>
      </c>
      <c r="B66" s="94" t="s">
        <v>241</v>
      </c>
      <c r="C66" s="94">
        <v>1465058203</v>
      </c>
      <c r="D66" s="94" t="s">
        <v>338</v>
      </c>
      <c r="E66" s="94" t="s">
        <v>1143</v>
      </c>
      <c r="F66" s="94">
        <v>1465058</v>
      </c>
      <c r="G66" s="94" t="s">
        <v>1351</v>
      </c>
      <c r="H66" s="94" t="s">
        <v>1360</v>
      </c>
      <c r="I66" s="94" t="s">
        <v>1570</v>
      </c>
      <c r="J66" s="94" t="s">
        <v>1336</v>
      </c>
      <c r="K66" s="94" t="s">
        <v>954</v>
      </c>
      <c r="L66" s="101">
        <v>9.3749999999999997E-3</v>
      </c>
      <c r="M66" s="101">
        <v>3.2418981481481479E-2</v>
      </c>
      <c r="N66" s="94">
        <v>2840</v>
      </c>
      <c r="O66" s="94">
        <v>1211</v>
      </c>
      <c r="P66" s="101">
        <v>4.2500000000000003E-2</v>
      </c>
      <c r="Q66" s="94" t="s">
        <v>2246</v>
      </c>
      <c r="R66" s="101">
        <v>4.027777777777778E-2</v>
      </c>
      <c r="S66" s="101">
        <v>3.7499999999999999E-2</v>
      </c>
    </row>
    <row r="67" spans="1:19">
      <c r="A67" s="94" t="s">
        <v>990</v>
      </c>
      <c r="B67" s="94" t="s">
        <v>241</v>
      </c>
      <c r="C67" s="94">
        <v>1465058204</v>
      </c>
      <c r="D67" s="94" t="s">
        <v>339</v>
      </c>
      <c r="E67" s="94" t="s">
        <v>1143</v>
      </c>
      <c r="F67" s="94">
        <v>1465058</v>
      </c>
      <c r="G67" s="94" t="s">
        <v>1351</v>
      </c>
      <c r="H67" s="94" t="s">
        <v>1360</v>
      </c>
      <c r="I67" s="94" t="s">
        <v>1571</v>
      </c>
      <c r="J67" s="94" t="s">
        <v>1336</v>
      </c>
      <c r="K67" s="94" t="s">
        <v>954</v>
      </c>
      <c r="L67" s="101">
        <v>7.5694444444444446E-3</v>
      </c>
      <c r="M67" s="101">
        <v>3.7430555555555557E-2</v>
      </c>
      <c r="N67" s="94">
        <v>3404</v>
      </c>
      <c r="O67" s="94">
        <v>739</v>
      </c>
      <c r="P67" s="101">
        <v>4.0289351851851854E-2</v>
      </c>
      <c r="Q67" s="94" t="s">
        <v>2247</v>
      </c>
      <c r="R67" s="101">
        <v>3.4027777777777775E-2</v>
      </c>
      <c r="S67" s="101">
        <v>3.2638888888888891E-2</v>
      </c>
    </row>
    <row r="68" spans="1:19">
      <c r="A68" s="94" t="s">
        <v>990</v>
      </c>
      <c r="B68" s="94" t="s">
        <v>241</v>
      </c>
      <c r="C68" s="94">
        <v>1465058204</v>
      </c>
      <c r="D68" s="94" t="s">
        <v>339</v>
      </c>
      <c r="E68" s="94" t="s">
        <v>1143</v>
      </c>
      <c r="F68" s="94">
        <v>1465058</v>
      </c>
      <c r="G68" s="94" t="s">
        <v>1351</v>
      </c>
      <c r="H68" s="94" t="s">
        <v>1360</v>
      </c>
      <c r="I68" s="94" t="s">
        <v>1571</v>
      </c>
      <c r="J68" s="94" t="s">
        <v>1336</v>
      </c>
      <c r="K68" s="94" t="s">
        <v>955</v>
      </c>
      <c r="L68" s="101">
        <v>1.7187500000000001E-2</v>
      </c>
      <c r="M68" s="101">
        <v>1.7187500000000001E-2</v>
      </c>
      <c r="N68" s="94">
        <v>1</v>
      </c>
      <c r="O68" s="94">
        <v>1</v>
      </c>
      <c r="P68" s="101">
        <v>6.969907407407408E-2</v>
      </c>
      <c r="Q68" s="94" t="s">
        <v>2248</v>
      </c>
      <c r="R68" s="101">
        <v>0.15277777777777779</v>
      </c>
      <c r="S68" s="101">
        <v>1.1111111111111112E-2</v>
      </c>
    </row>
    <row r="69" spans="1:19">
      <c r="A69" s="94" t="s">
        <v>990</v>
      </c>
      <c r="B69" s="94" t="s">
        <v>241</v>
      </c>
      <c r="C69" s="94">
        <v>1465058205</v>
      </c>
      <c r="D69" s="94" t="s">
        <v>340</v>
      </c>
      <c r="E69" s="94" t="s">
        <v>1143</v>
      </c>
      <c r="F69" s="94">
        <v>1465058</v>
      </c>
      <c r="G69" s="94" t="s">
        <v>1351</v>
      </c>
      <c r="H69" s="94" t="s">
        <v>1360</v>
      </c>
      <c r="I69" s="94" t="s">
        <v>1572</v>
      </c>
      <c r="J69" s="94" t="s">
        <v>1336</v>
      </c>
      <c r="K69" s="94" t="s">
        <v>954</v>
      </c>
      <c r="L69" s="101">
        <v>1.0104166666666666E-2</v>
      </c>
      <c r="M69" s="101">
        <v>4.3344907407407408E-2</v>
      </c>
      <c r="N69" s="94">
        <v>3154</v>
      </c>
      <c r="O69" s="94">
        <v>1497</v>
      </c>
      <c r="P69" s="101">
        <v>4.4884259259259263E-2</v>
      </c>
      <c r="Q69" s="94" t="s">
        <v>2249</v>
      </c>
      <c r="R69" s="101">
        <v>3.6805555555555557E-2</v>
      </c>
      <c r="S69" s="101">
        <v>2.8472222222222222E-2</v>
      </c>
    </row>
    <row r="70" spans="1:19">
      <c r="A70" s="94" t="s">
        <v>990</v>
      </c>
      <c r="B70" s="94" t="s">
        <v>241</v>
      </c>
      <c r="C70" s="94">
        <v>1465058601</v>
      </c>
      <c r="D70" s="94" t="s">
        <v>337</v>
      </c>
      <c r="E70" s="94" t="s">
        <v>1142</v>
      </c>
      <c r="F70" s="94">
        <v>1465058</v>
      </c>
      <c r="G70" s="94" t="s">
        <v>1351</v>
      </c>
      <c r="H70" s="94" t="s">
        <v>1360</v>
      </c>
      <c r="I70" s="94" t="s">
        <v>1570</v>
      </c>
      <c r="J70" s="94" t="s">
        <v>1336</v>
      </c>
      <c r="K70" s="94" t="s">
        <v>954</v>
      </c>
      <c r="L70" s="101">
        <v>9.9421296296296289E-3</v>
      </c>
      <c r="M70" s="101">
        <v>3.4606481481481481E-2</v>
      </c>
      <c r="N70" s="94">
        <v>2890</v>
      </c>
      <c r="O70" s="94">
        <v>1331</v>
      </c>
      <c r="P70" s="101">
        <v>4.5057870370370373E-2</v>
      </c>
      <c r="Q70" s="94" t="s">
        <v>2250</v>
      </c>
      <c r="R70" s="101">
        <v>4.1666666666666664E-2</v>
      </c>
      <c r="S70" s="101">
        <v>3.1944444444444442E-2</v>
      </c>
    </row>
    <row r="71" spans="1:19">
      <c r="A71" s="94" t="s">
        <v>990</v>
      </c>
      <c r="B71" s="94" t="s">
        <v>241</v>
      </c>
      <c r="C71" s="94">
        <v>1465068201</v>
      </c>
      <c r="D71" s="94" t="s">
        <v>350</v>
      </c>
      <c r="E71" s="94" t="s">
        <v>1143</v>
      </c>
      <c r="F71" s="94">
        <v>1465011</v>
      </c>
      <c r="G71" s="94" t="s">
        <v>1351</v>
      </c>
      <c r="H71" s="94" t="s">
        <v>71</v>
      </c>
      <c r="I71" s="94" t="s">
        <v>1573</v>
      </c>
      <c r="J71" s="94" t="s">
        <v>1336</v>
      </c>
      <c r="K71" s="94" t="s">
        <v>954</v>
      </c>
      <c r="L71" s="101">
        <v>9.2939814814814812E-3</v>
      </c>
      <c r="M71" s="101">
        <v>4.1631944444444444E-2</v>
      </c>
      <c r="N71" s="94">
        <v>3556</v>
      </c>
      <c r="O71" s="94">
        <v>1436</v>
      </c>
      <c r="P71" s="101">
        <v>3.9108796296296294E-2</v>
      </c>
      <c r="Q71" s="94" t="s">
        <v>2251</v>
      </c>
      <c r="R71" s="101">
        <v>3.6111111111111108E-2</v>
      </c>
      <c r="S71" s="101">
        <v>2.7777777777777776E-2</v>
      </c>
    </row>
    <row r="72" spans="1:19">
      <c r="A72" s="94" t="s">
        <v>990</v>
      </c>
      <c r="B72" s="94" t="s">
        <v>241</v>
      </c>
      <c r="C72" s="94">
        <v>1465068201</v>
      </c>
      <c r="D72" s="94" t="s">
        <v>350</v>
      </c>
      <c r="E72" s="94" t="s">
        <v>1143</v>
      </c>
      <c r="F72" s="94">
        <v>1465011</v>
      </c>
      <c r="G72" s="94" t="s">
        <v>1351</v>
      </c>
      <c r="H72" s="94" t="s">
        <v>71</v>
      </c>
      <c r="I72" s="94" t="s">
        <v>1573</v>
      </c>
      <c r="J72" s="94" t="s">
        <v>1336</v>
      </c>
      <c r="K72" s="94" t="s">
        <v>955</v>
      </c>
      <c r="L72" s="101">
        <v>1.3865740740740741E-2</v>
      </c>
      <c r="M72" s="101">
        <v>2.3900462962962964E-2</v>
      </c>
      <c r="N72" s="94">
        <v>33</v>
      </c>
      <c r="O72" s="94">
        <v>16</v>
      </c>
      <c r="P72" s="101">
        <v>4.5462962962962962E-2</v>
      </c>
      <c r="Q72" s="94" t="s">
        <v>2252</v>
      </c>
      <c r="R72" s="101">
        <v>6.5972222222222224E-2</v>
      </c>
      <c r="S72" s="101">
        <v>1.6666666666666666E-2</v>
      </c>
    </row>
    <row r="73" spans="1:19">
      <c r="A73" s="94" t="s">
        <v>990</v>
      </c>
      <c r="B73" s="94" t="s">
        <v>241</v>
      </c>
      <c r="C73" s="94">
        <v>1465068202</v>
      </c>
      <c r="D73" s="94" t="s">
        <v>351</v>
      </c>
      <c r="E73" s="94" t="s">
        <v>1143</v>
      </c>
      <c r="F73" s="94">
        <v>1465011</v>
      </c>
      <c r="G73" s="94" t="s">
        <v>1351</v>
      </c>
      <c r="H73" s="94" t="s">
        <v>71</v>
      </c>
      <c r="I73" s="94" t="s">
        <v>1573</v>
      </c>
      <c r="J73" s="94" t="s">
        <v>1336</v>
      </c>
      <c r="K73" s="94" t="s">
        <v>954</v>
      </c>
      <c r="L73" s="101">
        <v>9.5138888888888894E-3</v>
      </c>
      <c r="M73" s="101">
        <v>4.3124999999999997E-2</v>
      </c>
      <c r="N73" s="94">
        <v>3271</v>
      </c>
      <c r="O73" s="94">
        <v>1373</v>
      </c>
      <c r="P73" s="101">
        <v>4.4849537037037035E-2</v>
      </c>
      <c r="Q73" s="94" t="s">
        <v>2253</v>
      </c>
      <c r="R73" s="101">
        <v>3.3333333333333333E-2</v>
      </c>
      <c r="S73" s="101">
        <v>2.7083333333333334E-2</v>
      </c>
    </row>
    <row r="74" spans="1:19">
      <c r="A74" s="94" t="s">
        <v>990</v>
      </c>
      <c r="B74" s="94" t="s">
        <v>241</v>
      </c>
      <c r="C74" s="94">
        <v>1465068202</v>
      </c>
      <c r="D74" s="94" t="s">
        <v>351</v>
      </c>
      <c r="E74" s="94" t="s">
        <v>1143</v>
      </c>
      <c r="F74" s="94">
        <v>1465011</v>
      </c>
      <c r="G74" s="94" t="s">
        <v>1351</v>
      </c>
      <c r="H74" s="94" t="s">
        <v>71</v>
      </c>
      <c r="I74" s="94" t="s">
        <v>1573</v>
      </c>
      <c r="J74" s="94" t="s">
        <v>1336</v>
      </c>
      <c r="K74" s="94" t="s">
        <v>955</v>
      </c>
      <c r="L74" s="101">
        <v>1.4166666666666666E-2</v>
      </c>
      <c r="M74" s="101">
        <v>2.974537037037037E-2</v>
      </c>
      <c r="N74" s="94">
        <v>53</v>
      </c>
      <c r="O74" s="94">
        <v>28</v>
      </c>
      <c r="P74" s="101">
        <v>4.8645833333333333E-2</v>
      </c>
      <c r="Q74" s="94" t="s">
        <v>2254</v>
      </c>
      <c r="R74" s="101">
        <v>4.3055555555555555E-2</v>
      </c>
      <c r="S74" s="101">
        <v>4.3055555555555555E-2</v>
      </c>
    </row>
    <row r="75" spans="1:19">
      <c r="A75" s="94" t="s">
        <v>990</v>
      </c>
      <c r="B75" s="94" t="s">
        <v>241</v>
      </c>
      <c r="C75" s="94">
        <v>1465068203</v>
      </c>
      <c r="D75" s="94" t="s">
        <v>352</v>
      </c>
      <c r="E75" s="94" t="s">
        <v>1143</v>
      </c>
      <c r="F75" s="94">
        <v>1465011</v>
      </c>
      <c r="G75" s="94" t="s">
        <v>1351</v>
      </c>
      <c r="H75" s="94" t="s">
        <v>71</v>
      </c>
      <c r="I75" s="94" t="s">
        <v>1573</v>
      </c>
      <c r="J75" s="94" t="s">
        <v>1336</v>
      </c>
      <c r="K75" s="94" t="s">
        <v>954</v>
      </c>
      <c r="L75" s="101">
        <v>9.1203703703703707E-3</v>
      </c>
      <c r="M75" s="101">
        <v>3.5868055555555556E-2</v>
      </c>
      <c r="N75" s="94">
        <v>3383</v>
      </c>
      <c r="O75" s="94">
        <v>1335</v>
      </c>
      <c r="P75" s="101">
        <v>3.9247685185185184E-2</v>
      </c>
      <c r="Q75" s="94" t="s">
        <v>2255</v>
      </c>
      <c r="R75" s="101">
        <v>3.4027777777777775E-2</v>
      </c>
      <c r="S75" s="101">
        <v>2.2222222222222223E-2</v>
      </c>
    </row>
    <row r="76" spans="1:19">
      <c r="A76" s="94" t="s">
        <v>990</v>
      </c>
      <c r="B76" s="94" t="s">
        <v>241</v>
      </c>
      <c r="C76" s="94">
        <v>1465068203</v>
      </c>
      <c r="D76" s="94" t="s">
        <v>352</v>
      </c>
      <c r="E76" s="94" t="s">
        <v>1143</v>
      </c>
      <c r="F76" s="94">
        <v>1465011</v>
      </c>
      <c r="G76" s="94" t="s">
        <v>1351</v>
      </c>
      <c r="H76" s="94" t="s">
        <v>71</v>
      </c>
      <c r="I76" s="94" t="s">
        <v>1573</v>
      </c>
      <c r="J76" s="94" t="s">
        <v>1336</v>
      </c>
      <c r="K76" s="94" t="s">
        <v>955</v>
      </c>
      <c r="L76" s="101">
        <v>1.3182870370370371E-2</v>
      </c>
      <c r="M76" s="101">
        <v>2.675925925925926E-2</v>
      </c>
      <c r="N76" s="94">
        <v>37</v>
      </c>
      <c r="O76" s="94">
        <v>18</v>
      </c>
      <c r="P76" s="101">
        <v>4.0439814814814817E-2</v>
      </c>
      <c r="Q76" s="94" t="s">
        <v>2256</v>
      </c>
      <c r="R76" s="101">
        <v>5.9722222222222225E-2</v>
      </c>
      <c r="S76" s="101">
        <v>1.5277777777777777E-2</v>
      </c>
    </row>
    <row r="77" spans="1:19">
      <c r="A77" s="94" t="s">
        <v>990</v>
      </c>
      <c r="B77" s="94" t="s">
        <v>241</v>
      </c>
      <c r="C77" s="94">
        <v>1465078202</v>
      </c>
      <c r="D77" s="94" t="s">
        <v>329</v>
      </c>
      <c r="E77" s="94" t="s">
        <v>1143</v>
      </c>
      <c r="F77" s="94">
        <v>1465078</v>
      </c>
      <c r="G77" s="94" t="s">
        <v>1351</v>
      </c>
      <c r="H77" s="94" t="s">
        <v>1365</v>
      </c>
      <c r="I77" s="94" t="s">
        <v>1574</v>
      </c>
      <c r="J77" s="94" t="s">
        <v>1336</v>
      </c>
      <c r="K77" s="94" t="s">
        <v>954</v>
      </c>
      <c r="L77" s="101">
        <v>1.1215277777777777E-2</v>
      </c>
      <c r="M77" s="101">
        <v>4.5011574074074072E-2</v>
      </c>
      <c r="N77" s="94">
        <v>3120</v>
      </c>
      <c r="O77" s="94">
        <v>1762</v>
      </c>
      <c r="P77" s="101">
        <v>4.925925925925926E-2</v>
      </c>
      <c r="Q77" s="94" t="s">
        <v>2257</v>
      </c>
      <c r="R77" s="101">
        <v>4.3749999999999997E-2</v>
      </c>
      <c r="S77" s="101">
        <v>3.4027777777777775E-2</v>
      </c>
    </row>
    <row r="78" spans="1:19">
      <c r="A78" s="94" t="s">
        <v>990</v>
      </c>
      <c r="B78" s="94" t="s">
        <v>241</v>
      </c>
      <c r="C78" s="94">
        <v>1465078203</v>
      </c>
      <c r="D78" s="94" t="s">
        <v>330</v>
      </c>
      <c r="E78" s="94" t="s">
        <v>1143</v>
      </c>
      <c r="F78" s="94">
        <v>1465078</v>
      </c>
      <c r="G78" s="94" t="s">
        <v>1351</v>
      </c>
      <c r="H78" s="94" t="s">
        <v>1365</v>
      </c>
      <c r="I78" s="94" t="s">
        <v>1574</v>
      </c>
      <c r="J78" s="94" t="s">
        <v>1336</v>
      </c>
      <c r="K78" s="94" t="s">
        <v>955</v>
      </c>
      <c r="L78" s="101">
        <v>2.8043981481481482E-2</v>
      </c>
      <c r="M78" s="101">
        <v>2.8043981481481482E-2</v>
      </c>
      <c r="N78" s="94">
        <v>1</v>
      </c>
      <c r="O78" s="94">
        <v>1</v>
      </c>
      <c r="P78" s="101">
        <v>6.3368055555555552E-2</v>
      </c>
      <c r="Q78" s="94" t="s">
        <v>2258</v>
      </c>
      <c r="R78" s="101">
        <v>2.7083333333333334E-2</v>
      </c>
      <c r="S78" s="101">
        <v>1.4583333333333334E-2</v>
      </c>
    </row>
    <row r="79" spans="1:19">
      <c r="A79" s="94" t="s">
        <v>990</v>
      </c>
      <c r="B79" s="94" t="s">
        <v>241</v>
      </c>
      <c r="C79" s="94">
        <v>1465078203</v>
      </c>
      <c r="D79" s="94" t="s">
        <v>330</v>
      </c>
      <c r="E79" s="94" t="s">
        <v>1143</v>
      </c>
      <c r="F79" s="94">
        <v>1465078</v>
      </c>
      <c r="G79" s="94" t="s">
        <v>1351</v>
      </c>
      <c r="H79" s="94" t="s">
        <v>1365</v>
      </c>
      <c r="I79" s="94" t="s">
        <v>1574</v>
      </c>
      <c r="J79" s="94" t="s">
        <v>1336</v>
      </c>
      <c r="K79" s="94" t="s">
        <v>954</v>
      </c>
      <c r="L79" s="101">
        <v>1.0150462962962964E-2</v>
      </c>
      <c r="M79" s="101">
        <v>4.1354166666666664E-2</v>
      </c>
      <c r="N79" s="94">
        <v>3345</v>
      </c>
      <c r="O79" s="94">
        <v>1615</v>
      </c>
      <c r="P79" s="101">
        <v>4.2002314814814812E-2</v>
      </c>
      <c r="Q79" s="94" t="s">
        <v>2259</v>
      </c>
      <c r="R79" s="101">
        <v>4.3055555555555555E-2</v>
      </c>
      <c r="S79" s="101">
        <v>2.5000000000000001E-2</v>
      </c>
    </row>
    <row r="80" spans="1:19">
      <c r="A80" s="94" t="s">
        <v>990</v>
      </c>
      <c r="B80" s="94" t="s">
        <v>241</v>
      </c>
      <c r="C80" s="94">
        <v>1465078204</v>
      </c>
      <c r="D80" s="94" t="s">
        <v>331</v>
      </c>
      <c r="E80" s="94" t="s">
        <v>1143</v>
      </c>
      <c r="F80" s="94">
        <v>1465078</v>
      </c>
      <c r="G80" s="94" t="s">
        <v>1351</v>
      </c>
      <c r="H80" s="94" t="s">
        <v>1365</v>
      </c>
      <c r="I80" s="94" t="s">
        <v>1574</v>
      </c>
      <c r="J80" s="94" t="s">
        <v>1336</v>
      </c>
      <c r="K80" s="94" t="s">
        <v>954</v>
      </c>
      <c r="L80" s="101">
        <v>1.0381944444444444E-2</v>
      </c>
      <c r="M80" s="101">
        <v>4.4143518518518519E-2</v>
      </c>
      <c r="N80" s="94">
        <v>3478</v>
      </c>
      <c r="O80" s="94">
        <v>1731</v>
      </c>
      <c r="P80" s="101">
        <v>4.0613425925925928E-2</v>
      </c>
      <c r="Q80" s="94" t="s">
        <v>2260</v>
      </c>
      <c r="R80" s="101">
        <v>4.1666666666666664E-2</v>
      </c>
      <c r="S80" s="101">
        <v>2.8472222222222222E-2</v>
      </c>
    </row>
    <row r="81" spans="1:19">
      <c r="A81" s="94" t="s">
        <v>990</v>
      </c>
      <c r="B81" s="94" t="s">
        <v>241</v>
      </c>
      <c r="C81" s="94">
        <v>1465078205</v>
      </c>
      <c r="D81" s="94" t="s">
        <v>332</v>
      </c>
      <c r="E81" s="94" t="s">
        <v>1143</v>
      </c>
      <c r="F81" s="94">
        <v>1465078</v>
      </c>
      <c r="G81" s="94" t="s">
        <v>1351</v>
      </c>
      <c r="H81" s="94" t="s">
        <v>1365</v>
      </c>
      <c r="I81" s="94" t="s">
        <v>1574</v>
      </c>
      <c r="J81" s="94" t="s">
        <v>1336</v>
      </c>
      <c r="K81" s="94" t="s">
        <v>954</v>
      </c>
      <c r="L81" s="101">
        <v>9.618055555555555E-3</v>
      </c>
      <c r="M81" s="101">
        <v>4.4386574074074071E-2</v>
      </c>
      <c r="N81" s="94">
        <v>3454</v>
      </c>
      <c r="O81" s="94">
        <v>1450</v>
      </c>
      <c r="P81" s="101">
        <v>4.099537037037037E-2</v>
      </c>
      <c r="Q81" s="94" t="s">
        <v>2261</v>
      </c>
      <c r="R81" s="101">
        <v>4.1666666666666664E-2</v>
      </c>
      <c r="S81" s="101">
        <v>2.2222222222222223E-2</v>
      </c>
    </row>
    <row r="82" spans="1:19">
      <c r="A82" s="94" t="s">
        <v>990</v>
      </c>
      <c r="B82" s="94" t="s">
        <v>241</v>
      </c>
      <c r="C82" s="94">
        <v>1465078205</v>
      </c>
      <c r="D82" s="94" t="s">
        <v>332</v>
      </c>
      <c r="E82" s="94" t="s">
        <v>1143</v>
      </c>
      <c r="F82" s="94">
        <v>1465078</v>
      </c>
      <c r="G82" s="94" t="s">
        <v>1351</v>
      </c>
      <c r="H82" s="94" t="s">
        <v>1365</v>
      </c>
      <c r="I82" s="94" t="s">
        <v>1574</v>
      </c>
      <c r="J82" s="94" t="s">
        <v>1336</v>
      </c>
      <c r="K82" s="94" t="s">
        <v>955</v>
      </c>
      <c r="L82" s="101">
        <v>2.0625000000000001E-2</v>
      </c>
      <c r="M82" s="101">
        <v>2.0625000000000001E-2</v>
      </c>
      <c r="N82" s="94">
        <v>1</v>
      </c>
      <c r="O82" s="94">
        <v>1</v>
      </c>
      <c r="P82" s="101">
        <v>7.1574074074074068E-2</v>
      </c>
      <c r="Q82" s="94" t="s">
        <v>2262</v>
      </c>
      <c r="R82" s="101">
        <v>2.1527777777777778E-2</v>
      </c>
      <c r="S82" s="101">
        <v>9.0277777777777769E-3</v>
      </c>
    </row>
    <row r="83" spans="1:19">
      <c r="A83" s="94" t="s">
        <v>990</v>
      </c>
      <c r="B83" s="94" t="s">
        <v>241</v>
      </c>
      <c r="C83" s="94">
        <v>1465078206</v>
      </c>
      <c r="D83" s="94" t="s">
        <v>1065</v>
      </c>
      <c r="E83" s="94" t="s">
        <v>1143</v>
      </c>
      <c r="F83" s="94">
        <v>1465078</v>
      </c>
      <c r="G83" s="94" t="s">
        <v>1351</v>
      </c>
      <c r="H83" s="94" t="s">
        <v>1365</v>
      </c>
      <c r="I83" s="94" t="s">
        <v>1574</v>
      </c>
      <c r="J83" s="94" t="s">
        <v>1336</v>
      </c>
      <c r="K83" s="94" t="s">
        <v>954</v>
      </c>
      <c r="L83" s="101">
        <v>1.0555555555555556E-2</v>
      </c>
      <c r="M83" s="101">
        <v>0.14819444444444443</v>
      </c>
      <c r="N83" s="94">
        <v>3358</v>
      </c>
      <c r="O83" s="94">
        <v>1719</v>
      </c>
      <c r="P83" s="101">
        <v>4.3298611111111114E-2</v>
      </c>
      <c r="Q83" s="94" t="s">
        <v>2263</v>
      </c>
      <c r="R83" s="101">
        <v>4.027777777777778E-2</v>
      </c>
      <c r="S83" s="101">
        <v>2.2222222222222223E-2</v>
      </c>
    </row>
    <row r="84" spans="1:19">
      <c r="A84" s="94" t="s">
        <v>990</v>
      </c>
      <c r="B84" s="94" t="s">
        <v>241</v>
      </c>
      <c r="C84" s="94">
        <v>1465078601</v>
      </c>
      <c r="D84" s="94" t="s">
        <v>328</v>
      </c>
      <c r="E84" s="94" t="s">
        <v>1142</v>
      </c>
      <c r="F84" s="94">
        <v>1465078</v>
      </c>
      <c r="G84" s="94" t="s">
        <v>1351</v>
      </c>
      <c r="H84" s="94" t="s">
        <v>1365</v>
      </c>
      <c r="I84" s="94" t="s">
        <v>1574</v>
      </c>
      <c r="J84" s="94" t="s">
        <v>1336</v>
      </c>
      <c r="K84" s="94" t="s">
        <v>954</v>
      </c>
      <c r="L84" s="101">
        <v>1.0173611111111111E-2</v>
      </c>
      <c r="M84" s="101">
        <v>5.1307870370370372E-2</v>
      </c>
      <c r="N84" s="94">
        <v>3470</v>
      </c>
      <c r="O84" s="94">
        <v>1672</v>
      </c>
      <c r="P84" s="101">
        <v>3.9074074074074074E-2</v>
      </c>
      <c r="Q84" s="94" t="s">
        <v>2264</v>
      </c>
      <c r="R84" s="101">
        <v>4.9305555555555554E-2</v>
      </c>
      <c r="S84" s="101">
        <v>2.7083333333333334E-2</v>
      </c>
    </row>
    <row r="85" spans="1:19">
      <c r="A85" s="94" t="s">
        <v>990</v>
      </c>
      <c r="B85" s="94" t="s">
        <v>241</v>
      </c>
      <c r="C85" s="94">
        <v>1465078601</v>
      </c>
      <c r="D85" s="94" t="s">
        <v>328</v>
      </c>
      <c r="E85" s="94" t="s">
        <v>1142</v>
      </c>
      <c r="F85" s="94">
        <v>1465078</v>
      </c>
      <c r="G85" s="94" t="s">
        <v>1351</v>
      </c>
      <c r="H85" s="94" t="s">
        <v>1365</v>
      </c>
      <c r="I85" s="94" t="s">
        <v>1574</v>
      </c>
      <c r="J85" s="94" t="s">
        <v>1336</v>
      </c>
      <c r="K85" s="94" t="s">
        <v>955</v>
      </c>
      <c r="L85" s="101">
        <v>1.0416666666666666E-2</v>
      </c>
      <c r="M85" s="101">
        <v>3.0219907407407407E-2</v>
      </c>
      <c r="N85" s="94">
        <v>4</v>
      </c>
      <c r="O85" s="94">
        <v>2</v>
      </c>
      <c r="P85" s="101">
        <v>6.4398148148148149E-2</v>
      </c>
      <c r="Q85" s="94" t="s">
        <v>2265</v>
      </c>
      <c r="R85" s="101">
        <v>8.2638888888888887E-2</v>
      </c>
      <c r="S85" s="101">
        <v>7.6388888888888886E-3</v>
      </c>
    </row>
    <row r="86" spans="1:19">
      <c r="A86" s="94" t="s">
        <v>990</v>
      </c>
      <c r="B86" s="94" t="s">
        <v>241</v>
      </c>
      <c r="C86" s="94">
        <v>1465088201</v>
      </c>
      <c r="D86" s="94" t="s">
        <v>347</v>
      </c>
      <c r="E86" s="94" t="s">
        <v>1143</v>
      </c>
      <c r="F86" s="94">
        <v>1465088</v>
      </c>
      <c r="G86" s="94" t="s">
        <v>1351</v>
      </c>
      <c r="H86" s="94" t="s">
        <v>69</v>
      </c>
      <c r="I86" s="94" t="s">
        <v>1575</v>
      </c>
      <c r="J86" s="94" t="s">
        <v>1336</v>
      </c>
      <c r="K86" s="94" t="s">
        <v>954</v>
      </c>
      <c r="L86" s="101">
        <v>1.1134259259259259E-2</v>
      </c>
      <c r="M86" s="101">
        <v>3.9259259259259258E-2</v>
      </c>
      <c r="N86" s="94">
        <v>3294</v>
      </c>
      <c r="O86" s="94">
        <v>1815</v>
      </c>
      <c r="P86" s="101">
        <v>4.4363425925925924E-2</v>
      </c>
      <c r="Q86" s="94" t="s">
        <v>2266</v>
      </c>
      <c r="R86" s="101">
        <v>4.6527777777777779E-2</v>
      </c>
      <c r="S86" s="101">
        <v>4.5138888888888888E-2</v>
      </c>
    </row>
    <row r="87" spans="1:19">
      <c r="A87" s="94" t="s">
        <v>990</v>
      </c>
      <c r="B87" s="94" t="s">
        <v>241</v>
      </c>
      <c r="C87" s="94">
        <v>1465088202</v>
      </c>
      <c r="D87" s="94" t="s">
        <v>348</v>
      </c>
      <c r="E87" s="94" t="s">
        <v>1143</v>
      </c>
      <c r="F87" s="94">
        <v>1465088</v>
      </c>
      <c r="G87" s="94" t="s">
        <v>1351</v>
      </c>
      <c r="H87" s="94" t="s">
        <v>69</v>
      </c>
      <c r="I87" s="94" t="s">
        <v>1575</v>
      </c>
      <c r="J87" s="94" t="s">
        <v>1336</v>
      </c>
      <c r="K87" s="94" t="s">
        <v>954</v>
      </c>
      <c r="L87" s="101">
        <v>1.0243055555555556E-2</v>
      </c>
      <c r="M87" s="101">
        <v>4.2106481481481481E-2</v>
      </c>
      <c r="N87" s="94">
        <v>3518</v>
      </c>
      <c r="O87" s="94">
        <v>1716</v>
      </c>
      <c r="P87" s="101">
        <v>4.2245370370370371E-2</v>
      </c>
      <c r="Q87" s="94" t="s">
        <v>2267</v>
      </c>
      <c r="R87" s="101">
        <v>5.0694444444444445E-2</v>
      </c>
      <c r="S87" s="101">
        <v>3.1944444444444442E-2</v>
      </c>
    </row>
    <row r="88" spans="1:19">
      <c r="A88" s="94" t="s">
        <v>990</v>
      </c>
      <c r="B88" s="94" t="s">
        <v>241</v>
      </c>
      <c r="C88" s="94">
        <v>1465088203</v>
      </c>
      <c r="D88" s="94" t="s">
        <v>349</v>
      </c>
      <c r="E88" s="94" t="s">
        <v>1143</v>
      </c>
      <c r="F88" s="94">
        <v>1465088</v>
      </c>
      <c r="G88" s="94" t="s">
        <v>1351</v>
      </c>
      <c r="H88" s="94" t="s">
        <v>69</v>
      </c>
      <c r="I88" s="94" t="s">
        <v>1575</v>
      </c>
      <c r="J88" s="94" t="s">
        <v>1336</v>
      </c>
      <c r="K88" s="94" t="s">
        <v>954</v>
      </c>
      <c r="L88" s="101">
        <v>1.0625000000000001E-2</v>
      </c>
      <c r="M88" s="101">
        <v>7.1527777777777773E-2</v>
      </c>
      <c r="N88" s="94">
        <v>3328</v>
      </c>
      <c r="O88" s="94">
        <v>1724</v>
      </c>
      <c r="P88" s="101">
        <v>4.3032407407407408E-2</v>
      </c>
      <c r="Q88" s="94" t="s">
        <v>2268</v>
      </c>
      <c r="R88" s="101">
        <v>4.6527777777777779E-2</v>
      </c>
      <c r="S88" s="101">
        <v>2.8472222222222222E-2</v>
      </c>
    </row>
    <row r="89" spans="1:19">
      <c r="A89" s="94" t="s">
        <v>990</v>
      </c>
      <c r="B89" s="94" t="s">
        <v>241</v>
      </c>
      <c r="C89" s="94">
        <v>1465088204</v>
      </c>
      <c r="D89" s="94" t="s">
        <v>1084</v>
      </c>
      <c r="E89" s="94" t="s">
        <v>1143</v>
      </c>
      <c r="F89" s="94">
        <v>1465088</v>
      </c>
      <c r="G89" s="94" t="s">
        <v>1351</v>
      </c>
      <c r="H89" s="94" t="s">
        <v>69</v>
      </c>
      <c r="I89" s="94" t="s">
        <v>1575</v>
      </c>
      <c r="J89" s="94" t="s">
        <v>1336</v>
      </c>
      <c r="K89" s="94" t="s">
        <v>954</v>
      </c>
      <c r="L89" s="101">
        <v>9.8032407407407408E-3</v>
      </c>
      <c r="M89" s="101">
        <v>3.8217592592592595E-2</v>
      </c>
      <c r="N89" s="94">
        <v>3395</v>
      </c>
      <c r="O89" s="94">
        <v>1538</v>
      </c>
      <c r="P89" s="101">
        <v>4.2812500000000003E-2</v>
      </c>
      <c r="Q89" s="94" t="s">
        <v>2269</v>
      </c>
      <c r="R89" s="101">
        <v>4.583333333333333E-2</v>
      </c>
      <c r="S89" s="101">
        <v>2.2916666666666665E-2</v>
      </c>
    </row>
    <row r="90" spans="1:19">
      <c r="A90" s="94" t="s">
        <v>990</v>
      </c>
      <c r="B90" s="94" t="s">
        <v>241</v>
      </c>
      <c r="C90" s="94">
        <v>1465098201</v>
      </c>
      <c r="D90" s="94" t="s">
        <v>310</v>
      </c>
      <c r="E90" s="94" t="s">
        <v>1143</v>
      </c>
      <c r="F90" s="94">
        <v>1465011</v>
      </c>
      <c r="G90" s="94" t="s">
        <v>1351</v>
      </c>
      <c r="H90" s="94" t="s">
        <v>1351</v>
      </c>
      <c r="I90" s="94" t="s">
        <v>1576</v>
      </c>
      <c r="J90" s="94" t="s">
        <v>1336</v>
      </c>
      <c r="K90" s="94" t="s">
        <v>955</v>
      </c>
      <c r="L90" s="101">
        <v>1.9293981481481481E-2</v>
      </c>
      <c r="M90" s="101">
        <v>4.3761574074074071E-2</v>
      </c>
      <c r="N90" s="94">
        <v>55</v>
      </c>
      <c r="O90" s="94">
        <v>44</v>
      </c>
      <c r="P90" s="101">
        <v>6.6215277777777776E-2</v>
      </c>
      <c r="Q90" s="94" t="s">
        <v>2270</v>
      </c>
      <c r="R90" s="101">
        <v>0.10277777777777777</v>
      </c>
      <c r="S90" s="101">
        <v>1.9444444444444445E-2</v>
      </c>
    </row>
    <row r="91" spans="1:19">
      <c r="A91" s="94" t="s">
        <v>990</v>
      </c>
      <c r="B91" s="94" t="s">
        <v>241</v>
      </c>
      <c r="C91" s="94">
        <v>1465098201</v>
      </c>
      <c r="D91" s="94" t="s">
        <v>310</v>
      </c>
      <c r="E91" s="94" t="s">
        <v>1143</v>
      </c>
      <c r="F91" s="94">
        <v>1465011</v>
      </c>
      <c r="G91" s="94" t="s">
        <v>1351</v>
      </c>
      <c r="H91" s="94" t="s">
        <v>1351</v>
      </c>
      <c r="I91" s="94" t="s">
        <v>1576</v>
      </c>
      <c r="J91" s="94" t="s">
        <v>1336</v>
      </c>
      <c r="K91" s="94" t="s">
        <v>954</v>
      </c>
      <c r="L91" s="101">
        <v>1.125E-2</v>
      </c>
      <c r="M91" s="101">
        <v>4.2916666666666665E-2</v>
      </c>
      <c r="N91" s="94">
        <v>1557</v>
      </c>
      <c r="O91" s="94">
        <v>861</v>
      </c>
      <c r="P91" s="101">
        <v>5.1527777777777777E-2</v>
      </c>
      <c r="Q91" s="94" t="s">
        <v>2271</v>
      </c>
      <c r="R91" s="101">
        <v>5.2083333333333336E-2</v>
      </c>
      <c r="S91" s="101">
        <v>1.9444444444444445E-2</v>
      </c>
    </row>
    <row r="92" spans="1:19">
      <c r="A92" s="94" t="s">
        <v>990</v>
      </c>
      <c r="B92" s="94" t="s">
        <v>241</v>
      </c>
      <c r="C92" s="94">
        <v>1465108201</v>
      </c>
      <c r="D92" s="94" t="s">
        <v>325</v>
      </c>
      <c r="E92" s="94" t="s">
        <v>1143</v>
      </c>
      <c r="F92" s="94">
        <v>1465108</v>
      </c>
      <c r="G92" s="94" t="s">
        <v>1351</v>
      </c>
      <c r="H92" s="94" t="s">
        <v>24</v>
      </c>
      <c r="I92" s="94" t="s">
        <v>1577</v>
      </c>
      <c r="J92" s="94" t="s">
        <v>1336</v>
      </c>
      <c r="K92" s="94" t="s">
        <v>954</v>
      </c>
      <c r="L92" s="101">
        <v>8.9004629629629625E-3</v>
      </c>
      <c r="M92" s="101">
        <v>3.4421296296296297E-2</v>
      </c>
      <c r="N92" s="94">
        <v>2949</v>
      </c>
      <c r="O92" s="94">
        <v>1103</v>
      </c>
      <c r="P92" s="101">
        <v>3.9351851851851853E-2</v>
      </c>
      <c r="Q92" s="94" t="s">
        <v>2272</v>
      </c>
      <c r="R92" s="101">
        <v>4.1666666666666664E-2</v>
      </c>
      <c r="S92" s="101">
        <v>2.8472222222222222E-2</v>
      </c>
    </row>
    <row r="93" spans="1:19">
      <c r="A93" s="94" t="s">
        <v>990</v>
      </c>
      <c r="B93" s="94" t="s">
        <v>241</v>
      </c>
      <c r="C93" s="94">
        <v>1465108201</v>
      </c>
      <c r="D93" s="94" t="s">
        <v>325</v>
      </c>
      <c r="E93" s="94" t="s">
        <v>1143</v>
      </c>
      <c r="F93" s="94">
        <v>1465108</v>
      </c>
      <c r="G93" s="94" t="s">
        <v>1351</v>
      </c>
      <c r="H93" s="94" t="s">
        <v>24</v>
      </c>
      <c r="I93" s="94" t="s">
        <v>1577</v>
      </c>
      <c r="J93" s="94" t="s">
        <v>1336</v>
      </c>
      <c r="K93" s="94" t="s">
        <v>955</v>
      </c>
      <c r="L93" s="101">
        <v>6.3310185185185188E-3</v>
      </c>
      <c r="M93" s="101">
        <v>1.0717592592592593E-2</v>
      </c>
      <c r="N93" s="94">
        <v>3</v>
      </c>
      <c r="O93" s="94">
        <v>0</v>
      </c>
      <c r="P93" s="101">
        <v>3.3321759259259259E-2</v>
      </c>
      <c r="Q93" s="94" t="s">
        <v>2273</v>
      </c>
      <c r="R93" s="101">
        <v>9.0277777777777769E-3</v>
      </c>
      <c r="S93" s="101">
        <v>2.1527777777777778E-2</v>
      </c>
    </row>
    <row r="94" spans="1:19">
      <c r="A94" s="94" t="s">
        <v>990</v>
      </c>
      <c r="B94" s="94" t="s">
        <v>241</v>
      </c>
      <c r="C94" s="94">
        <v>1465108202</v>
      </c>
      <c r="D94" s="94" t="s">
        <v>326</v>
      </c>
      <c r="E94" s="94" t="s">
        <v>1143</v>
      </c>
      <c r="F94" s="94">
        <v>1465108</v>
      </c>
      <c r="G94" s="94" t="s">
        <v>1351</v>
      </c>
      <c r="H94" s="94" t="s">
        <v>24</v>
      </c>
      <c r="I94" s="94" t="s">
        <v>1577</v>
      </c>
      <c r="J94" s="94" t="s">
        <v>1336</v>
      </c>
      <c r="K94" s="94" t="s">
        <v>954</v>
      </c>
      <c r="L94" s="101">
        <v>9.2939814814814812E-3</v>
      </c>
      <c r="M94" s="101">
        <v>4.4479166666666667E-2</v>
      </c>
      <c r="N94" s="94">
        <v>2949</v>
      </c>
      <c r="O94" s="94">
        <v>1199</v>
      </c>
      <c r="P94" s="101">
        <v>4.2534722222222224E-2</v>
      </c>
      <c r="Q94" s="94" t="s">
        <v>2274</v>
      </c>
      <c r="R94" s="101">
        <v>4.3749999999999997E-2</v>
      </c>
      <c r="S94" s="101">
        <v>3.1944444444444442E-2</v>
      </c>
    </row>
    <row r="95" spans="1:19">
      <c r="A95" s="94" t="s">
        <v>990</v>
      </c>
      <c r="B95" s="94" t="s">
        <v>241</v>
      </c>
      <c r="C95" s="94">
        <v>1465108203</v>
      </c>
      <c r="D95" s="94" t="s">
        <v>327</v>
      </c>
      <c r="E95" s="94" t="s">
        <v>1143</v>
      </c>
      <c r="F95" s="94">
        <v>1465108</v>
      </c>
      <c r="G95" s="94" t="s">
        <v>1351</v>
      </c>
      <c r="H95" s="94" t="s">
        <v>24</v>
      </c>
      <c r="I95" s="94" t="s">
        <v>1578</v>
      </c>
      <c r="J95" s="94" t="s">
        <v>1336</v>
      </c>
      <c r="K95" s="94" t="s">
        <v>954</v>
      </c>
      <c r="L95" s="101">
        <v>1.0405092592592593E-2</v>
      </c>
      <c r="M95" s="101">
        <v>4.0555555555555553E-2</v>
      </c>
      <c r="N95" s="94">
        <v>2566</v>
      </c>
      <c r="O95" s="94">
        <v>1282</v>
      </c>
      <c r="P95" s="101">
        <v>4.2719907407407408E-2</v>
      </c>
      <c r="Q95" s="94" t="s">
        <v>2275</v>
      </c>
      <c r="R95" s="101">
        <v>4.6527777777777779E-2</v>
      </c>
      <c r="S95" s="101">
        <v>2.7777777777777776E-2</v>
      </c>
    </row>
    <row r="96" spans="1:19">
      <c r="A96" s="94" t="s">
        <v>990</v>
      </c>
      <c r="B96" s="94" t="s">
        <v>241</v>
      </c>
      <c r="C96" s="94">
        <v>1465108205</v>
      </c>
      <c r="D96" s="94" t="s">
        <v>324</v>
      </c>
      <c r="E96" s="94" t="s">
        <v>1143</v>
      </c>
      <c r="F96" s="94">
        <v>1465108</v>
      </c>
      <c r="G96" s="94" t="s">
        <v>1351</v>
      </c>
      <c r="H96" s="94" t="s">
        <v>24</v>
      </c>
      <c r="I96" s="94" t="s">
        <v>1577</v>
      </c>
      <c r="J96" s="94" t="s">
        <v>1336</v>
      </c>
      <c r="K96" s="94" t="s">
        <v>954</v>
      </c>
      <c r="L96" s="101">
        <v>8.518518518518519E-3</v>
      </c>
      <c r="M96" s="101">
        <v>5.3495370370370374E-2</v>
      </c>
      <c r="N96" s="94">
        <v>3135</v>
      </c>
      <c r="O96" s="94">
        <v>1043</v>
      </c>
      <c r="P96" s="101">
        <v>4.1979166666666665E-2</v>
      </c>
      <c r="Q96" s="94" t="s">
        <v>2276</v>
      </c>
      <c r="R96" s="101">
        <v>4.3749999999999997E-2</v>
      </c>
      <c r="S96" s="101">
        <v>3.6805555555555557E-2</v>
      </c>
    </row>
    <row r="97" spans="1:19">
      <c r="A97" s="94" t="s">
        <v>990</v>
      </c>
      <c r="B97" s="94" t="s">
        <v>241</v>
      </c>
      <c r="C97" s="94">
        <v>1465108206</v>
      </c>
      <c r="D97" s="94" t="s">
        <v>1075</v>
      </c>
      <c r="E97" s="94" t="s">
        <v>1143</v>
      </c>
      <c r="F97" s="94">
        <v>1465108</v>
      </c>
      <c r="G97" s="94" t="s">
        <v>1351</v>
      </c>
      <c r="H97" s="94" t="s">
        <v>1370</v>
      </c>
      <c r="I97" s="94" t="s">
        <v>1579</v>
      </c>
      <c r="J97" s="94" t="s">
        <v>1336</v>
      </c>
      <c r="K97" s="94" t="s">
        <v>954</v>
      </c>
      <c r="L97" s="101">
        <v>8.9814814814814809E-3</v>
      </c>
      <c r="M97" s="101">
        <v>3.8217592592592595E-2</v>
      </c>
      <c r="N97" s="94">
        <v>3202</v>
      </c>
      <c r="O97" s="94">
        <v>1211</v>
      </c>
      <c r="P97" s="101">
        <v>4.5300925925925925E-2</v>
      </c>
      <c r="Q97" s="94" t="s">
        <v>2277</v>
      </c>
      <c r="R97" s="101">
        <v>4.1666666666666664E-2</v>
      </c>
      <c r="S97" s="101">
        <v>3.4027777777777775E-2</v>
      </c>
    </row>
    <row r="98" spans="1:19">
      <c r="A98" s="94" t="s">
        <v>990</v>
      </c>
      <c r="B98" s="94" t="s">
        <v>241</v>
      </c>
      <c r="C98" s="94">
        <v>1465108207</v>
      </c>
      <c r="D98" s="94" t="s">
        <v>1064</v>
      </c>
      <c r="E98" s="94" t="s">
        <v>1143</v>
      </c>
      <c r="F98" s="94">
        <v>1465108</v>
      </c>
      <c r="G98" s="94" t="s">
        <v>1351</v>
      </c>
      <c r="H98" s="94" t="s">
        <v>24</v>
      </c>
      <c r="I98" s="94" t="s">
        <v>1578</v>
      </c>
      <c r="J98" s="94" t="s">
        <v>1336</v>
      </c>
      <c r="K98" s="94" t="s">
        <v>955</v>
      </c>
      <c r="L98" s="101">
        <v>1.951388888888889E-2</v>
      </c>
      <c r="M98" s="101">
        <v>1.951388888888889E-2</v>
      </c>
      <c r="N98" s="94">
        <v>1</v>
      </c>
      <c r="O98" s="94">
        <v>1</v>
      </c>
      <c r="P98" s="101">
        <v>8.7604166666666664E-2</v>
      </c>
      <c r="Q98" s="94" t="s">
        <v>2278</v>
      </c>
      <c r="R98" s="101">
        <v>2.0833333333333333E-3</v>
      </c>
      <c r="S98" s="101">
        <v>9.7222222222222224E-3</v>
      </c>
    </row>
    <row r="99" spans="1:19">
      <c r="A99" s="94" t="s">
        <v>990</v>
      </c>
      <c r="B99" s="94" t="s">
        <v>241</v>
      </c>
      <c r="C99" s="94">
        <v>1465108207</v>
      </c>
      <c r="D99" s="94" t="s">
        <v>1064</v>
      </c>
      <c r="E99" s="94" t="s">
        <v>1143</v>
      </c>
      <c r="F99" s="94">
        <v>1465108</v>
      </c>
      <c r="G99" s="94" t="s">
        <v>1351</v>
      </c>
      <c r="H99" s="94" t="s">
        <v>24</v>
      </c>
      <c r="I99" s="94" t="s">
        <v>1578</v>
      </c>
      <c r="J99" s="94" t="s">
        <v>1336</v>
      </c>
      <c r="K99" s="94" t="s">
        <v>954</v>
      </c>
      <c r="L99" s="101">
        <v>9.6874999999999999E-3</v>
      </c>
      <c r="M99" s="101">
        <v>5.3831018518518521E-2</v>
      </c>
      <c r="N99" s="94">
        <v>2506</v>
      </c>
      <c r="O99" s="94">
        <v>1102</v>
      </c>
      <c r="P99" s="101">
        <v>4.7060185185185184E-2</v>
      </c>
      <c r="Q99" s="94" t="s">
        <v>2279</v>
      </c>
      <c r="R99" s="101">
        <v>4.7222222222222221E-2</v>
      </c>
      <c r="S99" s="101">
        <v>2.013888888888889E-2</v>
      </c>
    </row>
    <row r="100" spans="1:19">
      <c r="A100" s="94" t="s">
        <v>990</v>
      </c>
      <c r="B100" s="94" t="s">
        <v>241</v>
      </c>
      <c r="C100" s="94">
        <v>1465108208</v>
      </c>
      <c r="D100" s="94" t="s">
        <v>1082</v>
      </c>
      <c r="E100" s="94" t="s">
        <v>1143</v>
      </c>
      <c r="F100" s="94">
        <v>1465108</v>
      </c>
      <c r="G100" s="94" t="s">
        <v>1351</v>
      </c>
      <c r="H100" s="94" t="s">
        <v>24</v>
      </c>
      <c r="I100" s="94" t="s">
        <v>1578</v>
      </c>
      <c r="J100" s="94" t="s">
        <v>1336</v>
      </c>
      <c r="K100" s="94" t="s">
        <v>955</v>
      </c>
      <c r="L100" s="101">
        <v>6.4814814814814813E-3</v>
      </c>
      <c r="M100" s="101">
        <v>6.4814814814814813E-3</v>
      </c>
      <c r="N100" s="94">
        <v>1</v>
      </c>
      <c r="O100" s="94">
        <v>0</v>
      </c>
      <c r="P100" s="101">
        <v>6.8668981481481484E-2</v>
      </c>
      <c r="Q100" s="94" t="s">
        <v>1625</v>
      </c>
      <c r="R100" s="101">
        <v>9.0277777777777769E-3</v>
      </c>
      <c r="S100" s="101">
        <v>9.0277777777777769E-3</v>
      </c>
    </row>
    <row r="101" spans="1:19">
      <c r="A101" s="94" t="s">
        <v>990</v>
      </c>
      <c r="B101" s="94" t="s">
        <v>241</v>
      </c>
      <c r="C101" s="94">
        <v>1465108208</v>
      </c>
      <c r="D101" s="94" t="s">
        <v>1082</v>
      </c>
      <c r="E101" s="94" t="s">
        <v>1143</v>
      </c>
      <c r="F101" s="94">
        <v>1465108</v>
      </c>
      <c r="G101" s="94" t="s">
        <v>1351</v>
      </c>
      <c r="H101" s="94" t="s">
        <v>24</v>
      </c>
      <c r="I101" s="94" t="s">
        <v>1578</v>
      </c>
      <c r="J101" s="94" t="s">
        <v>1336</v>
      </c>
      <c r="K101" s="94" t="s">
        <v>954</v>
      </c>
      <c r="L101" s="101">
        <v>9.618055555555555E-3</v>
      </c>
      <c r="M101" s="101">
        <v>0.04</v>
      </c>
      <c r="N101" s="94">
        <v>2554</v>
      </c>
      <c r="O101" s="94">
        <v>1088</v>
      </c>
      <c r="P101" s="101">
        <v>4.3773148148148151E-2</v>
      </c>
      <c r="Q101" s="94" t="s">
        <v>1582</v>
      </c>
      <c r="R101" s="101">
        <v>4.6527777777777779E-2</v>
      </c>
      <c r="S101" s="101">
        <v>1.8749999999999999E-2</v>
      </c>
    </row>
    <row r="102" spans="1:19">
      <c r="A102" s="94" t="s">
        <v>990</v>
      </c>
      <c r="B102" s="94" t="s">
        <v>241</v>
      </c>
      <c r="C102" s="94">
        <v>1465108209</v>
      </c>
      <c r="D102" s="94" t="s">
        <v>1085</v>
      </c>
      <c r="E102" s="94" t="s">
        <v>1143</v>
      </c>
      <c r="F102" s="94">
        <v>1465011</v>
      </c>
      <c r="G102" s="94" t="s">
        <v>1351</v>
      </c>
      <c r="H102" s="94" t="s">
        <v>1351</v>
      </c>
      <c r="I102" s="94" t="s">
        <v>2280</v>
      </c>
      <c r="J102" s="94" t="s">
        <v>1336</v>
      </c>
      <c r="K102" s="94" t="s">
        <v>954</v>
      </c>
      <c r="L102" s="101">
        <v>8.3564814814814821E-3</v>
      </c>
      <c r="M102" s="101">
        <v>3.3368055555555554E-2</v>
      </c>
      <c r="N102" s="94">
        <v>3821</v>
      </c>
      <c r="O102" s="94">
        <v>1261</v>
      </c>
      <c r="P102" s="101">
        <v>3.9861111111111111E-2</v>
      </c>
      <c r="Q102" s="94" t="s">
        <v>2281</v>
      </c>
      <c r="R102" s="101">
        <v>3.6805555555555557E-2</v>
      </c>
      <c r="S102" s="101">
        <v>2.7083333333333334E-2</v>
      </c>
    </row>
    <row r="103" spans="1:19">
      <c r="A103" s="94" t="s">
        <v>990</v>
      </c>
      <c r="B103" s="94" t="s">
        <v>241</v>
      </c>
      <c r="C103" s="94">
        <v>1465108401</v>
      </c>
      <c r="D103" s="94" t="s">
        <v>322</v>
      </c>
      <c r="E103" s="94" t="s">
        <v>1141</v>
      </c>
      <c r="F103" s="94">
        <v>1465108</v>
      </c>
      <c r="G103" s="94" t="s">
        <v>1351</v>
      </c>
      <c r="H103" s="94" t="s">
        <v>24</v>
      </c>
      <c r="I103" s="94" t="s">
        <v>1577</v>
      </c>
      <c r="J103" s="94" t="s">
        <v>1336</v>
      </c>
      <c r="K103" s="94" t="s">
        <v>954</v>
      </c>
      <c r="L103" s="101">
        <v>8.4953703703703701E-3</v>
      </c>
      <c r="M103" s="101">
        <v>3.7337962962962962E-2</v>
      </c>
      <c r="N103" s="94">
        <v>3091</v>
      </c>
      <c r="O103" s="94">
        <v>994</v>
      </c>
      <c r="P103" s="101">
        <v>4.0127314814814817E-2</v>
      </c>
      <c r="Q103" s="94" t="s">
        <v>2282</v>
      </c>
      <c r="R103" s="101">
        <v>3.7499999999999999E-2</v>
      </c>
      <c r="S103" s="101">
        <v>4.6527777777777779E-2</v>
      </c>
    </row>
    <row r="104" spans="1:19">
      <c r="A104" s="94" t="s">
        <v>990</v>
      </c>
      <c r="B104" s="94" t="s">
        <v>241</v>
      </c>
      <c r="C104" s="94">
        <v>1465108601</v>
      </c>
      <c r="D104" s="94" t="s">
        <v>323</v>
      </c>
      <c r="E104" s="94" t="s">
        <v>1142</v>
      </c>
      <c r="F104" s="94">
        <v>1465108</v>
      </c>
      <c r="G104" s="94" t="s">
        <v>1351</v>
      </c>
      <c r="H104" s="94" t="s">
        <v>24</v>
      </c>
      <c r="I104" s="94" t="s">
        <v>1577</v>
      </c>
      <c r="J104" s="94" t="s">
        <v>1336</v>
      </c>
      <c r="K104" s="94" t="s">
        <v>954</v>
      </c>
      <c r="L104" s="101">
        <v>9.1203703703703707E-3</v>
      </c>
      <c r="M104" s="101">
        <v>3.8483796296296294E-2</v>
      </c>
      <c r="N104" s="94">
        <v>2968</v>
      </c>
      <c r="O104" s="94">
        <v>1117</v>
      </c>
      <c r="P104" s="101">
        <v>4.5358796296296293E-2</v>
      </c>
      <c r="Q104" s="94" t="s">
        <v>2283</v>
      </c>
      <c r="R104" s="101">
        <v>4.1666666666666664E-2</v>
      </c>
      <c r="S104" s="101">
        <v>2.5694444444444443E-2</v>
      </c>
    </row>
    <row r="105" spans="1:19">
      <c r="A105" s="94" t="s">
        <v>990</v>
      </c>
      <c r="B105" s="94" t="s">
        <v>241</v>
      </c>
      <c r="C105" s="94">
        <v>1465118201</v>
      </c>
      <c r="D105" s="94" t="s">
        <v>250</v>
      </c>
      <c r="E105" s="94" t="s">
        <v>1143</v>
      </c>
      <c r="F105" s="94">
        <v>1465118</v>
      </c>
      <c r="G105" s="94" t="s">
        <v>1351</v>
      </c>
      <c r="H105" s="94" t="s">
        <v>1373</v>
      </c>
      <c r="I105" s="94" t="s">
        <v>1580</v>
      </c>
      <c r="J105" s="94" t="s">
        <v>1336</v>
      </c>
      <c r="K105" s="94" t="s">
        <v>954</v>
      </c>
      <c r="L105" s="101">
        <v>9.6296296296296303E-3</v>
      </c>
      <c r="M105" s="101">
        <v>3.6574074074074071E-2</v>
      </c>
      <c r="N105" s="94">
        <v>3423</v>
      </c>
      <c r="O105" s="94">
        <v>1464</v>
      </c>
      <c r="P105" s="101">
        <v>4.5185185185185182E-2</v>
      </c>
      <c r="Q105" s="94" t="s">
        <v>2284</v>
      </c>
      <c r="R105" s="101">
        <v>4.5138888888888888E-2</v>
      </c>
      <c r="S105" s="101">
        <v>2.5694444444444443E-2</v>
      </c>
    </row>
    <row r="106" spans="1:19">
      <c r="A106" s="94" t="s">
        <v>990</v>
      </c>
      <c r="B106" s="94" t="s">
        <v>241</v>
      </c>
      <c r="C106" s="94">
        <v>1465118201</v>
      </c>
      <c r="D106" s="94" t="s">
        <v>250</v>
      </c>
      <c r="E106" s="94" t="s">
        <v>1143</v>
      </c>
      <c r="F106" s="94">
        <v>1465118</v>
      </c>
      <c r="G106" s="94" t="s">
        <v>1351</v>
      </c>
      <c r="H106" s="94" t="s">
        <v>1373</v>
      </c>
      <c r="I106" s="94" t="s">
        <v>1580</v>
      </c>
      <c r="J106" s="94" t="s">
        <v>1336</v>
      </c>
      <c r="K106" s="94" t="s">
        <v>955</v>
      </c>
      <c r="L106" s="101">
        <v>1.1296296296296296E-2</v>
      </c>
      <c r="M106" s="101">
        <v>1.4837962962962963E-2</v>
      </c>
      <c r="N106" s="94">
        <v>3</v>
      </c>
      <c r="O106" s="94">
        <v>1</v>
      </c>
      <c r="P106" s="101">
        <v>5.7430555555555554E-2</v>
      </c>
      <c r="Q106" s="94" t="s">
        <v>2285</v>
      </c>
      <c r="R106" s="101">
        <v>2.7777777777777776E-2</v>
      </c>
      <c r="S106" s="101">
        <v>1.3194444444444444E-2</v>
      </c>
    </row>
    <row r="107" spans="1:19">
      <c r="A107" s="94" t="s">
        <v>990</v>
      </c>
      <c r="B107" s="94" t="s">
        <v>241</v>
      </c>
      <c r="C107" s="94">
        <v>1465118202</v>
      </c>
      <c r="D107" s="94" t="s">
        <v>410</v>
      </c>
      <c r="E107" s="94" t="s">
        <v>1143</v>
      </c>
      <c r="F107" s="94">
        <v>1465118</v>
      </c>
      <c r="G107" s="94" t="s">
        <v>1351</v>
      </c>
      <c r="H107" s="94" t="s">
        <v>1373</v>
      </c>
      <c r="I107" s="94" t="s">
        <v>1580</v>
      </c>
      <c r="J107" s="94" t="s">
        <v>1336</v>
      </c>
      <c r="K107" s="94" t="s">
        <v>954</v>
      </c>
      <c r="L107" s="101">
        <v>8.8541666666666664E-3</v>
      </c>
      <c r="M107" s="101">
        <v>4.704861111111111E-2</v>
      </c>
      <c r="N107" s="94">
        <v>3443</v>
      </c>
      <c r="O107" s="94">
        <v>1235</v>
      </c>
      <c r="P107" s="101">
        <v>4.3842592592592593E-2</v>
      </c>
      <c r="Q107" s="94" t="s">
        <v>2286</v>
      </c>
      <c r="R107" s="101">
        <v>4.8611111111111112E-2</v>
      </c>
      <c r="S107" s="101">
        <v>2.361111111111111E-2</v>
      </c>
    </row>
    <row r="108" spans="1:19">
      <c r="A108" s="94" t="s">
        <v>990</v>
      </c>
      <c r="B108" s="94" t="s">
        <v>241</v>
      </c>
      <c r="C108" s="94">
        <v>1465118202</v>
      </c>
      <c r="D108" s="94" t="s">
        <v>410</v>
      </c>
      <c r="E108" s="94" t="s">
        <v>1143</v>
      </c>
      <c r="F108" s="94">
        <v>1465118</v>
      </c>
      <c r="G108" s="94" t="s">
        <v>1351</v>
      </c>
      <c r="H108" s="94" t="s">
        <v>1373</v>
      </c>
      <c r="I108" s="94" t="s">
        <v>1580</v>
      </c>
      <c r="J108" s="94" t="s">
        <v>1336</v>
      </c>
      <c r="K108" s="94" t="s">
        <v>955</v>
      </c>
      <c r="L108" s="101">
        <v>9.4444444444444445E-3</v>
      </c>
      <c r="M108" s="101">
        <v>1.4039351851851851E-2</v>
      </c>
      <c r="N108" s="94">
        <v>4</v>
      </c>
      <c r="O108" s="94">
        <v>1</v>
      </c>
      <c r="P108" s="101">
        <v>6.3090277777777773E-2</v>
      </c>
      <c r="Q108" s="94" t="s">
        <v>2287</v>
      </c>
      <c r="R108" s="101">
        <v>6.458333333333334E-2</v>
      </c>
      <c r="S108" s="101">
        <v>4.3749999999999997E-2</v>
      </c>
    </row>
    <row r="109" spans="1:19">
      <c r="A109" s="94" t="s">
        <v>990</v>
      </c>
      <c r="B109" s="94" t="s">
        <v>241</v>
      </c>
      <c r="C109" s="94">
        <v>1465128201</v>
      </c>
      <c r="D109" s="94" t="s">
        <v>357</v>
      </c>
      <c r="E109" s="94" t="s">
        <v>1143</v>
      </c>
      <c r="F109" s="94">
        <v>1465128</v>
      </c>
      <c r="G109" s="94" t="s">
        <v>1351</v>
      </c>
      <c r="H109" s="94" t="s">
        <v>6</v>
      </c>
      <c r="I109" s="94" t="s">
        <v>1581</v>
      </c>
      <c r="J109" s="94" t="s">
        <v>1336</v>
      </c>
      <c r="K109" s="94" t="s">
        <v>954</v>
      </c>
      <c r="L109" s="101">
        <v>9.4212962962962957E-3</v>
      </c>
      <c r="M109" s="101">
        <v>4.0381944444444443E-2</v>
      </c>
      <c r="N109" s="94">
        <v>2792</v>
      </c>
      <c r="O109" s="94">
        <v>1165</v>
      </c>
      <c r="P109" s="101">
        <v>4.1250000000000002E-2</v>
      </c>
      <c r="Q109" s="94" t="s">
        <v>2288</v>
      </c>
      <c r="R109" s="101">
        <v>3.7499999999999999E-2</v>
      </c>
      <c r="S109" s="101">
        <v>2.2222222222222223E-2</v>
      </c>
    </row>
    <row r="110" spans="1:19">
      <c r="A110" s="94" t="s">
        <v>990</v>
      </c>
      <c r="B110" s="94" t="s">
        <v>241</v>
      </c>
      <c r="C110" s="94">
        <v>1465128201</v>
      </c>
      <c r="D110" s="94" t="s">
        <v>357</v>
      </c>
      <c r="E110" s="94" t="s">
        <v>1143</v>
      </c>
      <c r="F110" s="94">
        <v>1465128</v>
      </c>
      <c r="G110" s="94" t="s">
        <v>1351</v>
      </c>
      <c r="H110" s="94" t="s">
        <v>6</v>
      </c>
      <c r="I110" s="94" t="s">
        <v>1581</v>
      </c>
      <c r="J110" s="94" t="s">
        <v>1336</v>
      </c>
      <c r="K110" s="94" t="s">
        <v>955</v>
      </c>
      <c r="L110" s="101">
        <v>1.15625E-2</v>
      </c>
      <c r="M110" s="101">
        <v>4.0069444444444442E-2</v>
      </c>
      <c r="N110" s="94">
        <v>246</v>
      </c>
      <c r="O110" s="94">
        <v>77</v>
      </c>
      <c r="P110" s="101">
        <v>4.3113425925925923E-2</v>
      </c>
      <c r="Q110" s="94" t="s">
        <v>2289</v>
      </c>
      <c r="R110" s="101">
        <v>4.5138888888888888E-2</v>
      </c>
      <c r="S110" s="101">
        <v>2.7777777777777776E-2</v>
      </c>
    </row>
    <row r="111" spans="1:19">
      <c r="A111" s="94" t="s">
        <v>990</v>
      </c>
      <c r="B111" s="94" t="s">
        <v>241</v>
      </c>
      <c r="C111" s="94">
        <v>1465128202</v>
      </c>
      <c r="D111" s="94" t="s">
        <v>358</v>
      </c>
      <c r="E111" s="94" t="s">
        <v>1143</v>
      </c>
      <c r="F111" s="94">
        <v>1465128</v>
      </c>
      <c r="G111" s="94" t="s">
        <v>1351</v>
      </c>
      <c r="H111" s="94" t="s">
        <v>6</v>
      </c>
      <c r="I111" s="94" t="s">
        <v>1581</v>
      </c>
      <c r="J111" s="94" t="s">
        <v>1336</v>
      </c>
      <c r="K111" s="94" t="s">
        <v>955</v>
      </c>
      <c r="L111" s="101">
        <v>1.1400462962962963E-2</v>
      </c>
      <c r="M111" s="101">
        <v>2.8969907407407406E-2</v>
      </c>
      <c r="N111" s="94">
        <v>203</v>
      </c>
      <c r="O111" s="94">
        <v>64</v>
      </c>
      <c r="P111" s="101">
        <v>4.7395833333333331E-2</v>
      </c>
      <c r="Q111" s="94" t="s">
        <v>2290</v>
      </c>
      <c r="R111" s="101">
        <v>5.486111111111111E-2</v>
      </c>
      <c r="S111" s="101">
        <v>2.4305555555555556E-2</v>
      </c>
    </row>
    <row r="112" spans="1:19">
      <c r="A112" s="94" t="s">
        <v>990</v>
      </c>
      <c r="B112" s="94" t="s">
        <v>241</v>
      </c>
      <c r="C112" s="94">
        <v>1465128202</v>
      </c>
      <c r="D112" s="94" t="s">
        <v>358</v>
      </c>
      <c r="E112" s="94" t="s">
        <v>1143</v>
      </c>
      <c r="F112" s="94">
        <v>1465128</v>
      </c>
      <c r="G112" s="94" t="s">
        <v>1351</v>
      </c>
      <c r="H112" s="94" t="s">
        <v>6</v>
      </c>
      <c r="I112" s="94" t="s">
        <v>1581</v>
      </c>
      <c r="J112" s="94" t="s">
        <v>1336</v>
      </c>
      <c r="K112" s="94" t="s">
        <v>954</v>
      </c>
      <c r="L112" s="101">
        <v>8.8888888888888889E-3</v>
      </c>
      <c r="M112" s="101">
        <v>3.2789351851851854E-2</v>
      </c>
      <c r="N112" s="94">
        <v>2686</v>
      </c>
      <c r="O112" s="94">
        <v>969</v>
      </c>
      <c r="P112" s="101">
        <v>4.4189814814814814E-2</v>
      </c>
      <c r="Q112" s="102">
        <v>5.4513888888888884E-3</v>
      </c>
      <c r="R112" s="101">
        <v>3.4722222222222224E-2</v>
      </c>
      <c r="S112" s="101">
        <v>2.1527777777777778E-2</v>
      </c>
    </row>
    <row r="113" spans="1:19">
      <c r="A113" s="94" t="s">
        <v>990</v>
      </c>
      <c r="B113" s="94" t="s">
        <v>241</v>
      </c>
      <c r="C113" s="94">
        <v>1465128203</v>
      </c>
      <c r="D113" s="94" t="s">
        <v>359</v>
      </c>
      <c r="E113" s="94" t="s">
        <v>1143</v>
      </c>
      <c r="F113" s="94">
        <v>1465128</v>
      </c>
      <c r="G113" s="94" t="s">
        <v>1351</v>
      </c>
      <c r="H113" s="94" t="s">
        <v>6</v>
      </c>
      <c r="I113" s="94" t="s">
        <v>1581</v>
      </c>
      <c r="J113" s="94" t="s">
        <v>1336</v>
      </c>
      <c r="K113" s="94" t="s">
        <v>954</v>
      </c>
      <c r="L113" s="101">
        <v>9.9305555555555553E-3</v>
      </c>
      <c r="M113" s="101">
        <v>5.1736111111111108E-2</v>
      </c>
      <c r="N113" s="94">
        <v>2638</v>
      </c>
      <c r="O113" s="94">
        <v>1209</v>
      </c>
      <c r="P113" s="101">
        <v>4.3518518518518519E-2</v>
      </c>
      <c r="Q113" s="94" t="s">
        <v>2291</v>
      </c>
      <c r="R113" s="101">
        <v>4.027777777777778E-2</v>
      </c>
      <c r="S113" s="101">
        <v>3.2638888888888891E-2</v>
      </c>
    </row>
    <row r="114" spans="1:19">
      <c r="A114" s="94" t="s">
        <v>990</v>
      </c>
      <c r="B114" s="94" t="s">
        <v>241</v>
      </c>
      <c r="C114" s="94">
        <v>1465128203</v>
      </c>
      <c r="D114" s="94" t="s">
        <v>359</v>
      </c>
      <c r="E114" s="94" t="s">
        <v>1143</v>
      </c>
      <c r="F114" s="94">
        <v>1465128</v>
      </c>
      <c r="G114" s="94" t="s">
        <v>1351</v>
      </c>
      <c r="H114" s="94" t="s">
        <v>6</v>
      </c>
      <c r="I114" s="94" t="s">
        <v>1581</v>
      </c>
      <c r="J114" s="94" t="s">
        <v>1336</v>
      </c>
      <c r="K114" s="94" t="s">
        <v>955</v>
      </c>
      <c r="L114" s="101">
        <v>1.1828703703703704E-2</v>
      </c>
      <c r="M114" s="101">
        <v>3.2187500000000001E-2</v>
      </c>
      <c r="N114" s="94">
        <v>227</v>
      </c>
      <c r="O114" s="94">
        <v>90</v>
      </c>
      <c r="P114" s="101">
        <v>4.7534722222222221E-2</v>
      </c>
      <c r="Q114" s="94" t="s">
        <v>2292</v>
      </c>
      <c r="R114" s="101">
        <v>6.3194444444444442E-2</v>
      </c>
      <c r="S114" s="101">
        <v>3.0555555555555555E-2</v>
      </c>
    </row>
    <row r="115" spans="1:19">
      <c r="A115" s="94" t="s">
        <v>990</v>
      </c>
      <c r="B115" s="94" t="s">
        <v>241</v>
      </c>
      <c r="C115" s="94">
        <v>1465138201</v>
      </c>
      <c r="D115" s="94" t="s">
        <v>354</v>
      </c>
      <c r="E115" s="94" t="s">
        <v>1143</v>
      </c>
      <c r="F115" s="94">
        <v>1465138</v>
      </c>
      <c r="G115" s="94" t="s">
        <v>1351</v>
      </c>
      <c r="H115" s="94" t="s">
        <v>73</v>
      </c>
      <c r="I115" s="94" t="s">
        <v>1583</v>
      </c>
      <c r="J115" s="94" t="s">
        <v>1336</v>
      </c>
      <c r="K115" s="94" t="s">
        <v>954</v>
      </c>
      <c r="L115" s="101">
        <v>7.8703703703703696E-3</v>
      </c>
      <c r="M115" s="101">
        <v>3.7615740740740741E-2</v>
      </c>
      <c r="N115" s="94">
        <v>3202</v>
      </c>
      <c r="O115" s="94">
        <v>755</v>
      </c>
      <c r="P115" s="101">
        <v>4.2812500000000003E-2</v>
      </c>
      <c r="Q115" s="94" t="s">
        <v>2293</v>
      </c>
      <c r="R115" s="101">
        <v>3.4722222222222224E-2</v>
      </c>
      <c r="S115" s="101">
        <v>1.8749999999999999E-2</v>
      </c>
    </row>
    <row r="116" spans="1:19">
      <c r="A116" s="94" t="s">
        <v>990</v>
      </c>
      <c r="B116" s="94" t="s">
        <v>241</v>
      </c>
      <c r="C116" s="94">
        <v>1465138201</v>
      </c>
      <c r="D116" s="94" t="s">
        <v>354</v>
      </c>
      <c r="E116" s="94" t="s">
        <v>1143</v>
      </c>
      <c r="F116" s="94">
        <v>1465138</v>
      </c>
      <c r="G116" s="94" t="s">
        <v>1351</v>
      </c>
      <c r="H116" s="94" t="s">
        <v>73</v>
      </c>
      <c r="I116" s="94" t="s">
        <v>1583</v>
      </c>
      <c r="J116" s="94" t="s">
        <v>1336</v>
      </c>
      <c r="K116" s="94" t="s">
        <v>955</v>
      </c>
      <c r="L116" s="101">
        <v>1.5046296296296295E-2</v>
      </c>
      <c r="M116" s="101">
        <v>0.11697916666666666</v>
      </c>
      <c r="N116" s="94">
        <v>11</v>
      </c>
      <c r="O116" s="94">
        <v>7</v>
      </c>
      <c r="P116" s="101">
        <v>5.5694444444444442E-2</v>
      </c>
      <c r="Q116" s="94" t="s">
        <v>2294</v>
      </c>
      <c r="R116" s="101">
        <v>0.68333333333333335</v>
      </c>
      <c r="S116" s="101">
        <v>1.8055555555555554E-2</v>
      </c>
    </row>
    <row r="117" spans="1:19">
      <c r="A117" s="94" t="s">
        <v>990</v>
      </c>
      <c r="B117" s="94" t="s">
        <v>241</v>
      </c>
      <c r="C117" s="94">
        <v>1465138202</v>
      </c>
      <c r="D117" s="94" t="s">
        <v>355</v>
      </c>
      <c r="E117" s="94" t="s">
        <v>1143</v>
      </c>
      <c r="F117" s="94">
        <v>1465138</v>
      </c>
      <c r="G117" s="94" t="s">
        <v>1351</v>
      </c>
      <c r="H117" s="94" t="s">
        <v>73</v>
      </c>
      <c r="I117" s="94" t="s">
        <v>1583</v>
      </c>
      <c r="J117" s="94" t="s">
        <v>1336</v>
      </c>
      <c r="K117" s="94" t="s">
        <v>954</v>
      </c>
      <c r="L117" s="101">
        <v>8.1712962962962963E-3</v>
      </c>
      <c r="M117" s="101">
        <v>3.9120370370370368E-2</v>
      </c>
      <c r="N117" s="94">
        <v>3207</v>
      </c>
      <c r="O117" s="94">
        <v>886</v>
      </c>
      <c r="P117" s="101">
        <v>4.4976851851851851E-2</v>
      </c>
      <c r="Q117" s="94" t="s">
        <v>2295</v>
      </c>
      <c r="R117" s="101">
        <v>3.6111111111111108E-2</v>
      </c>
      <c r="S117" s="101">
        <v>2.2222222222222223E-2</v>
      </c>
    </row>
    <row r="118" spans="1:19">
      <c r="A118" s="94" t="s">
        <v>990</v>
      </c>
      <c r="B118" s="94" t="s">
        <v>241</v>
      </c>
      <c r="C118" s="94">
        <v>1465138202</v>
      </c>
      <c r="D118" s="94" t="s">
        <v>355</v>
      </c>
      <c r="E118" s="94" t="s">
        <v>1143</v>
      </c>
      <c r="F118" s="94">
        <v>1465138</v>
      </c>
      <c r="G118" s="94" t="s">
        <v>1351</v>
      </c>
      <c r="H118" s="94" t="s">
        <v>73</v>
      </c>
      <c r="I118" s="94" t="s">
        <v>1583</v>
      </c>
      <c r="J118" s="94" t="s">
        <v>1336</v>
      </c>
      <c r="K118" s="94" t="s">
        <v>955</v>
      </c>
      <c r="L118" s="101">
        <v>1.4872685185185185E-2</v>
      </c>
      <c r="M118" s="101">
        <v>2.5243055555555557E-2</v>
      </c>
      <c r="N118" s="94">
        <v>11</v>
      </c>
      <c r="O118" s="94">
        <v>8</v>
      </c>
      <c r="P118" s="101">
        <v>4.9768518518518517E-2</v>
      </c>
      <c r="Q118" s="94" t="s">
        <v>1626</v>
      </c>
      <c r="R118" s="101">
        <v>9.4444444444444442E-2</v>
      </c>
      <c r="S118" s="101">
        <v>1.0416666666666666E-2</v>
      </c>
    </row>
    <row r="119" spans="1:19">
      <c r="A119" s="94" t="s">
        <v>990</v>
      </c>
      <c r="B119" s="94" t="s">
        <v>241</v>
      </c>
      <c r="C119" s="94">
        <v>1465138203</v>
      </c>
      <c r="D119" s="94" t="s">
        <v>356</v>
      </c>
      <c r="E119" s="94" t="s">
        <v>1143</v>
      </c>
      <c r="F119" s="94">
        <v>1465138</v>
      </c>
      <c r="G119" s="94" t="s">
        <v>1351</v>
      </c>
      <c r="H119" s="94" t="s">
        <v>73</v>
      </c>
      <c r="I119" s="94" t="s">
        <v>1584</v>
      </c>
      <c r="J119" s="94" t="s">
        <v>1336</v>
      </c>
      <c r="K119" s="94" t="s">
        <v>954</v>
      </c>
      <c r="L119" s="101">
        <v>1.0138888888888888E-2</v>
      </c>
      <c r="M119" s="101">
        <v>4.0162037037037038E-2</v>
      </c>
      <c r="N119" s="94">
        <v>2925</v>
      </c>
      <c r="O119" s="94">
        <v>1392</v>
      </c>
      <c r="P119" s="101">
        <v>4.6307870370370367E-2</v>
      </c>
      <c r="Q119" s="94" t="s">
        <v>2296</v>
      </c>
      <c r="R119" s="101">
        <v>3.8194444444444448E-2</v>
      </c>
      <c r="S119" s="101">
        <v>2.7777777777777776E-2</v>
      </c>
    </row>
    <row r="120" spans="1:19">
      <c r="A120" s="94" t="s">
        <v>990</v>
      </c>
      <c r="B120" s="94" t="s">
        <v>241</v>
      </c>
      <c r="C120" s="94">
        <v>1465138203</v>
      </c>
      <c r="D120" s="94" t="s">
        <v>356</v>
      </c>
      <c r="E120" s="94" t="s">
        <v>1143</v>
      </c>
      <c r="F120" s="94">
        <v>1465138</v>
      </c>
      <c r="G120" s="94" t="s">
        <v>1351</v>
      </c>
      <c r="H120" s="94" t="s">
        <v>73</v>
      </c>
      <c r="I120" s="94" t="s">
        <v>1584</v>
      </c>
      <c r="J120" s="94" t="s">
        <v>1336</v>
      </c>
      <c r="K120" s="94" t="s">
        <v>955</v>
      </c>
      <c r="L120" s="101">
        <v>1.5462962962962963E-2</v>
      </c>
      <c r="M120" s="101">
        <v>3.1157407407407408E-2</v>
      </c>
      <c r="N120" s="94">
        <v>27</v>
      </c>
      <c r="O120" s="94">
        <v>16</v>
      </c>
      <c r="P120" s="101">
        <v>6.1180555555555557E-2</v>
      </c>
      <c r="Q120" s="94" t="s">
        <v>2297</v>
      </c>
      <c r="R120" s="101">
        <v>4.3749999999999997E-2</v>
      </c>
      <c r="S120" s="101">
        <v>3.9583333333333331E-2</v>
      </c>
    </row>
    <row r="121" spans="1:19">
      <c r="A121" s="94" t="s">
        <v>990</v>
      </c>
      <c r="B121" s="94" t="s">
        <v>241</v>
      </c>
      <c r="C121" s="94">
        <v>1465138204</v>
      </c>
      <c r="D121" s="94" t="s">
        <v>1086</v>
      </c>
      <c r="E121" s="94" t="s">
        <v>1143</v>
      </c>
      <c r="F121" s="94">
        <v>1465138</v>
      </c>
      <c r="G121" s="94" t="s">
        <v>1351</v>
      </c>
      <c r="H121" s="94" t="s">
        <v>73</v>
      </c>
      <c r="I121" s="94" t="s">
        <v>1584</v>
      </c>
      <c r="J121" s="94" t="s">
        <v>1336</v>
      </c>
      <c r="K121" s="94" t="s">
        <v>955</v>
      </c>
      <c r="L121" s="101">
        <v>1.6400462962962964E-2</v>
      </c>
      <c r="M121" s="101">
        <v>3.8229166666666668E-2</v>
      </c>
      <c r="N121" s="94">
        <v>57</v>
      </c>
      <c r="O121" s="94">
        <v>35</v>
      </c>
      <c r="P121" s="101">
        <v>5.6412037037037038E-2</v>
      </c>
      <c r="Q121" s="94" t="s">
        <v>2298</v>
      </c>
      <c r="R121" s="101">
        <v>0.11666666666666667</v>
      </c>
      <c r="S121" s="101">
        <v>1.7361111111111112E-2</v>
      </c>
    </row>
    <row r="122" spans="1:19">
      <c r="A122" s="94" t="s">
        <v>990</v>
      </c>
      <c r="B122" s="94" t="s">
        <v>241</v>
      </c>
      <c r="C122" s="94">
        <v>1465138204</v>
      </c>
      <c r="D122" s="94" t="s">
        <v>1086</v>
      </c>
      <c r="E122" s="94" t="s">
        <v>1143</v>
      </c>
      <c r="F122" s="94">
        <v>1465138</v>
      </c>
      <c r="G122" s="94" t="s">
        <v>1351</v>
      </c>
      <c r="H122" s="94" t="s">
        <v>73</v>
      </c>
      <c r="I122" s="94" t="s">
        <v>1584</v>
      </c>
      <c r="J122" s="94" t="s">
        <v>1336</v>
      </c>
      <c r="K122" s="94" t="s">
        <v>954</v>
      </c>
      <c r="L122" s="101">
        <v>9.8958333333333329E-3</v>
      </c>
      <c r="M122" s="101">
        <v>3.6979166666666667E-2</v>
      </c>
      <c r="N122" s="94">
        <v>2931</v>
      </c>
      <c r="O122" s="94">
        <v>1309</v>
      </c>
      <c r="P122" s="101">
        <v>4.898148148148148E-2</v>
      </c>
      <c r="Q122" s="94" t="s">
        <v>2299</v>
      </c>
      <c r="R122" s="101">
        <v>3.8194444444444448E-2</v>
      </c>
      <c r="S122" s="101">
        <v>2.1527777777777778E-2</v>
      </c>
    </row>
    <row r="123" spans="1:19">
      <c r="A123" s="94" t="s">
        <v>990</v>
      </c>
      <c r="B123" s="94" t="s">
        <v>241</v>
      </c>
      <c r="C123" s="94">
        <v>1465138401</v>
      </c>
      <c r="D123" s="94" t="s">
        <v>353</v>
      </c>
      <c r="E123" s="94" t="s">
        <v>1141</v>
      </c>
      <c r="F123" s="94">
        <v>1465138</v>
      </c>
      <c r="G123" s="94" t="s">
        <v>1351</v>
      </c>
      <c r="H123" s="94" t="s">
        <v>73</v>
      </c>
      <c r="I123" s="94" t="s">
        <v>1583</v>
      </c>
      <c r="J123" s="94" t="s">
        <v>1336</v>
      </c>
      <c r="K123" s="94" t="s">
        <v>954</v>
      </c>
      <c r="L123" s="101">
        <v>7.6851851851851855E-3</v>
      </c>
      <c r="M123" s="101">
        <v>4.6261574074074073E-2</v>
      </c>
      <c r="N123" s="94">
        <v>3029</v>
      </c>
      <c r="O123" s="94">
        <v>580</v>
      </c>
      <c r="P123" s="101">
        <v>4.65625E-2</v>
      </c>
      <c r="Q123" s="94" t="s">
        <v>2300</v>
      </c>
      <c r="R123" s="101">
        <v>3.3333333333333333E-2</v>
      </c>
      <c r="S123" s="101">
        <v>2.0833333333333332E-2</v>
      </c>
    </row>
    <row r="124" spans="1:19">
      <c r="A124" s="94" t="s">
        <v>990</v>
      </c>
      <c r="B124" s="94" t="s">
        <v>241</v>
      </c>
      <c r="C124" s="94">
        <v>1465138401</v>
      </c>
      <c r="D124" s="94" t="s">
        <v>353</v>
      </c>
      <c r="E124" s="94" t="s">
        <v>1141</v>
      </c>
      <c r="F124" s="94">
        <v>1465138</v>
      </c>
      <c r="G124" s="94" t="s">
        <v>1351</v>
      </c>
      <c r="H124" s="94" t="s">
        <v>73</v>
      </c>
      <c r="I124" s="94" t="s">
        <v>1583</v>
      </c>
      <c r="J124" s="94" t="s">
        <v>1336</v>
      </c>
      <c r="K124" s="94" t="s">
        <v>955</v>
      </c>
      <c r="L124" s="101">
        <v>2.0960648148148148E-2</v>
      </c>
      <c r="M124" s="101">
        <v>3.2453703703703707E-2</v>
      </c>
      <c r="N124" s="94">
        <v>5</v>
      </c>
      <c r="O124" s="94">
        <v>4</v>
      </c>
      <c r="P124" s="101">
        <v>4.8877314814814818E-2</v>
      </c>
      <c r="Q124" s="94" t="s">
        <v>2301</v>
      </c>
      <c r="R124" s="101">
        <v>0.34930555555555554</v>
      </c>
      <c r="S124" s="101">
        <v>5.2083333333333336E-2</v>
      </c>
    </row>
    <row r="125" spans="1:19">
      <c r="A125" s="94" t="s">
        <v>990</v>
      </c>
      <c r="B125" s="94" t="s">
        <v>241</v>
      </c>
      <c r="C125" s="94">
        <v>1465148201</v>
      </c>
      <c r="D125" s="94" t="s">
        <v>252</v>
      </c>
      <c r="E125" s="94" t="s">
        <v>1143</v>
      </c>
      <c r="F125" s="94">
        <v>1465148</v>
      </c>
      <c r="G125" s="94" t="s">
        <v>1351</v>
      </c>
      <c r="H125" s="94" t="s">
        <v>1353</v>
      </c>
      <c r="I125" s="94" t="s">
        <v>1585</v>
      </c>
      <c r="J125" s="94" t="s">
        <v>1336</v>
      </c>
      <c r="K125" s="94" t="s">
        <v>954</v>
      </c>
      <c r="L125" s="101">
        <v>1.050925925925926E-2</v>
      </c>
      <c r="M125" s="101">
        <v>4.0902777777777781E-2</v>
      </c>
      <c r="N125" s="94">
        <v>3328</v>
      </c>
      <c r="O125" s="94">
        <v>1696</v>
      </c>
      <c r="P125" s="101">
        <v>3.7708333333333337E-2</v>
      </c>
      <c r="Q125" s="94" t="s">
        <v>2302</v>
      </c>
      <c r="R125" s="101">
        <v>4.1666666666666664E-2</v>
      </c>
      <c r="S125" s="101">
        <v>3.1944444444444442E-2</v>
      </c>
    </row>
    <row r="126" spans="1:19">
      <c r="A126" s="94" t="s">
        <v>990</v>
      </c>
      <c r="B126" s="94" t="s">
        <v>241</v>
      </c>
      <c r="C126" s="94">
        <v>1465148201</v>
      </c>
      <c r="D126" s="94" t="s">
        <v>252</v>
      </c>
      <c r="E126" s="94" t="s">
        <v>1143</v>
      </c>
      <c r="F126" s="94">
        <v>1465148</v>
      </c>
      <c r="G126" s="94" t="s">
        <v>1351</v>
      </c>
      <c r="H126" s="94" t="s">
        <v>1353</v>
      </c>
      <c r="I126" s="94" t="s">
        <v>1585</v>
      </c>
      <c r="J126" s="94" t="s">
        <v>1336</v>
      </c>
      <c r="K126" s="94" t="s">
        <v>955</v>
      </c>
      <c r="L126" s="101">
        <v>1.5150462962962963E-2</v>
      </c>
      <c r="M126" s="101">
        <v>2.7916666666666666E-2</v>
      </c>
      <c r="N126" s="94">
        <v>79</v>
      </c>
      <c r="O126" s="94">
        <v>45</v>
      </c>
      <c r="P126" s="101">
        <v>5.0555555555555555E-2</v>
      </c>
      <c r="Q126" s="94" t="s">
        <v>2303</v>
      </c>
      <c r="R126" s="101">
        <v>7.7777777777777779E-2</v>
      </c>
      <c r="S126" s="101">
        <v>3.6111111111111108E-2</v>
      </c>
    </row>
    <row r="127" spans="1:19">
      <c r="A127" s="94" t="s">
        <v>990</v>
      </c>
      <c r="B127" s="94" t="s">
        <v>241</v>
      </c>
      <c r="C127" s="94">
        <v>1465148401</v>
      </c>
      <c r="D127" s="94" t="s">
        <v>251</v>
      </c>
      <c r="E127" s="94" t="s">
        <v>1141</v>
      </c>
      <c r="F127" s="94">
        <v>1465148</v>
      </c>
      <c r="G127" s="94" t="s">
        <v>1351</v>
      </c>
      <c r="H127" s="94" t="s">
        <v>1353</v>
      </c>
      <c r="I127" s="94" t="s">
        <v>1585</v>
      </c>
      <c r="J127" s="94" t="s">
        <v>1336</v>
      </c>
      <c r="K127" s="94" t="s">
        <v>954</v>
      </c>
      <c r="L127" s="101">
        <v>1.1261574074074075E-2</v>
      </c>
      <c r="M127" s="101">
        <v>3.6122685185185188E-2</v>
      </c>
      <c r="N127" s="94">
        <v>3283</v>
      </c>
      <c r="O127" s="94">
        <v>1870</v>
      </c>
      <c r="P127" s="101">
        <v>3.9745370370370368E-2</v>
      </c>
      <c r="Q127" s="94" t="s">
        <v>2304</v>
      </c>
      <c r="R127" s="101">
        <v>3.888888888888889E-2</v>
      </c>
      <c r="S127" s="101">
        <v>3.1944444444444442E-2</v>
      </c>
    </row>
    <row r="128" spans="1:19">
      <c r="A128" s="94" t="s">
        <v>990</v>
      </c>
      <c r="B128" s="94" t="s">
        <v>241</v>
      </c>
      <c r="C128" s="94">
        <v>1465148401</v>
      </c>
      <c r="D128" s="94" t="s">
        <v>251</v>
      </c>
      <c r="E128" s="94" t="s">
        <v>1141</v>
      </c>
      <c r="F128" s="94">
        <v>1465148</v>
      </c>
      <c r="G128" s="94" t="s">
        <v>1351</v>
      </c>
      <c r="H128" s="94" t="s">
        <v>1353</v>
      </c>
      <c r="I128" s="94" t="s">
        <v>1585</v>
      </c>
      <c r="J128" s="94" t="s">
        <v>1336</v>
      </c>
      <c r="K128" s="94" t="s">
        <v>955</v>
      </c>
      <c r="L128" s="101">
        <v>1.6446759259259258E-2</v>
      </c>
      <c r="M128" s="101">
        <v>3.0069444444444444E-2</v>
      </c>
      <c r="N128" s="94">
        <v>63</v>
      </c>
      <c r="O128" s="94">
        <v>42</v>
      </c>
      <c r="P128" s="101">
        <v>4.7280092592592596E-2</v>
      </c>
      <c r="Q128" s="94" t="s">
        <v>2305</v>
      </c>
      <c r="R128" s="101">
        <v>5.5555555555555552E-2</v>
      </c>
      <c r="S128" s="101">
        <v>5.2777777777777778E-2</v>
      </c>
    </row>
    <row r="129" spans="1:19">
      <c r="A129" s="94" t="s">
        <v>990</v>
      </c>
      <c r="B129" s="94" t="s">
        <v>241</v>
      </c>
      <c r="C129" s="94">
        <v>1465168201</v>
      </c>
      <c r="D129" s="94" t="s">
        <v>321</v>
      </c>
      <c r="E129" s="94" t="s">
        <v>1143</v>
      </c>
      <c r="F129" s="94">
        <v>1465168</v>
      </c>
      <c r="G129" s="94" t="s">
        <v>1351</v>
      </c>
      <c r="H129" s="94" t="s">
        <v>471</v>
      </c>
      <c r="I129" s="94" t="s">
        <v>1586</v>
      </c>
      <c r="J129" s="94" t="s">
        <v>1336</v>
      </c>
      <c r="K129" s="94" t="s">
        <v>954</v>
      </c>
      <c r="L129" s="101">
        <v>9.6990740740740735E-3</v>
      </c>
      <c r="M129" s="101">
        <v>3.4166666666666665E-2</v>
      </c>
      <c r="N129" s="94">
        <v>2735</v>
      </c>
      <c r="O129" s="94">
        <v>1197</v>
      </c>
      <c r="P129" s="101">
        <v>4.6030092592592595E-2</v>
      </c>
      <c r="Q129" s="94" t="s">
        <v>2306</v>
      </c>
      <c r="R129" s="101">
        <v>3.4722222222222224E-2</v>
      </c>
      <c r="S129" s="101">
        <v>2.9861111111111113E-2</v>
      </c>
    </row>
    <row r="130" spans="1:19">
      <c r="A130" s="94" t="s">
        <v>990</v>
      </c>
      <c r="B130" s="94" t="s">
        <v>241</v>
      </c>
      <c r="C130" s="94">
        <v>1465168201</v>
      </c>
      <c r="D130" s="94" t="s">
        <v>321</v>
      </c>
      <c r="E130" s="94" t="s">
        <v>1143</v>
      </c>
      <c r="F130" s="94">
        <v>1465168</v>
      </c>
      <c r="G130" s="94" t="s">
        <v>1351</v>
      </c>
      <c r="H130" s="94" t="s">
        <v>471</v>
      </c>
      <c r="I130" s="94" t="s">
        <v>1586</v>
      </c>
      <c r="J130" s="94" t="s">
        <v>1336</v>
      </c>
      <c r="K130" s="94" t="s">
        <v>955</v>
      </c>
      <c r="L130" s="101">
        <v>1.5381944444444445E-2</v>
      </c>
      <c r="M130" s="101">
        <v>2.7430555555555555E-2</v>
      </c>
      <c r="N130" s="94">
        <v>21</v>
      </c>
      <c r="O130" s="94">
        <v>15</v>
      </c>
      <c r="P130" s="101">
        <v>0.06</v>
      </c>
      <c r="Q130" s="94" t="s">
        <v>2307</v>
      </c>
      <c r="R130" s="101">
        <v>2.7777777777777776E-2</v>
      </c>
      <c r="S130" s="101">
        <v>7.9166666666666663E-2</v>
      </c>
    </row>
    <row r="131" spans="1:19">
      <c r="A131" s="94" t="s">
        <v>990</v>
      </c>
      <c r="B131" s="94" t="s">
        <v>241</v>
      </c>
      <c r="C131" s="94">
        <v>1465188201</v>
      </c>
      <c r="D131" s="94" t="s">
        <v>333</v>
      </c>
      <c r="E131" s="94" t="s">
        <v>1143</v>
      </c>
      <c r="F131" s="94">
        <v>1465188</v>
      </c>
      <c r="G131" s="94" t="s">
        <v>1351</v>
      </c>
      <c r="H131" s="94" t="s">
        <v>1379</v>
      </c>
      <c r="I131" s="94" t="s">
        <v>1587</v>
      </c>
      <c r="J131" s="94" t="s">
        <v>1336</v>
      </c>
      <c r="K131" s="94" t="s">
        <v>954</v>
      </c>
      <c r="L131" s="101">
        <v>9.9537037037037042E-3</v>
      </c>
      <c r="M131" s="101">
        <v>4.0312500000000001E-2</v>
      </c>
      <c r="N131" s="94">
        <v>3206</v>
      </c>
      <c r="O131" s="94">
        <v>1446</v>
      </c>
      <c r="P131" s="101">
        <v>4.2407407407407408E-2</v>
      </c>
      <c r="Q131" s="94" t="s">
        <v>2308</v>
      </c>
      <c r="R131" s="101">
        <v>4.4444444444444446E-2</v>
      </c>
      <c r="S131" s="101">
        <v>2.013888888888889E-2</v>
      </c>
    </row>
    <row r="132" spans="1:19">
      <c r="A132" s="94" t="s">
        <v>990</v>
      </c>
      <c r="B132" s="94" t="s">
        <v>241</v>
      </c>
      <c r="C132" s="94">
        <v>1465188202</v>
      </c>
      <c r="D132" s="94" t="s">
        <v>334</v>
      </c>
      <c r="E132" s="94" t="s">
        <v>1143</v>
      </c>
      <c r="F132" s="94">
        <v>1465188</v>
      </c>
      <c r="G132" s="94" t="s">
        <v>1351</v>
      </c>
      <c r="H132" s="94" t="s">
        <v>1379</v>
      </c>
      <c r="I132" s="94" t="s">
        <v>1587</v>
      </c>
      <c r="J132" s="94" t="s">
        <v>1336</v>
      </c>
      <c r="K132" s="94" t="s">
        <v>954</v>
      </c>
      <c r="L132" s="101">
        <v>1.1354166666666667E-2</v>
      </c>
      <c r="M132" s="101">
        <v>4.8078703703703707E-2</v>
      </c>
      <c r="N132" s="94">
        <v>3058</v>
      </c>
      <c r="O132" s="94">
        <v>1760</v>
      </c>
      <c r="P132" s="101">
        <v>4.4988425925925925E-2</v>
      </c>
      <c r="Q132" s="94" t="s">
        <v>2309</v>
      </c>
      <c r="R132" s="101">
        <v>4.6527777777777779E-2</v>
      </c>
      <c r="S132" s="101">
        <v>3.0555555555555555E-2</v>
      </c>
    </row>
    <row r="133" spans="1:19">
      <c r="A133" s="94" t="s">
        <v>990</v>
      </c>
      <c r="B133" s="94" t="s">
        <v>241</v>
      </c>
      <c r="C133" s="94">
        <v>1465188203</v>
      </c>
      <c r="D133" s="94" t="s">
        <v>335</v>
      </c>
      <c r="E133" s="94" t="s">
        <v>1143</v>
      </c>
      <c r="F133" s="94">
        <v>1465188</v>
      </c>
      <c r="G133" s="94" t="s">
        <v>1351</v>
      </c>
      <c r="H133" s="94" t="s">
        <v>1379</v>
      </c>
      <c r="I133" s="94" t="s">
        <v>1587</v>
      </c>
      <c r="J133" s="94" t="s">
        <v>1336</v>
      </c>
      <c r="K133" s="94" t="s">
        <v>954</v>
      </c>
      <c r="L133" s="101">
        <v>1.1805555555555555E-2</v>
      </c>
      <c r="M133" s="101">
        <v>3.979166666666667E-2</v>
      </c>
      <c r="N133" s="94">
        <v>3138</v>
      </c>
      <c r="O133" s="94">
        <v>1889</v>
      </c>
      <c r="P133" s="101">
        <v>4.1006944444444443E-2</v>
      </c>
      <c r="Q133" s="94" t="s">
        <v>2310</v>
      </c>
      <c r="R133" s="101">
        <v>4.3055555555555555E-2</v>
      </c>
      <c r="S133" s="101">
        <v>2.7777777777777776E-2</v>
      </c>
    </row>
    <row r="134" spans="1:19">
      <c r="A134" s="94" t="s">
        <v>990</v>
      </c>
      <c r="B134" s="94" t="s">
        <v>241</v>
      </c>
      <c r="C134" s="94">
        <v>1465188204</v>
      </c>
      <c r="D134" s="94" t="s">
        <v>1066</v>
      </c>
      <c r="E134" s="94" t="s">
        <v>1143</v>
      </c>
      <c r="F134" s="94">
        <v>1465188</v>
      </c>
      <c r="G134" s="94" t="s">
        <v>1351</v>
      </c>
      <c r="H134" s="94" t="s">
        <v>1379</v>
      </c>
      <c r="I134" s="94" t="s">
        <v>1587</v>
      </c>
      <c r="J134" s="94" t="s">
        <v>1336</v>
      </c>
      <c r="K134" s="94" t="s">
        <v>955</v>
      </c>
      <c r="L134" s="101">
        <v>1.443287037037037E-2</v>
      </c>
      <c r="M134" s="101">
        <v>1.443287037037037E-2</v>
      </c>
      <c r="N134" s="94">
        <v>1</v>
      </c>
      <c r="O134" s="94">
        <v>1</v>
      </c>
      <c r="P134" s="101">
        <v>4.5902777777777778E-2</v>
      </c>
      <c r="Q134" s="94" t="s">
        <v>2311</v>
      </c>
      <c r="R134" s="101">
        <v>0.39930555555555558</v>
      </c>
      <c r="S134" s="101">
        <v>1.9444444444444445E-2</v>
      </c>
    </row>
    <row r="135" spans="1:19">
      <c r="A135" s="94" t="s">
        <v>990</v>
      </c>
      <c r="B135" s="94" t="s">
        <v>241</v>
      </c>
      <c r="C135" s="94">
        <v>1465188204</v>
      </c>
      <c r="D135" s="94" t="s">
        <v>1066</v>
      </c>
      <c r="E135" s="94" t="s">
        <v>1143</v>
      </c>
      <c r="F135" s="94">
        <v>1465188</v>
      </c>
      <c r="G135" s="94" t="s">
        <v>1351</v>
      </c>
      <c r="H135" s="94" t="s">
        <v>1379</v>
      </c>
      <c r="I135" s="94" t="s">
        <v>1587</v>
      </c>
      <c r="J135" s="94" t="s">
        <v>1336</v>
      </c>
      <c r="K135" s="94" t="s">
        <v>954</v>
      </c>
      <c r="L135" s="101">
        <v>1.0763888888888889E-2</v>
      </c>
      <c r="M135" s="101">
        <v>3.6574074074074071E-2</v>
      </c>
      <c r="N135" s="94">
        <v>2991</v>
      </c>
      <c r="O135" s="94">
        <v>1577</v>
      </c>
      <c r="P135" s="101">
        <v>4.3854166666666666E-2</v>
      </c>
      <c r="Q135" s="94" t="s">
        <v>2312</v>
      </c>
      <c r="R135" s="101">
        <v>4.0972222222222222E-2</v>
      </c>
      <c r="S135" s="101">
        <v>2.5000000000000001E-2</v>
      </c>
    </row>
    <row r="136" spans="1:19">
      <c r="A136" s="94" t="s">
        <v>990</v>
      </c>
      <c r="B136" s="94" t="s">
        <v>241</v>
      </c>
      <c r="C136" s="94">
        <v>1465188401</v>
      </c>
      <c r="D136" s="94" t="s">
        <v>478</v>
      </c>
      <c r="E136" s="94" t="s">
        <v>1141</v>
      </c>
      <c r="F136" s="94">
        <v>1465188</v>
      </c>
      <c r="G136" s="94" t="s">
        <v>1351</v>
      </c>
      <c r="H136" s="94" t="s">
        <v>1379</v>
      </c>
      <c r="I136" s="94" t="s">
        <v>1587</v>
      </c>
      <c r="J136" s="94" t="s">
        <v>1336</v>
      </c>
      <c r="K136" s="94" t="s">
        <v>954</v>
      </c>
      <c r="L136" s="101">
        <v>1.1446759259259259E-2</v>
      </c>
      <c r="M136" s="101">
        <v>4.9016203703703701E-2</v>
      </c>
      <c r="N136" s="94">
        <v>2888</v>
      </c>
      <c r="O136" s="94">
        <v>1687</v>
      </c>
      <c r="P136" s="101">
        <v>4.8715277777777781E-2</v>
      </c>
      <c r="Q136" s="94" t="s">
        <v>2313</v>
      </c>
      <c r="R136" s="101">
        <v>4.3055555555555555E-2</v>
      </c>
      <c r="S136" s="101">
        <v>3.1944444444444442E-2</v>
      </c>
    </row>
    <row r="137" spans="1:19">
      <c r="A137" s="94" t="s">
        <v>990</v>
      </c>
      <c r="B137" s="94" t="s">
        <v>241</v>
      </c>
      <c r="C137" s="94">
        <v>1465188401</v>
      </c>
      <c r="D137" s="94" t="s">
        <v>478</v>
      </c>
      <c r="E137" s="94" t="s">
        <v>1141</v>
      </c>
      <c r="F137" s="94">
        <v>1465188</v>
      </c>
      <c r="G137" s="94" t="s">
        <v>1351</v>
      </c>
      <c r="H137" s="94" t="s">
        <v>1379</v>
      </c>
      <c r="I137" s="94" t="s">
        <v>1587</v>
      </c>
      <c r="J137" s="94" t="s">
        <v>1336</v>
      </c>
      <c r="K137" s="94" t="s">
        <v>955</v>
      </c>
      <c r="L137" s="101">
        <v>1.3125E-2</v>
      </c>
      <c r="M137" s="101">
        <v>1.3125E-2</v>
      </c>
      <c r="N137" s="94">
        <v>1</v>
      </c>
      <c r="O137" s="94">
        <v>0</v>
      </c>
      <c r="P137" s="101">
        <v>2.435185185185185E-2</v>
      </c>
      <c r="Q137" s="94" t="s">
        <v>1704</v>
      </c>
      <c r="R137" s="101">
        <v>6.7361111111111108E-2</v>
      </c>
      <c r="S137" s="101">
        <v>1.2500000000000001E-2</v>
      </c>
    </row>
    <row r="138" spans="1:19">
      <c r="A138" s="94" t="s">
        <v>990</v>
      </c>
      <c r="B138" s="94" t="s">
        <v>241</v>
      </c>
      <c r="C138" s="94">
        <v>1465198201</v>
      </c>
      <c r="D138" s="94" t="s">
        <v>345</v>
      </c>
      <c r="E138" s="94" t="s">
        <v>1143</v>
      </c>
      <c r="F138" s="94">
        <v>1465198</v>
      </c>
      <c r="G138" s="94" t="s">
        <v>1351</v>
      </c>
      <c r="H138" s="94" t="s">
        <v>31</v>
      </c>
      <c r="I138" s="94" t="s">
        <v>1588</v>
      </c>
      <c r="J138" s="94" t="s">
        <v>1336</v>
      </c>
      <c r="K138" s="94" t="s">
        <v>954</v>
      </c>
      <c r="L138" s="101">
        <v>1.0729166666666666E-2</v>
      </c>
      <c r="M138" s="101">
        <v>5.2476851851851851E-2</v>
      </c>
      <c r="N138" s="94">
        <v>3351</v>
      </c>
      <c r="O138" s="94">
        <v>1790</v>
      </c>
      <c r="P138" s="101">
        <v>4.5451388888888888E-2</v>
      </c>
      <c r="Q138" s="94" t="s">
        <v>2314</v>
      </c>
      <c r="R138" s="101">
        <v>4.1666666666666664E-2</v>
      </c>
      <c r="S138" s="101">
        <v>5.2083333333333336E-2</v>
      </c>
    </row>
    <row r="139" spans="1:19">
      <c r="A139" s="94" t="s">
        <v>990</v>
      </c>
      <c r="B139" s="94" t="s">
        <v>242</v>
      </c>
      <c r="C139" s="94">
        <v>1403011201</v>
      </c>
      <c r="D139" s="94" t="s">
        <v>377</v>
      </c>
      <c r="E139" s="94" t="s">
        <v>1143</v>
      </c>
      <c r="F139" s="94">
        <v>1403011</v>
      </c>
      <c r="G139" s="94" t="s">
        <v>1382</v>
      </c>
      <c r="H139" s="94" t="s">
        <v>47</v>
      </c>
      <c r="I139" s="94" t="s">
        <v>1589</v>
      </c>
      <c r="J139" s="94" t="s">
        <v>1384</v>
      </c>
      <c r="K139" s="94" t="s">
        <v>954</v>
      </c>
      <c r="L139" s="101">
        <v>6.7245370370370367E-3</v>
      </c>
      <c r="M139" s="101">
        <v>2.4421296296296295E-2</v>
      </c>
      <c r="N139" s="94">
        <v>608</v>
      </c>
      <c r="O139" s="94">
        <v>81</v>
      </c>
      <c r="P139" s="101">
        <v>3.2245370370370369E-2</v>
      </c>
      <c r="Q139" s="94" t="s">
        <v>2315</v>
      </c>
      <c r="R139" s="101">
        <v>3.125E-2</v>
      </c>
      <c r="S139" s="101">
        <v>4.2361111111111113E-2</v>
      </c>
    </row>
    <row r="140" spans="1:19">
      <c r="A140" s="94" t="s">
        <v>990</v>
      </c>
      <c r="B140" s="94" t="s">
        <v>242</v>
      </c>
      <c r="C140" s="94">
        <v>1403011201</v>
      </c>
      <c r="D140" s="94" t="s">
        <v>377</v>
      </c>
      <c r="E140" s="94" t="s">
        <v>1143</v>
      </c>
      <c r="F140" s="94">
        <v>1403011</v>
      </c>
      <c r="G140" s="94" t="s">
        <v>1382</v>
      </c>
      <c r="H140" s="94" t="s">
        <v>47</v>
      </c>
      <c r="I140" s="94" t="s">
        <v>1589</v>
      </c>
      <c r="J140" s="94" t="s">
        <v>1384</v>
      </c>
      <c r="K140" s="94" t="s">
        <v>955</v>
      </c>
      <c r="L140" s="101">
        <v>1.4212962962962964E-2</v>
      </c>
      <c r="M140" s="101">
        <v>4.5104166666666667E-2</v>
      </c>
      <c r="N140" s="94">
        <v>1548</v>
      </c>
      <c r="O140" s="94">
        <v>807</v>
      </c>
      <c r="P140" s="101">
        <v>4.5462962962962962E-2</v>
      </c>
      <c r="Q140" s="94" t="s">
        <v>2316</v>
      </c>
      <c r="R140" s="101">
        <v>4.791666666666667E-2</v>
      </c>
      <c r="S140" s="101">
        <v>4.2361111111111113E-2</v>
      </c>
    </row>
    <row r="141" spans="1:19">
      <c r="A141" s="94" t="s">
        <v>990</v>
      </c>
      <c r="B141" s="94" t="s">
        <v>242</v>
      </c>
      <c r="C141" s="94">
        <v>1403011401</v>
      </c>
      <c r="D141" s="94" t="s">
        <v>408</v>
      </c>
      <c r="E141" s="94" t="s">
        <v>1141</v>
      </c>
      <c r="F141" s="94">
        <v>1403011</v>
      </c>
      <c r="G141" s="94" t="s">
        <v>1382</v>
      </c>
      <c r="H141" s="94" t="s">
        <v>47</v>
      </c>
      <c r="I141" s="94" t="s">
        <v>1589</v>
      </c>
      <c r="J141" s="94" t="s">
        <v>1384</v>
      </c>
      <c r="K141" s="94" t="s">
        <v>954</v>
      </c>
      <c r="L141" s="101">
        <v>6.4236111111111108E-3</v>
      </c>
      <c r="M141" s="101">
        <v>2.7384259259259261E-2</v>
      </c>
      <c r="N141" s="94">
        <v>547</v>
      </c>
      <c r="O141" s="94">
        <v>47</v>
      </c>
      <c r="P141" s="101">
        <v>3.0555555555555555E-2</v>
      </c>
      <c r="Q141" s="94" t="s">
        <v>2317</v>
      </c>
      <c r="R141" s="101">
        <v>2.9166666666666667E-2</v>
      </c>
      <c r="S141" s="101">
        <v>4.5138888888888888E-2</v>
      </c>
    </row>
    <row r="142" spans="1:19">
      <c r="A142" s="94" t="s">
        <v>990</v>
      </c>
      <c r="B142" s="94" t="s">
        <v>242</v>
      </c>
      <c r="C142" s="94">
        <v>1403011401</v>
      </c>
      <c r="D142" s="94" t="s">
        <v>408</v>
      </c>
      <c r="E142" s="94" t="s">
        <v>1141</v>
      </c>
      <c r="F142" s="94">
        <v>1403011</v>
      </c>
      <c r="G142" s="94" t="s">
        <v>1382</v>
      </c>
      <c r="H142" s="94" t="s">
        <v>47</v>
      </c>
      <c r="I142" s="94" t="s">
        <v>1589</v>
      </c>
      <c r="J142" s="94" t="s">
        <v>1384</v>
      </c>
      <c r="K142" s="94" t="s">
        <v>955</v>
      </c>
      <c r="L142" s="101">
        <v>1.3796296296296296E-2</v>
      </c>
      <c r="M142" s="101">
        <v>4.9282407407407407E-2</v>
      </c>
      <c r="N142" s="94">
        <v>1382</v>
      </c>
      <c r="O142" s="94">
        <v>684</v>
      </c>
      <c r="P142" s="101">
        <v>4.2858796296296298E-2</v>
      </c>
      <c r="Q142" s="94" t="s">
        <v>2318</v>
      </c>
      <c r="R142" s="101">
        <v>4.4444444444444446E-2</v>
      </c>
      <c r="S142" s="101">
        <v>4.7222222222222221E-2</v>
      </c>
    </row>
    <row r="143" spans="1:19">
      <c r="A143" s="94" t="s">
        <v>990</v>
      </c>
      <c r="B143" s="94" t="s">
        <v>242</v>
      </c>
      <c r="C143" s="94">
        <v>1403112201</v>
      </c>
      <c r="D143" s="94" t="s">
        <v>378</v>
      </c>
      <c r="E143" s="94" t="s">
        <v>1143</v>
      </c>
      <c r="F143" s="94">
        <v>1403112</v>
      </c>
      <c r="G143" s="94" t="s">
        <v>1382</v>
      </c>
      <c r="H143" s="94" t="s">
        <v>1293</v>
      </c>
      <c r="I143" s="94" t="s">
        <v>1590</v>
      </c>
      <c r="J143" s="94" t="s">
        <v>1384</v>
      </c>
      <c r="K143" s="94" t="s">
        <v>954</v>
      </c>
      <c r="L143" s="101">
        <v>1.2453703703703703E-2</v>
      </c>
      <c r="M143" s="101">
        <v>2.0555555555555556E-2</v>
      </c>
      <c r="N143" s="94">
        <v>56</v>
      </c>
      <c r="O143" s="94">
        <v>39</v>
      </c>
      <c r="P143" s="101">
        <v>3.9189814814814816E-2</v>
      </c>
      <c r="Q143" s="94" t="s">
        <v>2319</v>
      </c>
      <c r="R143" s="101">
        <v>6.805555555555555E-2</v>
      </c>
      <c r="S143" s="101">
        <v>2.9861111111111113E-2</v>
      </c>
    </row>
    <row r="144" spans="1:19">
      <c r="A144" s="94" t="s">
        <v>990</v>
      </c>
      <c r="B144" s="94" t="s">
        <v>242</v>
      </c>
      <c r="C144" s="94">
        <v>1403112201</v>
      </c>
      <c r="D144" s="94" t="s">
        <v>378</v>
      </c>
      <c r="E144" s="94" t="s">
        <v>1143</v>
      </c>
      <c r="F144" s="94">
        <v>1403112</v>
      </c>
      <c r="G144" s="94" t="s">
        <v>1382</v>
      </c>
      <c r="H144" s="94" t="s">
        <v>1293</v>
      </c>
      <c r="I144" s="94" t="s">
        <v>1590</v>
      </c>
      <c r="J144" s="94" t="s">
        <v>1384</v>
      </c>
      <c r="K144" s="94" t="s">
        <v>955</v>
      </c>
      <c r="L144" s="101">
        <v>1.357638888888889E-2</v>
      </c>
      <c r="M144" s="101">
        <v>4.3460648148148151E-2</v>
      </c>
      <c r="N144" s="94">
        <v>1893</v>
      </c>
      <c r="O144" s="94">
        <v>900</v>
      </c>
      <c r="P144" s="101">
        <v>4.704861111111111E-2</v>
      </c>
      <c r="Q144" s="94" t="s">
        <v>2320</v>
      </c>
      <c r="R144" s="101">
        <v>3.8194444444444448E-2</v>
      </c>
      <c r="S144" s="101">
        <v>5.6250000000000001E-2</v>
      </c>
    </row>
    <row r="145" spans="1:19">
      <c r="A145" s="94" t="s">
        <v>990</v>
      </c>
      <c r="B145" s="94" t="s">
        <v>242</v>
      </c>
      <c r="C145" s="94">
        <v>1403132201</v>
      </c>
      <c r="D145" s="94" t="s">
        <v>396</v>
      </c>
      <c r="E145" s="94" t="s">
        <v>1143</v>
      </c>
      <c r="F145" s="94">
        <v>1403132</v>
      </c>
      <c r="G145" s="94" t="s">
        <v>1382</v>
      </c>
      <c r="H145" s="94" t="s">
        <v>412</v>
      </c>
      <c r="I145" s="94" t="s">
        <v>1591</v>
      </c>
      <c r="J145" s="94" t="s">
        <v>1384</v>
      </c>
      <c r="K145" s="94" t="s">
        <v>954</v>
      </c>
      <c r="L145" s="101">
        <v>1.7094907407407406E-2</v>
      </c>
      <c r="M145" s="101">
        <v>3.4884259259259261E-2</v>
      </c>
      <c r="N145" s="94">
        <v>54</v>
      </c>
      <c r="O145" s="94">
        <v>47</v>
      </c>
      <c r="P145" s="101">
        <v>4.6527777777777779E-2</v>
      </c>
      <c r="Q145" s="94" t="s">
        <v>2321</v>
      </c>
      <c r="R145" s="101">
        <v>0.10972222222222222</v>
      </c>
      <c r="S145" s="101">
        <v>3.7499999999999999E-2</v>
      </c>
    </row>
    <row r="146" spans="1:19">
      <c r="A146" s="94" t="s">
        <v>990</v>
      </c>
      <c r="B146" s="94" t="s">
        <v>242</v>
      </c>
      <c r="C146" s="94">
        <v>1403132201</v>
      </c>
      <c r="D146" s="94" t="s">
        <v>396</v>
      </c>
      <c r="E146" s="94" t="s">
        <v>1143</v>
      </c>
      <c r="F146" s="94">
        <v>1403132</v>
      </c>
      <c r="G146" s="94" t="s">
        <v>1382</v>
      </c>
      <c r="H146" s="94" t="s">
        <v>412</v>
      </c>
      <c r="I146" s="94" t="s">
        <v>1591</v>
      </c>
      <c r="J146" s="94" t="s">
        <v>1384</v>
      </c>
      <c r="K146" s="94" t="s">
        <v>955</v>
      </c>
      <c r="L146" s="101">
        <v>1.4675925925925926E-2</v>
      </c>
      <c r="M146" s="101">
        <v>5.2083333333333336E-2</v>
      </c>
      <c r="N146" s="94">
        <v>836</v>
      </c>
      <c r="O146" s="94">
        <v>446</v>
      </c>
      <c r="P146" s="101">
        <v>5.5613425925925927E-2</v>
      </c>
      <c r="Q146" s="94" t="s">
        <v>2322</v>
      </c>
      <c r="R146" s="101">
        <v>6.25E-2</v>
      </c>
      <c r="S146" s="101">
        <v>3.4722222222222224E-2</v>
      </c>
    </row>
    <row r="147" spans="1:19">
      <c r="A147" s="94" t="s">
        <v>990</v>
      </c>
      <c r="B147" s="94" t="s">
        <v>242</v>
      </c>
      <c r="C147" s="94">
        <v>1408011201</v>
      </c>
      <c r="D147" s="94" t="s">
        <v>1035</v>
      </c>
      <c r="E147" s="94" t="s">
        <v>1143</v>
      </c>
      <c r="F147" s="94">
        <v>1408011</v>
      </c>
      <c r="G147" s="94" t="s">
        <v>1389</v>
      </c>
      <c r="H147" s="94" t="s">
        <v>36</v>
      </c>
      <c r="I147" s="94" t="s">
        <v>1594</v>
      </c>
      <c r="J147" s="94" t="s">
        <v>1391</v>
      </c>
      <c r="K147" s="94" t="s">
        <v>954</v>
      </c>
      <c r="L147" s="101">
        <v>7.0717592592592594E-3</v>
      </c>
      <c r="M147" s="101">
        <v>4.0324074074074075E-2</v>
      </c>
      <c r="N147" s="94">
        <v>1941</v>
      </c>
      <c r="O147" s="94">
        <v>334</v>
      </c>
      <c r="P147" s="101">
        <v>4.0706018518518516E-2</v>
      </c>
      <c r="Q147" s="94" t="s">
        <v>2323</v>
      </c>
      <c r="R147" s="101">
        <v>4.5138888888888888E-2</v>
      </c>
      <c r="S147" s="101">
        <v>4.3055555555555555E-2</v>
      </c>
    </row>
    <row r="148" spans="1:19">
      <c r="A148" s="94" t="s">
        <v>990</v>
      </c>
      <c r="B148" s="94" t="s">
        <v>242</v>
      </c>
      <c r="C148" s="94">
        <v>1408011201</v>
      </c>
      <c r="D148" s="94" t="s">
        <v>1035</v>
      </c>
      <c r="E148" s="94" t="s">
        <v>1143</v>
      </c>
      <c r="F148" s="94">
        <v>1408011</v>
      </c>
      <c r="G148" s="94" t="s">
        <v>1389</v>
      </c>
      <c r="H148" s="94" t="s">
        <v>36</v>
      </c>
      <c r="I148" s="94" t="s">
        <v>1594</v>
      </c>
      <c r="J148" s="94" t="s">
        <v>1391</v>
      </c>
      <c r="K148" s="94" t="s">
        <v>955</v>
      </c>
      <c r="L148" s="101">
        <v>1.2256944444444445E-2</v>
      </c>
      <c r="M148" s="101">
        <v>4.6041666666666668E-2</v>
      </c>
      <c r="N148" s="94">
        <v>859</v>
      </c>
      <c r="O148" s="94">
        <v>323</v>
      </c>
      <c r="P148" s="101">
        <v>4.9479166666666664E-2</v>
      </c>
      <c r="Q148" s="94" t="s">
        <v>2324</v>
      </c>
      <c r="R148" s="101">
        <v>6.6666666666666666E-2</v>
      </c>
      <c r="S148" s="101">
        <v>3.888888888888889E-2</v>
      </c>
    </row>
    <row r="149" spans="1:19">
      <c r="A149" s="94" t="s">
        <v>990</v>
      </c>
      <c r="B149" s="94" t="s">
        <v>242</v>
      </c>
      <c r="C149" s="94">
        <v>1408011401</v>
      </c>
      <c r="D149" s="94" t="s">
        <v>1034</v>
      </c>
      <c r="E149" s="94" t="s">
        <v>1141</v>
      </c>
      <c r="F149" s="94">
        <v>1408011</v>
      </c>
      <c r="G149" s="94" t="s">
        <v>1389</v>
      </c>
      <c r="H149" s="94" t="s">
        <v>36</v>
      </c>
      <c r="I149" s="94" t="s">
        <v>1594</v>
      </c>
      <c r="J149" s="94" t="s">
        <v>1391</v>
      </c>
      <c r="K149" s="94" t="s">
        <v>954</v>
      </c>
      <c r="L149" s="101">
        <v>7.2106481481481483E-3</v>
      </c>
      <c r="M149" s="101">
        <v>5.3263888888888888E-2</v>
      </c>
      <c r="N149" s="94">
        <v>1937</v>
      </c>
      <c r="O149" s="94">
        <v>320</v>
      </c>
      <c r="P149" s="101">
        <v>4.1087962962962965E-2</v>
      </c>
      <c r="Q149" s="94" t="s">
        <v>2325</v>
      </c>
      <c r="R149" s="101">
        <v>4.1666666666666664E-2</v>
      </c>
      <c r="S149" s="101">
        <v>4.027777777777778E-2</v>
      </c>
    </row>
    <row r="150" spans="1:19">
      <c r="A150" s="94" t="s">
        <v>990</v>
      </c>
      <c r="B150" s="94" t="s">
        <v>242</v>
      </c>
      <c r="C150" s="94">
        <v>1408011401</v>
      </c>
      <c r="D150" s="94" t="s">
        <v>1034</v>
      </c>
      <c r="E150" s="94" t="s">
        <v>1141</v>
      </c>
      <c r="F150" s="94">
        <v>1408011</v>
      </c>
      <c r="G150" s="94" t="s">
        <v>1389</v>
      </c>
      <c r="H150" s="94" t="s">
        <v>36</v>
      </c>
      <c r="I150" s="94" t="s">
        <v>1594</v>
      </c>
      <c r="J150" s="94" t="s">
        <v>1391</v>
      </c>
      <c r="K150" s="94" t="s">
        <v>955</v>
      </c>
      <c r="L150" s="101">
        <v>1.2824074074074075E-2</v>
      </c>
      <c r="M150" s="101">
        <v>4.8888888888888891E-2</v>
      </c>
      <c r="N150" s="94">
        <v>777</v>
      </c>
      <c r="O150" s="94">
        <v>330</v>
      </c>
      <c r="P150" s="101">
        <v>4.8946759259259259E-2</v>
      </c>
      <c r="Q150" s="94" t="s">
        <v>2326</v>
      </c>
      <c r="R150" s="101">
        <v>7.1527777777777773E-2</v>
      </c>
      <c r="S150" s="101">
        <v>3.9583333333333331E-2</v>
      </c>
    </row>
    <row r="151" spans="1:19">
      <c r="A151" s="94" t="s">
        <v>990</v>
      </c>
      <c r="B151" s="94" t="s">
        <v>242</v>
      </c>
      <c r="C151" s="94">
        <v>1408022201</v>
      </c>
      <c r="D151" s="94" t="s">
        <v>1038</v>
      </c>
      <c r="E151" s="94" t="s">
        <v>1143</v>
      </c>
      <c r="F151" s="94">
        <v>1408022</v>
      </c>
      <c r="G151" s="94" t="s">
        <v>1389</v>
      </c>
      <c r="H151" s="94" t="s">
        <v>41</v>
      </c>
      <c r="I151" s="94" t="s">
        <v>1595</v>
      </c>
      <c r="J151" s="94" t="s">
        <v>1391</v>
      </c>
      <c r="K151" s="94" t="s">
        <v>954</v>
      </c>
      <c r="L151" s="101">
        <v>1.0891203703703703E-2</v>
      </c>
      <c r="M151" s="101">
        <v>3.5381944444444445E-2</v>
      </c>
      <c r="N151" s="94">
        <v>782</v>
      </c>
      <c r="O151" s="94">
        <v>425</v>
      </c>
      <c r="P151" s="101">
        <v>4.9525462962962966E-2</v>
      </c>
      <c r="Q151" s="94" t="s">
        <v>2327</v>
      </c>
      <c r="R151" s="101">
        <v>6.8750000000000006E-2</v>
      </c>
      <c r="S151" s="101">
        <v>3.888888888888889E-2</v>
      </c>
    </row>
    <row r="152" spans="1:19">
      <c r="A152" s="94" t="s">
        <v>990</v>
      </c>
      <c r="B152" s="94" t="s">
        <v>242</v>
      </c>
      <c r="C152" s="94">
        <v>1408022201</v>
      </c>
      <c r="D152" s="94" t="s">
        <v>1038</v>
      </c>
      <c r="E152" s="94" t="s">
        <v>1143</v>
      </c>
      <c r="F152" s="94">
        <v>1408022</v>
      </c>
      <c r="G152" s="94" t="s">
        <v>1389</v>
      </c>
      <c r="H152" s="94" t="s">
        <v>41</v>
      </c>
      <c r="I152" s="94" t="s">
        <v>1595</v>
      </c>
      <c r="J152" s="94" t="s">
        <v>1391</v>
      </c>
      <c r="K152" s="94" t="s">
        <v>955</v>
      </c>
      <c r="L152" s="101">
        <v>9.9768518518518513E-3</v>
      </c>
      <c r="M152" s="101">
        <v>4.8194444444444443E-2</v>
      </c>
      <c r="N152" s="94">
        <v>1234</v>
      </c>
      <c r="O152" s="94">
        <v>299</v>
      </c>
      <c r="P152" s="101">
        <v>4.7997685185185185E-2</v>
      </c>
      <c r="Q152" s="94" t="s">
        <v>2328</v>
      </c>
      <c r="R152" s="101">
        <v>4.3055555555555555E-2</v>
      </c>
      <c r="S152" s="101">
        <v>4.0972222222222222E-2</v>
      </c>
    </row>
    <row r="153" spans="1:19">
      <c r="A153" s="94" t="s">
        <v>990</v>
      </c>
      <c r="B153" s="94" t="s">
        <v>242</v>
      </c>
      <c r="C153" s="94">
        <v>1408032201</v>
      </c>
      <c r="D153" s="94" t="s">
        <v>1036</v>
      </c>
      <c r="E153" s="94" t="s">
        <v>1143</v>
      </c>
      <c r="F153" s="94">
        <v>1408032</v>
      </c>
      <c r="G153" s="94" t="s">
        <v>1389</v>
      </c>
      <c r="H153" s="94" t="s">
        <v>39</v>
      </c>
      <c r="I153" s="94" t="s">
        <v>1596</v>
      </c>
      <c r="J153" s="94" t="s">
        <v>1391</v>
      </c>
      <c r="K153" s="94" t="s">
        <v>954</v>
      </c>
      <c r="L153" s="101">
        <v>1.6620370370370369E-2</v>
      </c>
      <c r="M153" s="101">
        <v>4.8437500000000001E-2</v>
      </c>
      <c r="N153" s="94">
        <v>448</v>
      </c>
      <c r="O153" s="94">
        <v>358</v>
      </c>
      <c r="P153" s="101">
        <v>5.091435185185185E-2</v>
      </c>
      <c r="Q153" s="94" t="s">
        <v>2329</v>
      </c>
      <c r="R153" s="101">
        <v>0.12152777777777778</v>
      </c>
      <c r="S153" s="101">
        <v>4.3749999999999997E-2</v>
      </c>
    </row>
    <row r="154" spans="1:19">
      <c r="A154" s="94" t="s">
        <v>990</v>
      </c>
      <c r="B154" s="94" t="s">
        <v>242</v>
      </c>
      <c r="C154" s="94">
        <v>1408032201</v>
      </c>
      <c r="D154" s="94" t="s">
        <v>1036</v>
      </c>
      <c r="E154" s="94" t="s">
        <v>1143</v>
      </c>
      <c r="F154" s="94">
        <v>1408032</v>
      </c>
      <c r="G154" s="94" t="s">
        <v>1389</v>
      </c>
      <c r="H154" s="94" t="s">
        <v>39</v>
      </c>
      <c r="I154" s="94" t="s">
        <v>1596</v>
      </c>
      <c r="J154" s="94" t="s">
        <v>1391</v>
      </c>
      <c r="K154" s="94" t="s">
        <v>955</v>
      </c>
      <c r="L154" s="101">
        <v>1.3136574074074075E-2</v>
      </c>
      <c r="M154" s="101">
        <v>5.0324074074074077E-2</v>
      </c>
      <c r="N154" s="94">
        <v>1714</v>
      </c>
      <c r="O154" s="94">
        <v>770</v>
      </c>
      <c r="P154" s="101">
        <v>4.7731481481481479E-2</v>
      </c>
      <c r="Q154" s="94" t="s">
        <v>2330</v>
      </c>
      <c r="R154" s="101">
        <v>5.486111111111111E-2</v>
      </c>
      <c r="S154" s="101">
        <v>4.4444444444444446E-2</v>
      </c>
    </row>
    <row r="155" spans="1:19">
      <c r="A155" s="94" t="s">
        <v>990</v>
      </c>
      <c r="B155" s="94" t="s">
        <v>242</v>
      </c>
      <c r="C155" s="94">
        <v>1408032301</v>
      </c>
      <c r="D155" s="94" t="s">
        <v>1093</v>
      </c>
      <c r="E155" s="94" t="s">
        <v>1143</v>
      </c>
      <c r="F155" s="94">
        <v>1408032</v>
      </c>
      <c r="G155" s="94" t="s">
        <v>1389</v>
      </c>
      <c r="H155" s="94" t="s">
        <v>39</v>
      </c>
      <c r="I155" s="94" t="s">
        <v>1596</v>
      </c>
      <c r="J155" s="94" t="s">
        <v>1336</v>
      </c>
      <c r="K155" s="94" t="s">
        <v>955</v>
      </c>
      <c r="L155" s="101">
        <v>6.9328703703703705E-3</v>
      </c>
      <c r="M155" s="101">
        <v>2.7233796296296298E-2</v>
      </c>
      <c r="N155" s="94">
        <v>101</v>
      </c>
      <c r="O155" s="94">
        <v>11</v>
      </c>
      <c r="P155" s="101">
        <v>3.005787037037037E-2</v>
      </c>
      <c r="Q155" s="94" t="s">
        <v>2331</v>
      </c>
      <c r="R155" s="101">
        <v>4.6527777777777779E-2</v>
      </c>
      <c r="S155" s="101">
        <v>3.6805555555555557E-2</v>
      </c>
    </row>
    <row r="156" spans="1:19">
      <c r="A156" s="94" t="s">
        <v>990</v>
      </c>
      <c r="B156" s="94" t="s">
        <v>242</v>
      </c>
      <c r="C156" s="94">
        <v>1408044201</v>
      </c>
      <c r="D156" s="94" t="s">
        <v>1039</v>
      </c>
      <c r="E156" s="94" t="s">
        <v>1143</v>
      </c>
      <c r="F156" s="94">
        <v>1408044</v>
      </c>
      <c r="G156" s="94" t="s">
        <v>1389</v>
      </c>
      <c r="H156" s="94" t="s">
        <v>39</v>
      </c>
      <c r="I156" s="94" t="s">
        <v>1597</v>
      </c>
      <c r="J156" s="94" t="s">
        <v>1391</v>
      </c>
      <c r="K156" s="94" t="s">
        <v>954</v>
      </c>
      <c r="L156" s="101">
        <v>1.846064814814815E-2</v>
      </c>
      <c r="M156" s="101">
        <v>3.8587962962962963E-2</v>
      </c>
      <c r="N156" s="94">
        <v>176</v>
      </c>
      <c r="O156" s="94">
        <v>141</v>
      </c>
      <c r="P156" s="101">
        <v>4.5856481481481484E-2</v>
      </c>
      <c r="Q156" s="94" t="s">
        <v>2332</v>
      </c>
      <c r="R156" s="101">
        <v>0.14374999999999999</v>
      </c>
      <c r="S156" s="101">
        <v>3.4722222222222224E-2</v>
      </c>
    </row>
    <row r="157" spans="1:19">
      <c r="A157" s="94" t="s">
        <v>990</v>
      </c>
      <c r="B157" s="94" t="s">
        <v>242</v>
      </c>
      <c r="C157" s="94">
        <v>1408044201</v>
      </c>
      <c r="D157" s="94" t="s">
        <v>1039</v>
      </c>
      <c r="E157" s="94" t="s">
        <v>1143</v>
      </c>
      <c r="F157" s="94">
        <v>1408044</v>
      </c>
      <c r="G157" s="94" t="s">
        <v>1389</v>
      </c>
      <c r="H157" s="94" t="s">
        <v>39</v>
      </c>
      <c r="I157" s="94" t="s">
        <v>1597</v>
      </c>
      <c r="J157" s="94" t="s">
        <v>1391</v>
      </c>
      <c r="K157" s="94" t="s">
        <v>955</v>
      </c>
      <c r="L157" s="101">
        <v>9.2939814814814812E-3</v>
      </c>
      <c r="M157" s="101">
        <v>0.24127314814814815</v>
      </c>
      <c r="N157" s="94">
        <v>1752</v>
      </c>
      <c r="O157" s="94">
        <v>374</v>
      </c>
      <c r="P157" s="101">
        <v>4.2395833333333334E-2</v>
      </c>
      <c r="Q157" s="94" t="s">
        <v>2333</v>
      </c>
      <c r="R157" s="101">
        <v>5.4166666666666669E-2</v>
      </c>
      <c r="S157" s="101">
        <v>3.4027777777777775E-2</v>
      </c>
    </row>
    <row r="158" spans="1:19">
      <c r="A158" s="94" t="s">
        <v>990</v>
      </c>
      <c r="B158" s="94" t="s">
        <v>242</v>
      </c>
      <c r="C158" s="94">
        <v>1410024401</v>
      </c>
      <c r="D158" s="94" t="s">
        <v>403</v>
      </c>
      <c r="E158" s="94" t="s">
        <v>1141</v>
      </c>
      <c r="F158" s="94">
        <v>1410024</v>
      </c>
      <c r="G158" s="94" t="s">
        <v>1289</v>
      </c>
      <c r="H158" s="94" t="s">
        <v>199</v>
      </c>
      <c r="I158" s="94" t="s">
        <v>1598</v>
      </c>
      <c r="J158" s="94" t="s">
        <v>1386</v>
      </c>
      <c r="K158" s="94" t="s">
        <v>955</v>
      </c>
      <c r="L158" s="101">
        <v>9.6064814814814815E-3</v>
      </c>
      <c r="M158" s="101">
        <v>4.6689814814814816E-2</v>
      </c>
      <c r="N158" s="94">
        <v>1225</v>
      </c>
      <c r="O158" s="94">
        <v>302</v>
      </c>
      <c r="P158" s="101">
        <v>3.8136574074074073E-2</v>
      </c>
      <c r="Q158" s="94" t="s">
        <v>2334</v>
      </c>
      <c r="R158" s="101">
        <v>2.7777777777777776E-2</v>
      </c>
      <c r="S158" s="101">
        <v>2.9166666666666667E-2</v>
      </c>
    </row>
    <row r="159" spans="1:19">
      <c r="A159" s="94" t="s">
        <v>990</v>
      </c>
      <c r="B159" s="94" t="s">
        <v>242</v>
      </c>
      <c r="C159" s="94">
        <v>1410042201</v>
      </c>
      <c r="D159" s="94" t="s">
        <v>371</v>
      </c>
      <c r="E159" s="94" t="s">
        <v>1143</v>
      </c>
      <c r="F159" s="94">
        <v>1410042</v>
      </c>
      <c r="G159" s="94" t="s">
        <v>1289</v>
      </c>
      <c r="H159" s="94" t="s">
        <v>135</v>
      </c>
      <c r="I159" s="94" t="s">
        <v>1599</v>
      </c>
      <c r="J159" s="94" t="s">
        <v>1386</v>
      </c>
      <c r="K159" s="94" t="s">
        <v>955</v>
      </c>
      <c r="L159" s="101">
        <v>1.1319444444444444E-2</v>
      </c>
      <c r="M159" s="101">
        <v>3.2430555555555553E-2</v>
      </c>
      <c r="N159" s="94">
        <v>881</v>
      </c>
      <c r="O159" s="94">
        <v>275</v>
      </c>
      <c r="P159" s="101">
        <v>4.8773148148148149E-2</v>
      </c>
      <c r="Q159" s="94" t="s">
        <v>2335</v>
      </c>
      <c r="R159" s="101">
        <v>2.8472222222222222E-2</v>
      </c>
      <c r="S159" s="101">
        <v>3.4722222222222224E-2</v>
      </c>
    </row>
    <row r="160" spans="1:19">
      <c r="A160" s="94" t="s">
        <v>990</v>
      </c>
      <c r="B160" s="94" t="s">
        <v>242</v>
      </c>
      <c r="C160" s="94">
        <v>1411011201</v>
      </c>
      <c r="D160" s="94" t="s">
        <v>268</v>
      </c>
      <c r="E160" s="94" t="s">
        <v>1143</v>
      </c>
      <c r="F160" s="94">
        <v>1411011</v>
      </c>
      <c r="G160" s="94" t="s">
        <v>1397</v>
      </c>
      <c r="H160" s="94" t="s">
        <v>21</v>
      </c>
      <c r="I160" s="94" t="s">
        <v>1600</v>
      </c>
      <c r="J160" s="94" t="s">
        <v>1399</v>
      </c>
      <c r="K160" s="94" t="s">
        <v>954</v>
      </c>
      <c r="L160" s="101">
        <v>1.6412037037037037E-2</v>
      </c>
      <c r="M160" s="101">
        <v>2.1990740740740741E-2</v>
      </c>
      <c r="N160" s="94">
        <v>39</v>
      </c>
      <c r="O160" s="94">
        <v>38</v>
      </c>
      <c r="P160" s="101">
        <v>4.4618055555555557E-2</v>
      </c>
      <c r="Q160" s="94" t="s">
        <v>2336</v>
      </c>
      <c r="R160" s="101">
        <v>3.3333333333333333E-2</v>
      </c>
      <c r="S160" s="101">
        <v>4.6527777777777779E-2</v>
      </c>
    </row>
    <row r="161" spans="1:19">
      <c r="A161" s="94" t="s">
        <v>990</v>
      </c>
      <c r="B161" s="94" t="s">
        <v>242</v>
      </c>
      <c r="C161" s="94">
        <v>1411011201</v>
      </c>
      <c r="D161" s="94" t="s">
        <v>268</v>
      </c>
      <c r="E161" s="94" t="s">
        <v>1143</v>
      </c>
      <c r="F161" s="94">
        <v>1411011</v>
      </c>
      <c r="G161" s="94" t="s">
        <v>1397</v>
      </c>
      <c r="H161" s="94" t="s">
        <v>21</v>
      </c>
      <c r="I161" s="94" t="s">
        <v>1600</v>
      </c>
      <c r="J161" s="94" t="s">
        <v>1399</v>
      </c>
      <c r="K161" s="94" t="s">
        <v>955</v>
      </c>
      <c r="L161" s="101">
        <v>6.2268518518518515E-3</v>
      </c>
      <c r="M161" s="101">
        <v>3.1724537037037037E-2</v>
      </c>
      <c r="N161" s="94">
        <v>1417</v>
      </c>
      <c r="O161" s="94">
        <v>134</v>
      </c>
      <c r="P161" s="101">
        <v>3.2453703703703707E-2</v>
      </c>
      <c r="Q161" s="94" t="s">
        <v>2337</v>
      </c>
      <c r="R161" s="101">
        <v>2.4305555555555556E-2</v>
      </c>
      <c r="S161" s="101">
        <v>5.0694444444444445E-2</v>
      </c>
    </row>
    <row r="162" spans="1:19">
      <c r="A162" s="94" t="s">
        <v>990</v>
      </c>
      <c r="B162" s="94" t="s">
        <v>242</v>
      </c>
      <c r="C162" s="94">
        <v>1411042201</v>
      </c>
      <c r="D162" s="94" t="s">
        <v>269</v>
      </c>
      <c r="E162" s="94" t="s">
        <v>1143</v>
      </c>
      <c r="F162" s="94">
        <v>1411042</v>
      </c>
      <c r="G162" s="94" t="s">
        <v>1397</v>
      </c>
      <c r="H162" s="94" t="s">
        <v>22</v>
      </c>
      <c r="I162" s="94" t="s">
        <v>1601</v>
      </c>
      <c r="J162" s="94" t="s">
        <v>1399</v>
      </c>
      <c r="K162" s="94" t="s">
        <v>954</v>
      </c>
      <c r="L162" s="101">
        <v>1.787037037037037E-2</v>
      </c>
      <c r="M162" s="101">
        <v>2.7615740740740739E-2</v>
      </c>
      <c r="N162" s="94">
        <v>115</v>
      </c>
      <c r="O162" s="94">
        <v>108</v>
      </c>
      <c r="P162" s="101">
        <v>4.0150462962962964E-2</v>
      </c>
      <c r="Q162" s="94" t="s">
        <v>2338</v>
      </c>
      <c r="R162" s="101">
        <v>3.888888888888889E-2</v>
      </c>
      <c r="S162" s="101">
        <v>3.3333333333333333E-2</v>
      </c>
    </row>
    <row r="163" spans="1:19">
      <c r="A163" s="94" t="s">
        <v>990</v>
      </c>
      <c r="B163" s="94" t="s">
        <v>242</v>
      </c>
      <c r="C163" s="94">
        <v>1411042201</v>
      </c>
      <c r="D163" s="94" t="s">
        <v>269</v>
      </c>
      <c r="E163" s="94" t="s">
        <v>1143</v>
      </c>
      <c r="F163" s="94">
        <v>1411042</v>
      </c>
      <c r="G163" s="94" t="s">
        <v>1397</v>
      </c>
      <c r="H163" s="94" t="s">
        <v>22</v>
      </c>
      <c r="I163" s="94" t="s">
        <v>1601</v>
      </c>
      <c r="J163" s="94" t="s">
        <v>1399</v>
      </c>
      <c r="K163" s="94" t="s">
        <v>955</v>
      </c>
      <c r="L163" s="101">
        <v>1.0289351851851852E-2</v>
      </c>
      <c r="M163" s="101">
        <v>3.5358796296296298E-2</v>
      </c>
      <c r="N163" s="94">
        <v>848</v>
      </c>
      <c r="O163" s="94">
        <v>216</v>
      </c>
      <c r="P163" s="101">
        <v>4.358796296296296E-2</v>
      </c>
      <c r="Q163" s="94" t="s">
        <v>2339</v>
      </c>
      <c r="R163" s="101">
        <v>2.9166666666666667E-2</v>
      </c>
      <c r="S163" s="101">
        <v>3.5416666666666666E-2</v>
      </c>
    </row>
    <row r="164" spans="1:19">
      <c r="A164" s="94" t="s">
        <v>990</v>
      </c>
      <c r="B164" s="94" t="s">
        <v>242</v>
      </c>
      <c r="C164" s="94">
        <v>1411074201</v>
      </c>
      <c r="D164" s="94" t="s">
        <v>391</v>
      </c>
      <c r="E164" s="94" t="s">
        <v>1143</v>
      </c>
      <c r="F164" s="94">
        <v>1411073</v>
      </c>
      <c r="G164" s="94" t="s">
        <v>1397</v>
      </c>
      <c r="H164" s="94" t="s">
        <v>23</v>
      </c>
      <c r="I164" s="94" t="s">
        <v>1602</v>
      </c>
      <c r="J164" s="94" t="s">
        <v>1399</v>
      </c>
      <c r="K164" s="94" t="s">
        <v>954</v>
      </c>
      <c r="L164" s="101">
        <v>1.6053240740740739E-2</v>
      </c>
      <c r="M164" s="101">
        <v>2.4120370370370372E-2</v>
      </c>
      <c r="N164" s="94">
        <v>14</v>
      </c>
      <c r="O164" s="94">
        <v>8</v>
      </c>
      <c r="P164" s="101">
        <v>3.6354166666666667E-2</v>
      </c>
      <c r="Q164" s="94" t="s">
        <v>2340</v>
      </c>
      <c r="R164" s="101">
        <v>8.4027777777777785E-2</v>
      </c>
      <c r="S164" s="101">
        <v>3.5416666666666666E-2</v>
      </c>
    </row>
    <row r="165" spans="1:19">
      <c r="A165" s="94" t="s">
        <v>990</v>
      </c>
      <c r="B165" s="94" t="s">
        <v>242</v>
      </c>
      <c r="C165" s="94">
        <v>1411074201</v>
      </c>
      <c r="D165" s="94" t="s">
        <v>391</v>
      </c>
      <c r="E165" s="94" t="s">
        <v>1143</v>
      </c>
      <c r="F165" s="94">
        <v>1411073</v>
      </c>
      <c r="G165" s="94" t="s">
        <v>1397</v>
      </c>
      <c r="H165" s="94" t="s">
        <v>23</v>
      </c>
      <c r="I165" s="94" t="s">
        <v>1602</v>
      </c>
      <c r="J165" s="94" t="s">
        <v>1399</v>
      </c>
      <c r="K165" s="94" t="s">
        <v>955</v>
      </c>
      <c r="L165" s="101">
        <v>1.0868055555555556E-2</v>
      </c>
      <c r="M165" s="101">
        <v>3.4872685185185187E-2</v>
      </c>
      <c r="N165" s="94">
        <v>1143</v>
      </c>
      <c r="O165" s="94">
        <v>307</v>
      </c>
      <c r="P165" s="101">
        <v>4.3009259259259261E-2</v>
      </c>
      <c r="Q165" s="94" t="s">
        <v>2341</v>
      </c>
      <c r="R165" s="101">
        <v>2.7777777777777776E-2</v>
      </c>
      <c r="S165" s="101">
        <v>4.027777777777778E-2</v>
      </c>
    </row>
    <row r="166" spans="1:19">
      <c r="A166" s="94" t="s">
        <v>990</v>
      </c>
      <c r="B166" s="94" t="s">
        <v>242</v>
      </c>
      <c r="C166" s="94">
        <v>1412011201</v>
      </c>
      <c r="D166" s="94" t="s">
        <v>372</v>
      </c>
      <c r="E166" s="94" t="s">
        <v>1143</v>
      </c>
      <c r="F166" s="94">
        <v>1412011</v>
      </c>
      <c r="G166" s="94" t="s">
        <v>1280</v>
      </c>
      <c r="H166" s="94" t="s">
        <v>179</v>
      </c>
      <c r="I166" s="94" t="s">
        <v>1603</v>
      </c>
      <c r="J166" s="94" t="s">
        <v>1386</v>
      </c>
      <c r="K166" s="94" t="s">
        <v>954</v>
      </c>
      <c r="L166" s="101">
        <v>8.2638888888888883E-3</v>
      </c>
      <c r="M166" s="101">
        <v>5.9710648148148152E-2</v>
      </c>
      <c r="N166" s="94">
        <v>1109</v>
      </c>
      <c r="O166" s="94">
        <v>243</v>
      </c>
      <c r="P166" s="101">
        <v>4.0740740740740744E-2</v>
      </c>
      <c r="Q166" s="94" t="s">
        <v>2342</v>
      </c>
      <c r="R166" s="101">
        <v>3.888888888888889E-2</v>
      </c>
      <c r="S166" s="101">
        <v>5.6944444444444443E-2</v>
      </c>
    </row>
    <row r="167" spans="1:19">
      <c r="A167" s="94" t="s">
        <v>990</v>
      </c>
      <c r="B167" s="94" t="s">
        <v>242</v>
      </c>
      <c r="C167" s="94">
        <v>1412011201</v>
      </c>
      <c r="D167" s="94" t="s">
        <v>372</v>
      </c>
      <c r="E167" s="94" t="s">
        <v>1143</v>
      </c>
      <c r="F167" s="94">
        <v>1412011</v>
      </c>
      <c r="G167" s="94" t="s">
        <v>1280</v>
      </c>
      <c r="H167" s="94" t="s">
        <v>179</v>
      </c>
      <c r="I167" s="94" t="s">
        <v>1603</v>
      </c>
      <c r="J167" s="94" t="s">
        <v>1386</v>
      </c>
      <c r="K167" s="94" t="s">
        <v>955</v>
      </c>
      <c r="L167" s="101">
        <v>1.4837962962962963E-2</v>
      </c>
      <c r="M167" s="101">
        <v>3.8136574074074073E-2</v>
      </c>
      <c r="N167" s="94">
        <v>1160</v>
      </c>
      <c r="O167" s="94">
        <v>650</v>
      </c>
      <c r="P167" s="101">
        <v>5.2638888888888888E-2</v>
      </c>
      <c r="Q167" s="94" t="s">
        <v>2343</v>
      </c>
      <c r="R167" s="101">
        <v>4.9305555555555554E-2</v>
      </c>
      <c r="S167" s="101">
        <v>6.0416666666666667E-2</v>
      </c>
    </row>
    <row r="168" spans="1:19">
      <c r="A168" s="94" t="s">
        <v>990</v>
      </c>
      <c r="B168" s="94" t="s">
        <v>242</v>
      </c>
      <c r="C168" s="94">
        <v>1412011202</v>
      </c>
      <c r="D168" s="94" t="s">
        <v>1069</v>
      </c>
      <c r="E168" s="94" t="s">
        <v>1143</v>
      </c>
      <c r="F168" s="94">
        <v>1412011</v>
      </c>
      <c r="G168" s="94" t="s">
        <v>1280</v>
      </c>
      <c r="H168" s="94" t="s">
        <v>179</v>
      </c>
      <c r="I168" s="94" t="s">
        <v>1603</v>
      </c>
      <c r="J168" s="94" t="s">
        <v>1386</v>
      </c>
      <c r="K168" s="94" t="s">
        <v>954</v>
      </c>
      <c r="L168" s="101">
        <v>8.3564814814814821E-3</v>
      </c>
      <c r="M168" s="101">
        <v>3.2418981481481479E-2</v>
      </c>
      <c r="N168" s="94">
        <v>1172</v>
      </c>
      <c r="O168" s="94">
        <v>259</v>
      </c>
      <c r="P168" s="101">
        <v>3.8530092592592595E-2</v>
      </c>
      <c r="Q168" s="94" t="s">
        <v>2344</v>
      </c>
      <c r="R168" s="101">
        <v>3.125E-2</v>
      </c>
      <c r="S168" s="101">
        <v>5.6250000000000001E-2</v>
      </c>
    </row>
    <row r="169" spans="1:19">
      <c r="A169" s="94" t="s">
        <v>990</v>
      </c>
      <c r="B169" s="94" t="s">
        <v>242</v>
      </c>
      <c r="C169" s="94">
        <v>1412011202</v>
      </c>
      <c r="D169" s="94" t="s">
        <v>1069</v>
      </c>
      <c r="E169" s="94" t="s">
        <v>1143</v>
      </c>
      <c r="F169" s="94">
        <v>1412011</v>
      </c>
      <c r="G169" s="94" t="s">
        <v>1280</v>
      </c>
      <c r="H169" s="94" t="s">
        <v>179</v>
      </c>
      <c r="I169" s="94" t="s">
        <v>1603</v>
      </c>
      <c r="J169" s="94" t="s">
        <v>1386</v>
      </c>
      <c r="K169" s="94" t="s">
        <v>955</v>
      </c>
      <c r="L169" s="101">
        <v>1.5057870370370371E-2</v>
      </c>
      <c r="M169" s="101">
        <v>4.611111111111111E-2</v>
      </c>
      <c r="N169" s="94">
        <v>1137</v>
      </c>
      <c r="O169" s="94">
        <v>653</v>
      </c>
      <c r="P169" s="101">
        <v>5.1168981481481482E-2</v>
      </c>
      <c r="Q169" s="94" t="s">
        <v>2345</v>
      </c>
      <c r="R169" s="101">
        <v>3.888888888888889E-2</v>
      </c>
      <c r="S169" s="101">
        <v>5.5555555555555552E-2</v>
      </c>
    </row>
    <row r="170" spans="1:19">
      <c r="A170" s="94" t="s">
        <v>990</v>
      </c>
      <c r="B170" s="94" t="s">
        <v>242</v>
      </c>
      <c r="C170" s="94">
        <v>1412011401</v>
      </c>
      <c r="D170" s="94" t="s">
        <v>404</v>
      </c>
      <c r="E170" s="94" t="s">
        <v>1141</v>
      </c>
      <c r="F170" s="94">
        <v>1412011</v>
      </c>
      <c r="G170" s="94" t="s">
        <v>1280</v>
      </c>
      <c r="H170" s="94" t="s">
        <v>179</v>
      </c>
      <c r="I170" s="94" t="s">
        <v>1603</v>
      </c>
      <c r="J170" s="94" t="s">
        <v>1386</v>
      </c>
      <c r="K170" s="94" t="s">
        <v>954</v>
      </c>
      <c r="L170" s="101">
        <v>6.8634259259259256E-3</v>
      </c>
      <c r="M170" s="101">
        <v>2.9710648148148149E-2</v>
      </c>
      <c r="N170" s="94">
        <v>955</v>
      </c>
      <c r="O170" s="94">
        <v>126</v>
      </c>
      <c r="P170" s="101">
        <v>3.4872685185185187E-2</v>
      </c>
      <c r="Q170" s="94" t="s">
        <v>2346</v>
      </c>
      <c r="R170" s="101">
        <v>3.125E-2</v>
      </c>
      <c r="S170" s="101">
        <v>4.791666666666667E-2</v>
      </c>
    </row>
    <row r="171" spans="1:19">
      <c r="A171" s="94" t="s">
        <v>990</v>
      </c>
      <c r="B171" s="94" t="s">
        <v>242</v>
      </c>
      <c r="C171" s="94">
        <v>1412011401</v>
      </c>
      <c r="D171" s="94" t="s">
        <v>404</v>
      </c>
      <c r="E171" s="94" t="s">
        <v>1141</v>
      </c>
      <c r="F171" s="94">
        <v>1412011</v>
      </c>
      <c r="G171" s="94" t="s">
        <v>1280</v>
      </c>
      <c r="H171" s="94" t="s">
        <v>179</v>
      </c>
      <c r="I171" s="94" t="s">
        <v>1603</v>
      </c>
      <c r="J171" s="94" t="s">
        <v>1386</v>
      </c>
      <c r="K171" s="94" t="s">
        <v>955</v>
      </c>
      <c r="L171" s="101">
        <v>1.2164351851851852E-2</v>
      </c>
      <c r="M171" s="101">
        <v>4.9479166666666664E-2</v>
      </c>
      <c r="N171" s="94">
        <v>917</v>
      </c>
      <c r="O171" s="94">
        <v>354</v>
      </c>
      <c r="P171" s="101">
        <v>4.5844907407407411E-2</v>
      </c>
      <c r="Q171" s="94" t="s">
        <v>2347</v>
      </c>
      <c r="R171" s="101">
        <v>4.5138888888888888E-2</v>
      </c>
      <c r="S171" s="101">
        <v>4.9305555555555554E-2</v>
      </c>
    </row>
    <row r="172" spans="1:19">
      <c r="A172" s="94" t="s">
        <v>990</v>
      </c>
      <c r="B172" s="94" t="s">
        <v>242</v>
      </c>
      <c r="C172" s="94">
        <v>1412094201</v>
      </c>
      <c r="D172" s="94" t="s">
        <v>405</v>
      </c>
      <c r="E172" s="94" t="s">
        <v>1143</v>
      </c>
      <c r="F172" s="94">
        <v>1412094</v>
      </c>
      <c r="G172" s="94" t="s">
        <v>1280</v>
      </c>
      <c r="H172" s="94" t="s">
        <v>180</v>
      </c>
      <c r="I172" s="94" t="s">
        <v>1604</v>
      </c>
      <c r="J172" s="94" t="s">
        <v>1386</v>
      </c>
      <c r="K172" s="94" t="s">
        <v>954</v>
      </c>
      <c r="L172" s="101">
        <v>1.4664351851851852E-2</v>
      </c>
      <c r="M172" s="101">
        <v>3.9398148148148147E-2</v>
      </c>
      <c r="N172" s="94">
        <v>140</v>
      </c>
      <c r="O172" s="94">
        <v>107</v>
      </c>
      <c r="P172" s="101">
        <v>4.193287037037037E-2</v>
      </c>
      <c r="Q172" s="94" t="s">
        <v>2348</v>
      </c>
      <c r="R172" s="101">
        <v>0.10833333333333334</v>
      </c>
      <c r="S172" s="101">
        <v>3.4722222222222224E-2</v>
      </c>
    </row>
    <row r="173" spans="1:19">
      <c r="A173" s="94" t="s">
        <v>990</v>
      </c>
      <c r="B173" s="94" t="s">
        <v>242</v>
      </c>
      <c r="C173" s="94">
        <v>1412094201</v>
      </c>
      <c r="D173" s="94" t="s">
        <v>405</v>
      </c>
      <c r="E173" s="94" t="s">
        <v>1143</v>
      </c>
      <c r="F173" s="94">
        <v>1412094</v>
      </c>
      <c r="G173" s="94" t="s">
        <v>1280</v>
      </c>
      <c r="H173" s="94" t="s">
        <v>180</v>
      </c>
      <c r="I173" s="94" t="s">
        <v>1604</v>
      </c>
      <c r="J173" s="94" t="s">
        <v>1386</v>
      </c>
      <c r="K173" s="94" t="s">
        <v>955</v>
      </c>
      <c r="L173" s="101">
        <v>1.0821759259259258E-2</v>
      </c>
      <c r="M173" s="101">
        <v>3.7870370370370374E-2</v>
      </c>
      <c r="N173" s="94">
        <v>1608</v>
      </c>
      <c r="O173" s="94">
        <v>429</v>
      </c>
      <c r="P173" s="101">
        <v>4.5520833333333337E-2</v>
      </c>
      <c r="Q173" s="94" t="s">
        <v>1678</v>
      </c>
      <c r="R173" s="101">
        <v>3.0555555555555555E-2</v>
      </c>
      <c r="S173" s="101">
        <v>4.1666666666666664E-2</v>
      </c>
    </row>
    <row r="174" spans="1:19">
      <c r="A174" s="94" t="s">
        <v>990</v>
      </c>
      <c r="B174" s="94" t="s">
        <v>242</v>
      </c>
      <c r="C174" s="94">
        <v>1412104201</v>
      </c>
      <c r="D174" s="94" t="s">
        <v>406</v>
      </c>
      <c r="E174" s="94" t="s">
        <v>1143</v>
      </c>
      <c r="F174" s="94">
        <v>1412102</v>
      </c>
      <c r="G174" s="94" t="s">
        <v>1280</v>
      </c>
      <c r="H174" s="94" t="s">
        <v>411</v>
      </c>
      <c r="I174" s="94" t="s">
        <v>1605</v>
      </c>
      <c r="J174" s="94" t="s">
        <v>1386</v>
      </c>
      <c r="K174" s="94" t="s">
        <v>954</v>
      </c>
      <c r="L174" s="101">
        <v>1.9467592592592592E-2</v>
      </c>
      <c r="M174" s="101">
        <v>3.622685185185185E-2</v>
      </c>
      <c r="N174" s="94">
        <v>72</v>
      </c>
      <c r="O174" s="94">
        <v>52</v>
      </c>
      <c r="P174" s="101">
        <v>4.9166666666666664E-2</v>
      </c>
      <c r="Q174" s="94" t="s">
        <v>2349</v>
      </c>
      <c r="R174" s="101">
        <v>0.10277777777777777</v>
      </c>
      <c r="S174" s="101">
        <v>3.9583333333333331E-2</v>
      </c>
    </row>
    <row r="175" spans="1:19">
      <c r="A175" s="94" t="s">
        <v>990</v>
      </c>
      <c r="B175" s="94" t="s">
        <v>242</v>
      </c>
      <c r="C175" s="94">
        <v>1412104201</v>
      </c>
      <c r="D175" s="94" t="s">
        <v>406</v>
      </c>
      <c r="E175" s="94" t="s">
        <v>1143</v>
      </c>
      <c r="F175" s="94">
        <v>1412102</v>
      </c>
      <c r="G175" s="94" t="s">
        <v>1280</v>
      </c>
      <c r="H175" s="94" t="s">
        <v>411</v>
      </c>
      <c r="I175" s="94" t="s">
        <v>1605</v>
      </c>
      <c r="J175" s="94" t="s">
        <v>1386</v>
      </c>
      <c r="K175" s="94" t="s">
        <v>955</v>
      </c>
      <c r="L175" s="101">
        <v>1.2256944444444445E-2</v>
      </c>
      <c r="M175" s="101">
        <v>5.6250000000000001E-2</v>
      </c>
      <c r="N175" s="94">
        <v>1279</v>
      </c>
      <c r="O175" s="94">
        <v>463</v>
      </c>
      <c r="P175" s="101">
        <v>4.7650462962962964E-2</v>
      </c>
      <c r="Q175" s="94" t="s">
        <v>2350</v>
      </c>
      <c r="R175" s="101">
        <v>3.2638888888888891E-2</v>
      </c>
      <c r="S175" s="101">
        <v>5.5555555555555552E-2</v>
      </c>
    </row>
    <row r="176" spans="1:19">
      <c r="A176" s="94" t="s">
        <v>990</v>
      </c>
      <c r="B176" s="94" t="s">
        <v>242</v>
      </c>
      <c r="C176" s="94">
        <v>1415032201</v>
      </c>
      <c r="D176" s="94" t="s">
        <v>382</v>
      </c>
      <c r="E176" s="94" t="s">
        <v>1143</v>
      </c>
      <c r="F176" s="94">
        <v>1415032</v>
      </c>
      <c r="G176" s="94" t="s">
        <v>1403</v>
      </c>
      <c r="H176" s="94" t="s">
        <v>49</v>
      </c>
      <c r="I176" s="94" t="s">
        <v>1606</v>
      </c>
      <c r="J176" s="94" t="s">
        <v>1405</v>
      </c>
      <c r="K176" s="94" t="s">
        <v>954</v>
      </c>
      <c r="L176" s="101">
        <v>1.8252314814814815E-2</v>
      </c>
      <c r="M176" s="101">
        <v>2.8009259259259258E-2</v>
      </c>
      <c r="N176" s="94">
        <v>80</v>
      </c>
      <c r="O176" s="94">
        <v>72</v>
      </c>
      <c r="P176" s="101">
        <v>4.2280092592592591E-2</v>
      </c>
      <c r="Q176" s="94" t="s">
        <v>2351</v>
      </c>
      <c r="R176" s="101">
        <v>9.930555555555555E-2</v>
      </c>
      <c r="S176" s="101">
        <v>2.0833333333333332E-2</v>
      </c>
    </row>
    <row r="177" spans="1:19">
      <c r="A177" s="94" t="s">
        <v>990</v>
      </c>
      <c r="B177" s="94" t="s">
        <v>242</v>
      </c>
      <c r="C177" s="94">
        <v>1415032201</v>
      </c>
      <c r="D177" s="94" t="s">
        <v>382</v>
      </c>
      <c r="E177" s="94" t="s">
        <v>1143</v>
      </c>
      <c r="F177" s="94">
        <v>1415032</v>
      </c>
      <c r="G177" s="94" t="s">
        <v>1403</v>
      </c>
      <c r="H177" s="94" t="s">
        <v>49</v>
      </c>
      <c r="I177" s="94" t="s">
        <v>1606</v>
      </c>
      <c r="J177" s="94" t="s">
        <v>1405</v>
      </c>
      <c r="K177" s="94" t="s">
        <v>955</v>
      </c>
      <c r="L177" s="101">
        <v>1.193287037037037E-2</v>
      </c>
      <c r="M177" s="101">
        <v>3.0729166666666665E-2</v>
      </c>
      <c r="N177" s="94">
        <v>922</v>
      </c>
      <c r="O177" s="94">
        <v>316</v>
      </c>
      <c r="P177" s="101">
        <v>4.4537037037037035E-2</v>
      </c>
      <c r="Q177" s="94" t="s">
        <v>2352</v>
      </c>
      <c r="R177" s="101">
        <v>2.9861111111111113E-2</v>
      </c>
      <c r="S177" s="101">
        <v>2.4305555555555556E-2</v>
      </c>
    </row>
    <row r="178" spans="1:19">
      <c r="A178" s="94" t="s">
        <v>990</v>
      </c>
      <c r="B178" s="94" t="s">
        <v>242</v>
      </c>
      <c r="C178" s="94">
        <v>1415052201</v>
      </c>
      <c r="D178" s="94" t="s">
        <v>383</v>
      </c>
      <c r="E178" s="94" t="s">
        <v>1143</v>
      </c>
      <c r="F178" s="94">
        <v>1415052</v>
      </c>
      <c r="G178" s="94" t="s">
        <v>1403</v>
      </c>
      <c r="H178" s="94" t="s">
        <v>50</v>
      </c>
      <c r="I178" s="94" t="s">
        <v>1607</v>
      </c>
      <c r="J178" s="94" t="s">
        <v>1405</v>
      </c>
      <c r="K178" s="94" t="s">
        <v>954</v>
      </c>
      <c r="L178" s="101">
        <v>1.3726851851851851E-2</v>
      </c>
      <c r="M178" s="101">
        <v>2.224537037037037E-2</v>
      </c>
      <c r="N178" s="94">
        <v>46</v>
      </c>
      <c r="O178" s="94">
        <v>29</v>
      </c>
      <c r="P178" s="101">
        <v>3.3750000000000002E-2</v>
      </c>
      <c r="Q178" s="94" t="s">
        <v>2353</v>
      </c>
      <c r="R178" s="101">
        <v>7.4305555555555555E-2</v>
      </c>
      <c r="S178" s="101">
        <v>2.361111111111111E-2</v>
      </c>
    </row>
    <row r="179" spans="1:19">
      <c r="A179" s="94" t="s">
        <v>990</v>
      </c>
      <c r="B179" s="94" t="s">
        <v>242</v>
      </c>
      <c r="C179" s="94">
        <v>1415052201</v>
      </c>
      <c r="D179" s="94" t="s">
        <v>383</v>
      </c>
      <c r="E179" s="94" t="s">
        <v>1143</v>
      </c>
      <c r="F179" s="94">
        <v>1415052</v>
      </c>
      <c r="G179" s="94" t="s">
        <v>1403</v>
      </c>
      <c r="H179" s="94" t="s">
        <v>50</v>
      </c>
      <c r="I179" s="94" t="s">
        <v>1607</v>
      </c>
      <c r="J179" s="94" t="s">
        <v>1405</v>
      </c>
      <c r="K179" s="94" t="s">
        <v>955</v>
      </c>
      <c r="L179" s="101">
        <v>1.1516203703703704E-2</v>
      </c>
      <c r="M179" s="101">
        <v>3.5277777777777776E-2</v>
      </c>
      <c r="N179" s="94">
        <v>1325</v>
      </c>
      <c r="O179" s="94">
        <v>423</v>
      </c>
      <c r="P179" s="101">
        <v>4.5254629629629631E-2</v>
      </c>
      <c r="Q179" s="94" t="s">
        <v>2354</v>
      </c>
      <c r="R179" s="101">
        <v>2.5000000000000001E-2</v>
      </c>
      <c r="S179" s="101">
        <v>2.9861111111111113E-2</v>
      </c>
    </row>
    <row r="180" spans="1:19">
      <c r="A180" s="94" t="s">
        <v>990</v>
      </c>
      <c r="B180" s="94" t="s">
        <v>242</v>
      </c>
      <c r="C180" s="94">
        <v>1415084201</v>
      </c>
      <c r="D180" s="94" t="s">
        <v>381</v>
      </c>
      <c r="E180" s="94" t="s">
        <v>1143</v>
      </c>
      <c r="F180" s="94">
        <v>1415084</v>
      </c>
      <c r="G180" s="94" t="s">
        <v>1403</v>
      </c>
      <c r="H180" s="94" t="s">
        <v>222</v>
      </c>
      <c r="I180" s="94" t="s">
        <v>1608</v>
      </c>
      <c r="J180" s="94" t="s">
        <v>1405</v>
      </c>
      <c r="K180" s="94" t="s">
        <v>954</v>
      </c>
      <c r="L180" s="101">
        <v>5.2546296296296299E-3</v>
      </c>
      <c r="M180" s="101">
        <v>1.1886574074074074E-2</v>
      </c>
      <c r="N180" s="94">
        <v>13</v>
      </c>
      <c r="O180" s="94">
        <v>1</v>
      </c>
      <c r="P180" s="101">
        <v>3.4097222222222223E-2</v>
      </c>
      <c r="Q180" s="94" t="s">
        <v>2355</v>
      </c>
      <c r="R180" s="101">
        <v>7.7083333333333337E-2</v>
      </c>
      <c r="S180" s="101">
        <v>1.5972222222222221E-2</v>
      </c>
    </row>
    <row r="181" spans="1:19" ht="26.25" customHeight="1">
      <c r="A181" s="94" t="s">
        <v>990</v>
      </c>
      <c r="B181" s="94" t="s">
        <v>242</v>
      </c>
      <c r="C181" s="94">
        <v>1415084201</v>
      </c>
      <c r="D181" s="94" t="s">
        <v>381</v>
      </c>
      <c r="E181" s="94" t="s">
        <v>1143</v>
      </c>
      <c r="F181" s="94">
        <v>1415084</v>
      </c>
      <c r="G181" s="94" t="s">
        <v>1403</v>
      </c>
      <c r="H181" s="94" t="s">
        <v>222</v>
      </c>
      <c r="I181" s="94" t="s">
        <v>1608</v>
      </c>
      <c r="J181" s="94" t="s">
        <v>1405</v>
      </c>
      <c r="K181" s="94" t="s">
        <v>955</v>
      </c>
      <c r="L181" s="101">
        <v>1.1446759259259259E-2</v>
      </c>
      <c r="M181" s="101">
        <v>5.0127314814814812E-2</v>
      </c>
      <c r="N181" s="94">
        <v>1257</v>
      </c>
      <c r="O181" s="94">
        <v>395</v>
      </c>
      <c r="P181" s="101">
        <v>5.5266203703703706E-2</v>
      </c>
      <c r="Q181" s="94" t="s">
        <v>2356</v>
      </c>
      <c r="R181" s="101">
        <v>2.5000000000000001E-2</v>
      </c>
      <c r="S181" s="101">
        <v>3.4722222222222224E-2</v>
      </c>
    </row>
    <row r="182" spans="1:19">
      <c r="A182" s="94" t="s">
        <v>990</v>
      </c>
      <c r="B182" s="94" t="s">
        <v>242</v>
      </c>
      <c r="C182" s="94">
        <v>1416011201</v>
      </c>
      <c r="D182" s="94" t="s">
        <v>384</v>
      </c>
      <c r="E182" s="94" t="s">
        <v>1143</v>
      </c>
      <c r="F182" s="94">
        <v>1416011</v>
      </c>
      <c r="G182" s="94" t="s">
        <v>1410</v>
      </c>
      <c r="H182" s="94" t="s">
        <v>96</v>
      </c>
      <c r="I182" s="94" t="s">
        <v>1609</v>
      </c>
      <c r="J182" s="94" t="s">
        <v>1405</v>
      </c>
      <c r="K182" s="94" t="s">
        <v>954</v>
      </c>
      <c r="L182" s="101">
        <v>5.3935185185185188E-3</v>
      </c>
      <c r="M182" s="101">
        <v>2.6157407407407407E-2</v>
      </c>
      <c r="N182" s="94">
        <v>953</v>
      </c>
      <c r="O182" s="94">
        <v>19</v>
      </c>
      <c r="P182" s="101">
        <v>2.5763888888888888E-2</v>
      </c>
      <c r="Q182" s="94" t="s">
        <v>2357</v>
      </c>
      <c r="R182" s="101">
        <v>2.361111111111111E-2</v>
      </c>
      <c r="S182" s="101">
        <v>5.486111111111111E-2</v>
      </c>
    </row>
    <row r="183" spans="1:19">
      <c r="A183" s="94" t="s">
        <v>990</v>
      </c>
      <c r="B183" s="94" t="s">
        <v>242</v>
      </c>
      <c r="C183" s="94">
        <v>1416011201</v>
      </c>
      <c r="D183" s="94" t="s">
        <v>384</v>
      </c>
      <c r="E183" s="94" t="s">
        <v>1143</v>
      </c>
      <c r="F183" s="94">
        <v>1416011</v>
      </c>
      <c r="G183" s="94" t="s">
        <v>1410</v>
      </c>
      <c r="H183" s="94" t="s">
        <v>96</v>
      </c>
      <c r="I183" s="94" t="s">
        <v>1609</v>
      </c>
      <c r="J183" s="94" t="s">
        <v>1405</v>
      </c>
      <c r="K183" s="94" t="s">
        <v>955</v>
      </c>
      <c r="L183" s="101">
        <v>1.2210648148148148E-2</v>
      </c>
      <c r="M183" s="101">
        <v>3.4618055555555555E-2</v>
      </c>
      <c r="N183" s="94">
        <v>1051</v>
      </c>
      <c r="O183" s="94">
        <v>360</v>
      </c>
      <c r="P183" s="101">
        <v>3.8414351851851852E-2</v>
      </c>
      <c r="Q183" s="94" t="s">
        <v>2358</v>
      </c>
      <c r="R183" s="101">
        <v>3.0555555555555555E-2</v>
      </c>
      <c r="S183" s="101">
        <v>5.486111111111111E-2</v>
      </c>
    </row>
    <row r="184" spans="1:19">
      <c r="A184" s="94" t="s">
        <v>990</v>
      </c>
      <c r="B184" s="94" t="s">
        <v>242</v>
      </c>
      <c r="C184" s="94">
        <v>1416011401</v>
      </c>
      <c r="D184" s="94" t="s">
        <v>409</v>
      </c>
      <c r="E184" s="94" t="s">
        <v>1141</v>
      </c>
      <c r="F184" s="94">
        <v>1416011</v>
      </c>
      <c r="G184" s="94" t="s">
        <v>1410</v>
      </c>
      <c r="H184" s="94" t="s">
        <v>96</v>
      </c>
      <c r="I184" s="94" t="s">
        <v>1609</v>
      </c>
      <c r="J184" s="94" t="s">
        <v>1405</v>
      </c>
      <c r="K184" s="94" t="s">
        <v>954</v>
      </c>
      <c r="L184" s="101">
        <v>5.2777777777777779E-3</v>
      </c>
      <c r="M184" s="101">
        <v>2.5949074074074076E-2</v>
      </c>
      <c r="N184" s="94">
        <v>839</v>
      </c>
      <c r="O184" s="94">
        <v>15</v>
      </c>
      <c r="P184" s="101">
        <v>2.2222222222222223E-2</v>
      </c>
      <c r="Q184" s="94" t="s">
        <v>2359</v>
      </c>
      <c r="R184" s="101">
        <v>2.4305555555555556E-2</v>
      </c>
      <c r="S184" s="101">
        <v>3.4722222222222224E-2</v>
      </c>
    </row>
    <row r="185" spans="1:19" ht="22.5" customHeight="1">
      <c r="A185" s="94" t="s">
        <v>990</v>
      </c>
      <c r="B185" s="94" t="s">
        <v>242</v>
      </c>
      <c r="C185" s="94">
        <v>1416011401</v>
      </c>
      <c r="D185" s="94" t="s">
        <v>409</v>
      </c>
      <c r="E185" s="94" t="s">
        <v>1141</v>
      </c>
      <c r="F185" s="94">
        <v>1416011</v>
      </c>
      <c r="G185" s="94" t="s">
        <v>1410</v>
      </c>
      <c r="H185" s="94" t="s">
        <v>96</v>
      </c>
      <c r="I185" s="94" t="s">
        <v>1609</v>
      </c>
      <c r="J185" s="94" t="s">
        <v>1405</v>
      </c>
      <c r="K185" s="94" t="s">
        <v>955</v>
      </c>
      <c r="L185" s="101">
        <v>1.1226851851851852E-2</v>
      </c>
      <c r="M185" s="101">
        <v>2.7962962962962964E-2</v>
      </c>
      <c r="N185" s="94">
        <v>742</v>
      </c>
      <c r="O185" s="94">
        <v>191</v>
      </c>
      <c r="P185" s="101">
        <v>3.2824074074074075E-2</v>
      </c>
      <c r="Q185" s="94" t="s">
        <v>2360</v>
      </c>
      <c r="R185" s="101">
        <v>2.8472222222222222E-2</v>
      </c>
      <c r="S185" s="101">
        <v>3.4027777777777775E-2</v>
      </c>
    </row>
    <row r="186" spans="1:19" ht="34.5" customHeight="1">
      <c r="A186" s="94" t="s">
        <v>990</v>
      </c>
      <c r="B186" s="94" t="s">
        <v>242</v>
      </c>
      <c r="C186" s="94">
        <v>1416052201</v>
      </c>
      <c r="D186" s="94" t="s">
        <v>385</v>
      </c>
      <c r="E186" s="94" t="s">
        <v>1143</v>
      </c>
      <c r="F186" s="94">
        <v>1416052</v>
      </c>
      <c r="G186" s="94" t="s">
        <v>1410</v>
      </c>
      <c r="H186" s="94" t="s">
        <v>147</v>
      </c>
      <c r="I186" s="94" t="s">
        <v>1610</v>
      </c>
      <c r="J186" s="94" t="s">
        <v>1405</v>
      </c>
      <c r="K186" s="94" t="s">
        <v>954</v>
      </c>
      <c r="L186" s="101">
        <v>1.4930555555555556E-2</v>
      </c>
      <c r="M186" s="101">
        <v>2.3344907407407408E-2</v>
      </c>
      <c r="N186" s="94">
        <v>35</v>
      </c>
      <c r="O186" s="94">
        <v>30</v>
      </c>
      <c r="P186" s="101">
        <v>3.7002314814814814E-2</v>
      </c>
      <c r="Q186" s="94" t="s">
        <v>1593</v>
      </c>
      <c r="R186" s="101">
        <v>2.6388888888888889E-2</v>
      </c>
      <c r="S186" s="101">
        <v>5.9027777777777776E-2</v>
      </c>
    </row>
    <row r="187" spans="1:19" ht="25.5" customHeight="1">
      <c r="A187" s="94" t="s">
        <v>990</v>
      </c>
      <c r="B187" s="94" t="s">
        <v>242</v>
      </c>
      <c r="C187" s="94">
        <v>1416052201</v>
      </c>
      <c r="D187" s="94" t="s">
        <v>385</v>
      </c>
      <c r="E187" s="94" t="s">
        <v>1143</v>
      </c>
      <c r="F187" s="94">
        <v>1416052</v>
      </c>
      <c r="G187" s="94" t="s">
        <v>1410</v>
      </c>
      <c r="H187" s="94" t="s">
        <v>147</v>
      </c>
      <c r="I187" s="94" t="s">
        <v>1610</v>
      </c>
      <c r="J187" s="94" t="s">
        <v>1405</v>
      </c>
      <c r="K187" s="94" t="s">
        <v>955</v>
      </c>
      <c r="L187" s="101">
        <v>9.5949074074074079E-3</v>
      </c>
      <c r="M187" s="101">
        <v>3.4791666666666665E-2</v>
      </c>
      <c r="N187" s="94">
        <v>865</v>
      </c>
      <c r="O187" s="94">
        <v>227</v>
      </c>
      <c r="P187" s="101">
        <v>3.9467592592592596E-2</v>
      </c>
      <c r="Q187" s="94" t="s">
        <v>2361</v>
      </c>
      <c r="R187" s="101">
        <v>3.1944444444444442E-2</v>
      </c>
      <c r="S187" s="101">
        <v>6.458333333333334E-2</v>
      </c>
    </row>
    <row r="188" spans="1:19">
      <c r="A188" s="94" t="s">
        <v>990</v>
      </c>
      <c r="B188" s="94" t="s">
        <v>242</v>
      </c>
      <c r="C188" s="94">
        <v>1416092201</v>
      </c>
      <c r="D188" s="94" t="s">
        <v>386</v>
      </c>
      <c r="E188" s="94" t="s">
        <v>1143</v>
      </c>
      <c r="F188" s="94">
        <v>1416092</v>
      </c>
      <c r="G188" s="94" t="s">
        <v>1410</v>
      </c>
      <c r="H188" s="94" t="s">
        <v>146</v>
      </c>
      <c r="I188" s="94" t="s">
        <v>1611</v>
      </c>
      <c r="J188" s="94" t="s">
        <v>1405</v>
      </c>
      <c r="K188" s="94" t="s">
        <v>954</v>
      </c>
      <c r="L188" s="101">
        <v>1.8414351851851852E-2</v>
      </c>
      <c r="M188" s="101">
        <v>1.9525462962962963E-2</v>
      </c>
      <c r="N188" s="94">
        <v>7</v>
      </c>
      <c r="O188" s="94">
        <v>5</v>
      </c>
      <c r="P188" s="101">
        <v>3.4456018518518518E-2</v>
      </c>
      <c r="Q188" s="94" t="s">
        <v>2362</v>
      </c>
      <c r="R188" s="101">
        <v>3.9583333333333331E-2</v>
      </c>
      <c r="S188" s="101">
        <v>2.4305555555555556E-2</v>
      </c>
    </row>
    <row r="189" spans="1:19" ht="22.5" customHeight="1">
      <c r="A189" s="94" t="s">
        <v>990</v>
      </c>
      <c r="B189" s="94" t="s">
        <v>242</v>
      </c>
      <c r="C189" s="94">
        <v>1416092201</v>
      </c>
      <c r="D189" s="94" t="s">
        <v>386</v>
      </c>
      <c r="E189" s="94" t="s">
        <v>1143</v>
      </c>
      <c r="F189" s="94">
        <v>1416092</v>
      </c>
      <c r="G189" s="94" t="s">
        <v>1410</v>
      </c>
      <c r="H189" s="94" t="s">
        <v>146</v>
      </c>
      <c r="I189" s="94" t="s">
        <v>1611</v>
      </c>
      <c r="J189" s="94" t="s">
        <v>1405</v>
      </c>
      <c r="K189" s="94" t="s">
        <v>955</v>
      </c>
      <c r="L189" s="101">
        <v>1.0532407407407407E-2</v>
      </c>
      <c r="M189" s="101">
        <v>3.394675925925926E-2</v>
      </c>
      <c r="N189" s="94">
        <v>1049</v>
      </c>
      <c r="O189" s="94">
        <v>261</v>
      </c>
      <c r="P189" s="101">
        <v>3.6296296296296299E-2</v>
      </c>
      <c r="Q189" s="94" t="s">
        <v>2363</v>
      </c>
      <c r="R189" s="101">
        <v>2.361111111111111E-2</v>
      </c>
      <c r="S189" s="101">
        <v>4.1666666666666664E-2</v>
      </c>
    </row>
    <row r="190" spans="1:19">
      <c r="A190" s="94" t="s">
        <v>990</v>
      </c>
      <c r="B190" s="94" t="s">
        <v>242</v>
      </c>
      <c r="C190" s="94">
        <v>1417021201</v>
      </c>
      <c r="D190" s="94" t="s">
        <v>1032</v>
      </c>
      <c r="E190" s="94" t="s">
        <v>1143</v>
      </c>
      <c r="F190" s="94">
        <v>1417021</v>
      </c>
      <c r="G190" s="94" t="s">
        <v>1414</v>
      </c>
      <c r="H190" s="94" t="s">
        <v>15</v>
      </c>
      <c r="I190" s="94" t="s">
        <v>1613</v>
      </c>
      <c r="J190" s="94" t="s">
        <v>1336</v>
      </c>
      <c r="K190" s="94" t="s">
        <v>954</v>
      </c>
      <c r="L190" s="101">
        <v>8.3564814814814821E-3</v>
      </c>
      <c r="M190" s="101">
        <v>0.28856481481481483</v>
      </c>
      <c r="N190" s="94">
        <v>1966</v>
      </c>
      <c r="O190" s="94">
        <v>543</v>
      </c>
      <c r="P190" s="101">
        <v>3.4456018518518518E-2</v>
      </c>
      <c r="Q190" s="94" t="s">
        <v>2364</v>
      </c>
      <c r="R190" s="101">
        <v>5.7638888888888892E-2</v>
      </c>
      <c r="S190" s="101">
        <v>4.2361111111111113E-2</v>
      </c>
    </row>
    <row r="191" spans="1:19">
      <c r="A191" s="94" t="s">
        <v>990</v>
      </c>
      <c r="B191" s="94" t="s">
        <v>242</v>
      </c>
      <c r="C191" s="94">
        <v>1417021201</v>
      </c>
      <c r="D191" s="94" t="s">
        <v>1032</v>
      </c>
      <c r="E191" s="94" t="s">
        <v>1143</v>
      </c>
      <c r="F191" s="94">
        <v>1417021</v>
      </c>
      <c r="G191" s="94" t="s">
        <v>1414</v>
      </c>
      <c r="H191" s="94" t="s">
        <v>15</v>
      </c>
      <c r="I191" s="94" t="s">
        <v>1613</v>
      </c>
      <c r="J191" s="94" t="s">
        <v>1336</v>
      </c>
      <c r="K191" s="94" t="s">
        <v>955</v>
      </c>
      <c r="L191" s="101">
        <v>1.1990740740740741E-2</v>
      </c>
      <c r="M191" s="101">
        <v>6.0752314814814815E-2</v>
      </c>
      <c r="N191" s="94">
        <v>721</v>
      </c>
      <c r="O191" s="94">
        <v>253</v>
      </c>
      <c r="P191" s="101">
        <v>4.0578703703703707E-2</v>
      </c>
      <c r="Q191" s="94" t="s">
        <v>2365</v>
      </c>
      <c r="R191" s="101">
        <v>5.6250000000000001E-2</v>
      </c>
      <c r="S191" s="101">
        <v>3.0555555555555555E-2</v>
      </c>
    </row>
    <row r="192" spans="1:19">
      <c r="A192" s="94" t="s">
        <v>990</v>
      </c>
      <c r="B192" s="94" t="s">
        <v>242</v>
      </c>
      <c r="C192" s="94">
        <v>1417021401</v>
      </c>
      <c r="D192" s="94" t="s">
        <v>1031</v>
      </c>
      <c r="E192" s="94" t="s">
        <v>1141</v>
      </c>
      <c r="F192" s="94">
        <v>1417021</v>
      </c>
      <c r="G192" s="94" t="s">
        <v>1414</v>
      </c>
      <c r="H192" s="94" t="s">
        <v>15</v>
      </c>
      <c r="I192" s="94" t="s">
        <v>1613</v>
      </c>
      <c r="J192" s="94" t="s">
        <v>1336</v>
      </c>
      <c r="K192" s="94" t="s">
        <v>954</v>
      </c>
      <c r="L192" s="101">
        <v>9.0046296296296298E-3</v>
      </c>
      <c r="M192" s="101">
        <v>6.7210648148148144E-2</v>
      </c>
      <c r="N192" s="94">
        <v>1835</v>
      </c>
      <c r="O192" s="94">
        <v>638</v>
      </c>
      <c r="P192" s="101">
        <v>4.1250000000000002E-2</v>
      </c>
      <c r="Q192" s="94" t="s">
        <v>1646</v>
      </c>
      <c r="R192" s="101">
        <v>6.1111111111111109E-2</v>
      </c>
      <c r="S192" s="101">
        <v>2.6388888888888889E-2</v>
      </c>
    </row>
    <row r="193" spans="1:19">
      <c r="A193" s="94" t="s">
        <v>990</v>
      </c>
      <c r="B193" s="94" t="s">
        <v>242</v>
      </c>
      <c r="C193" s="94">
        <v>1417021401</v>
      </c>
      <c r="D193" s="94" t="s">
        <v>1031</v>
      </c>
      <c r="E193" s="94" t="s">
        <v>1141</v>
      </c>
      <c r="F193" s="94">
        <v>1417021</v>
      </c>
      <c r="G193" s="94" t="s">
        <v>1414</v>
      </c>
      <c r="H193" s="94" t="s">
        <v>15</v>
      </c>
      <c r="I193" s="94" t="s">
        <v>1613</v>
      </c>
      <c r="J193" s="94" t="s">
        <v>1336</v>
      </c>
      <c r="K193" s="94" t="s">
        <v>955</v>
      </c>
      <c r="L193" s="101">
        <v>1.2442129629629629E-2</v>
      </c>
      <c r="M193" s="101">
        <v>4.3981481481481483E-2</v>
      </c>
      <c r="N193" s="94">
        <v>642</v>
      </c>
      <c r="O193" s="94">
        <v>263</v>
      </c>
      <c r="P193" s="101">
        <v>4.9641203703703701E-2</v>
      </c>
      <c r="Q193" s="94" t="s">
        <v>2366</v>
      </c>
      <c r="R193" s="101">
        <v>4.3055555555555555E-2</v>
      </c>
      <c r="S193" s="101">
        <v>2.9861111111111113E-2</v>
      </c>
    </row>
    <row r="194" spans="1:19">
      <c r="A194" s="94" t="s">
        <v>990</v>
      </c>
      <c r="B194" s="94" t="s">
        <v>242</v>
      </c>
      <c r="C194" s="94">
        <v>1417052201</v>
      </c>
      <c r="D194" s="94" t="s">
        <v>1033</v>
      </c>
      <c r="E194" s="94" t="s">
        <v>1143</v>
      </c>
      <c r="F194" s="94">
        <v>1417052</v>
      </c>
      <c r="G194" s="94" t="s">
        <v>1414</v>
      </c>
      <c r="H194" s="94" t="s">
        <v>1301</v>
      </c>
      <c r="I194" s="94" t="s">
        <v>1614</v>
      </c>
      <c r="J194" s="94" t="s">
        <v>1336</v>
      </c>
      <c r="K194" s="94" t="s">
        <v>954</v>
      </c>
      <c r="L194" s="101">
        <v>1.6944444444444446E-2</v>
      </c>
      <c r="M194" s="101">
        <v>4.9861111111111113E-2</v>
      </c>
      <c r="N194" s="94">
        <v>388</v>
      </c>
      <c r="O194" s="94">
        <v>328</v>
      </c>
      <c r="P194" s="101">
        <v>4.5636574074074072E-2</v>
      </c>
      <c r="Q194" s="94" t="s">
        <v>2367</v>
      </c>
      <c r="R194" s="101">
        <v>0.11527777777777778</v>
      </c>
      <c r="S194" s="101">
        <v>2.5000000000000001E-2</v>
      </c>
    </row>
    <row r="195" spans="1:19">
      <c r="A195" s="94" t="s">
        <v>990</v>
      </c>
      <c r="B195" s="94" t="s">
        <v>242</v>
      </c>
      <c r="C195" s="94">
        <v>1417052201</v>
      </c>
      <c r="D195" s="94" t="s">
        <v>1033</v>
      </c>
      <c r="E195" s="94" t="s">
        <v>1143</v>
      </c>
      <c r="F195" s="94">
        <v>1417052</v>
      </c>
      <c r="G195" s="94" t="s">
        <v>1414</v>
      </c>
      <c r="H195" s="94" t="s">
        <v>1301</v>
      </c>
      <c r="I195" s="94" t="s">
        <v>1614</v>
      </c>
      <c r="J195" s="94" t="s">
        <v>1336</v>
      </c>
      <c r="K195" s="94" t="s">
        <v>955</v>
      </c>
      <c r="L195" s="101">
        <v>1.2685185185185185E-2</v>
      </c>
      <c r="M195" s="101">
        <v>5.2187499999999998E-2</v>
      </c>
      <c r="N195" s="94">
        <v>1485</v>
      </c>
      <c r="O195" s="94">
        <v>623</v>
      </c>
      <c r="P195" s="101">
        <v>4.5914351851851852E-2</v>
      </c>
      <c r="Q195" s="94" t="s">
        <v>2345</v>
      </c>
      <c r="R195" s="101">
        <v>4.3749999999999997E-2</v>
      </c>
      <c r="S195" s="101">
        <v>2.7083333333333334E-2</v>
      </c>
    </row>
    <row r="196" spans="1:19">
      <c r="A196" s="94" t="s">
        <v>990</v>
      </c>
      <c r="B196" s="94" t="s">
        <v>242</v>
      </c>
      <c r="C196" s="94">
        <v>1422011201</v>
      </c>
      <c r="D196" s="94" t="s">
        <v>387</v>
      </c>
      <c r="E196" s="94" t="s">
        <v>1143</v>
      </c>
      <c r="F196" s="94">
        <v>1422011</v>
      </c>
      <c r="G196" s="94" t="s">
        <v>1417</v>
      </c>
      <c r="H196" s="94" t="s">
        <v>76</v>
      </c>
      <c r="I196" s="94" t="s">
        <v>1615</v>
      </c>
      <c r="J196" s="94" t="s">
        <v>1405</v>
      </c>
      <c r="K196" s="94" t="s">
        <v>954</v>
      </c>
      <c r="L196" s="101">
        <v>6.0416666666666665E-3</v>
      </c>
      <c r="M196" s="101">
        <v>3.5636574074074077E-2</v>
      </c>
      <c r="N196" s="94">
        <v>1087</v>
      </c>
      <c r="O196" s="94">
        <v>31</v>
      </c>
      <c r="P196" s="101">
        <v>3.1516203703703706E-2</v>
      </c>
      <c r="Q196" s="94" t="s">
        <v>2368</v>
      </c>
      <c r="R196" s="101">
        <v>2.7083333333333334E-2</v>
      </c>
      <c r="S196" s="101">
        <v>6.458333333333334E-2</v>
      </c>
    </row>
    <row r="197" spans="1:19">
      <c r="A197" s="94" t="s">
        <v>990</v>
      </c>
      <c r="B197" s="94" t="s">
        <v>242</v>
      </c>
      <c r="C197" s="94">
        <v>1422011201</v>
      </c>
      <c r="D197" s="94" t="s">
        <v>387</v>
      </c>
      <c r="E197" s="94" t="s">
        <v>1143</v>
      </c>
      <c r="F197" s="94">
        <v>1422011</v>
      </c>
      <c r="G197" s="94" t="s">
        <v>1417</v>
      </c>
      <c r="H197" s="94" t="s">
        <v>76</v>
      </c>
      <c r="I197" s="94" t="s">
        <v>1615</v>
      </c>
      <c r="J197" s="94" t="s">
        <v>1405</v>
      </c>
      <c r="K197" s="94" t="s">
        <v>955</v>
      </c>
      <c r="L197" s="101">
        <v>1.0405092592592593E-2</v>
      </c>
      <c r="M197" s="101">
        <v>2.8009259259259258E-2</v>
      </c>
      <c r="N197" s="94">
        <v>686</v>
      </c>
      <c r="O197" s="94">
        <v>123</v>
      </c>
      <c r="P197" s="101">
        <v>4.1886574074074076E-2</v>
      </c>
      <c r="Q197" s="94" t="s">
        <v>2369</v>
      </c>
      <c r="R197" s="101">
        <v>2.361111111111111E-2</v>
      </c>
      <c r="S197" s="101">
        <v>6.3194444444444442E-2</v>
      </c>
    </row>
    <row r="198" spans="1:19">
      <c r="A198" s="94" t="s">
        <v>990</v>
      </c>
      <c r="B198" s="94" t="s">
        <v>242</v>
      </c>
      <c r="C198" s="94">
        <v>1422024201</v>
      </c>
      <c r="D198" s="94" t="s">
        <v>388</v>
      </c>
      <c r="E198" s="94" t="s">
        <v>1143</v>
      </c>
      <c r="F198" s="94">
        <v>1422023</v>
      </c>
      <c r="G198" s="94" t="s">
        <v>1417</v>
      </c>
      <c r="H198" s="94" t="s">
        <v>126</v>
      </c>
      <c r="I198" s="94" t="s">
        <v>1616</v>
      </c>
      <c r="J198" s="94" t="s">
        <v>1405</v>
      </c>
      <c r="K198" s="94" t="s">
        <v>954</v>
      </c>
      <c r="L198" s="101">
        <v>1.6805555555555556E-2</v>
      </c>
      <c r="M198" s="101">
        <v>2.5243055555555557E-2</v>
      </c>
      <c r="N198" s="94">
        <v>24</v>
      </c>
      <c r="O198" s="94">
        <v>18</v>
      </c>
      <c r="P198" s="101">
        <v>4.5173611111111109E-2</v>
      </c>
      <c r="Q198" s="94" t="s">
        <v>2370</v>
      </c>
      <c r="R198" s="101">
        <v>8.3333333333333329E-2</v>
      </c>
      <c r="S198" s="101">
        <v>5.2083333333333336E-2</v>
      </c>
    </row>
    <row r="199" spans="1:19">
      <c r="A199" s="94" t="s">
        <v>990</v>
      </c>
      <c r="B199" s="94" t="s">
        <v>242</v>
      </c>
      <c r="C199" s="94">
        <v>1422024201</v>
      </c>
      <c r="D199" s="94" t="s">
        <v>388</v>
      </c>
      <c r="E199" s="94" t="s">
        <v>1143</v>
      </c>
      <c r="F199" s="94">
        <v>1422023</v>
      </c>
      <c r="G199" s="94" t="s">
        <v>1417</v>
      </c>
      <c r="H199" s="94" t="s">
        <v>126</v>
      </c>
      <c r="I199" s="94" t="s">
        <v>1616</v>
      </c>
      <c r="J199" s="94" t="s">
        <v>1405</v>
      </c>
      <c r="K199" s="94" t="s">
        <v>955</v>
      </c>
      <c r="L199" s="101">
        <v>1.0821759259259258E-2</v>
      </c>
      <c r="M199" s="101">
        <v>3.7557870370370373E-2</v>
      </c>
      <c r="N199" s="94">
        <v>922</v>
      </c>
      <c r="O199" s="94">
        <v>271</v>
      </c>
      <c r="P199" s="101">
        <v>5.0381944444444444E-2</v>
      </c>
      <c r="Q199" s="94" t="s">
        <v>2371</v>
      </c>
      <c r="R199" s="101">
        <v>2.6388888888888889E-2</v>
      </c>
      <c r="S199" s="101">
        <v>6.25E-2</v>
      </c>
    </row>
    <row r="200" spans="1:19">
      <c r="A200" s="94" t="s">
        <v>990</v>
      </c>
      <c r="B200" s="94" t="s">
        <v>242</v>
      </c>
      <c r="C200" s="94">
        <v>1422042201</v>
      </c>
      <c r="D200" s="94" t="s">
        <v>389</v>
      </c>
      <c r="E200" s="94" t="s">
        <v>1143</v>
      </c>
      <c r="F200" s="94">
        <v>1422042</v>
      </c>
      <c r="G200" s="94" t="s">
        <v>1417</v>
      </c>
      <c r="H200" s="94" t="s">
        <v>128</v>
      </c>
      <c r="I200" s="94" t="s">
        <v>1617</v>
      </c>
      <c r="J200" s="94" t="s">
        <v>1405</v>
      </c>
      <c r="K200" s="94" t="s">
        <v>954</v>
      </c>
      <c r="L200" s="101">
        <v>1.3599537037037037E-2</v>
      </c>
      <c r="M200" s="101">
        <v>2.0682870370370369E-2</v>
      </c>
      <c r="N200" s="94">
        <v>150</v>
      </c>
      <c r="O200" s="94">
        <v>123</v>
      </c>
      <c r="P200" s="101">
        <v>3.7708333333333337E-2</v>
      </c>
      <c r="Q200" s="94" t="s">
        <v>2372</v>
      </c>
      <c r="R200" s="101">
        <v>4.027777777777778E-2</v>
      </c>
      <c r="S200" s="101">
        <v>6.3194444444444442E-2</v>
      </c>
    </row>
    <row r="201" spans="1:19">
      <c r="A201" s="94" t="s">
        <v>990</v>
      </c>
      <c r="B201" s="94" t="s">
        <v>242</v>
      </c>
      <c r="C201" s="94">
        <v>1422042201</v>
      </c>
      <c r="D201" s="94" t="s">
        <v>389</v>
      </c>
      <c r="E201" s="94" t="s">
        <v>1143</v>
      </c>
      <c r="F201" s="94">
        <v>1422042</v>
      </c>
      <c r="G201" s="94" t="s">
        <v>1417</v>
      </c>
      <c r="H201" s="94" t="s">
        <v>128</v>
      </c>
      <c r="I201" s="94" t="s">
        <v>1617</v>
      </c>
      <c r="J201" s="94" t="s">
        <v>1405</v>
      </c>
      <c r="K201" s="94" t="s">
        <v>955</v>
      </c>
      <c r="L201" s="101">
        <v>1.0694444444444444E-2</v>
      </c>
      <c r="M201" s="101">
        <v>5.6319444444444443E-2</v>
      </c>
      <c r="N201" s="94">
        <v>739</v>
      </c>
      <c r="O201" s="94">
        <v>192</v>
      </c>
      <c r="P201" s="101">
        <v>4.5300925925925925E-2</v>
      </c>
      <c r="Q201" s="94" t="s">
        <v>2373</v>
      </c>
      <c r="R201" s="101">
        <v>2.9861111111111113E-2</v>
      </c>
      <c r="S201" s="101">
        <v>6.805555555555555E-2</v>
      </c>
    </row>
    <row r="202" spans="1:19">
      <c r="A202" s="94" t="s">
        <v>990</v>
      </c>
      <c r="B202" s="94" t="s">
        <v>242</v>
      </c>
      <c r="C202" s="94">
        <v>1424044201</v>
      </c>
      <c r="D202" s="94" t="s">
        <v>392</v>
      </c>
      <c r="E202" s="94" t="s">
        <v>1143</v>
      </c>
      <c r="F202" s="94">
        <v>1424044</v>
      </c>
      <c r="G202" s="94" t="s">
        <v>1421</v>
      </c>
      <c r="H202" s="94" t="s">
        <v>394</v>
      </c>
      <c r="I202" s="94" t="s">
        <v>1618</v>
      </c>
      <c r="J202" s="94" t="s">
        <v>1405</v>
      </c>
      <c r="K202" s="94" t="s">
        <v>955</v>
      </c>
      <c r="L202" s="101">
        <v>1.3634259259259259E-2</v>
      </c>
      <c r="M202" s="101">
        <v>3.6759259259259262E-2</v>
      </c>
      <c r="N202" s="94">
        <v>820</v>
      </c>
      <c r="O202" s="94">
        <v>397</v>
      </c>
      <c r="P202" s="101">
        <v>4.9085648148148149E-2</v>
      </c>
      <c r="Q202" s="94" t="s">
        <v>2374</v>
      </c>
      <c r="R202" s="101">
        <v>3.888888888888889E-2</v>
      </c>
      <c r="S202" s="101">
        <v>6.805555555555555E-2</v>
      </c>
    </row>
    <row r="203" spans="1:19">
      <c r="A203" s="94" t="s">
        <v>990</v>
      </c>
      <c r="B203" s="94" t="s">
        <v>242</v>
      </c>
      <c r="C203" s="94">
        <v>1424044201</v>
      </c>
      <c r="D203" s="94" t="s">
        <v>392</v>
      </c>
      <c r="E203" s="94" t="s">
        <v>1143</v>
      </c>
      <c r="F203" s="94">
        <v>1424044</v>
      </c>
      <c r="G203" s="94" t="s">
        <v>1421</v>
      </c>
      <c r="H203" s="94" t="s">
        <v>394</v>
      </c>
      <c r="I203" s="94" t="s">
        <v>1618</v>
      </c>
      <c r="J203" s="94" t="s">
        <v>1405</v>
      </c>
      <c r="K203" s="94" t="s">
        <v>954</v>
      </c>
      <c r="L203" s="101">
        <v>5.7523148148148151E-3</v>
      </c>
      <c r="M203" s="101">
        <v>3.1157407407407408E-2</v>
      </c>
      <c r="N203" s="94">
        <v>764</v>
      </c>
      <c r="O203" s="94">
        <v>39</v>
      </c>
      <c r="P203" s="101">
        <v>3.6249999999999998E-2</v>
      </c>
      <c r="Q203" s="94" t="s">
        <v>2375</v>
      </c>
      <c r="R203" s="101">
        <v>2.6388888888888889E-2</v>
      </c>
      <c r="S203" s="101">
        <v>6.6666666666666666E-2</v>
      </c>
    </row>
    <row r="204" spans="1:19">
      <c r="A204" s="94" t="s">
        <v>990</v>
      </c>
      <c r="B204" s="94" t="s">
        <v>242</v>
      </c>
      <c r="C204" s="94">
        <v>1424044202</v>
      </c>
      <c r="D204" s="94" t="s">
        <v>393</v>
      </c>
      <c r="E204" s="94" t="s">
        <v>1143</v>
      </c>
      <c r="F204" s="94">
        <v>1424044</v>
      </c>
      <c r="G204" s="94" t="s">
        <v>1421</v>
      </c>
      <c r="H204" s="94" t="s">
        <v>394</v>
      </c>
      <c r="I204" s="94" t="s">
        <v>1618</v>
      </c>
      <c r="J204" s="94" t="s">
        <v>1405</v>
      </c>
      <c r="K204" s="94" t="s">
        <v>955</v>
      </c>
      <c r="L204" s="101">
        <v>1.3935185185185186E-2</v>
      </c>
      <c r="M204" s="101">
        <v>4.9594907407407407E-2</v>
      </c>
      <c r="N204" s="94">
        <v>815</v>
      </c>
      <c r="O204" s="94">
        <v>412</v>
      </c>
      <c r="P204" s="101">
        <v>5.2372685185185182E-2</v>
      </c>
      <c r="Q204" s="94" t="s">
        <v>2376</v>
      </c>
      <c r="R204" s="101">
        <v>4.3749999999999997E-2</v>
      </c>
      <c r="S204" s="101">
        <v>4.8611111111111112E-2</v>
      </c>
    </row>
    <row r="205" spans="1:19">
      <c r="A205" s="94" t="s">
        <v>990</v>
      </c>
      <c r="B205" s="94" t="s">
        <v>242</v>
      </c>
      <c r="C205" s="94">
        <v>1424044202</v>
      </c>
      <c r="D205" s="94" t="s">
        <v>393</v>
      </c>
      <c r="E205" s="94" t="s">
        <v>1143</v>
      </c>
      <c r="F205" s="94">
        <v>1424044</v>
      </c>
      <c r="G205" s="94" t="s">
        <v>1421</v>
      </c>
      <c r="H205" s="94" t="s">
        <v>394</v>
      </c>
      <c r="I205" s="94" t="s">
        <v>1618</v>
      </c>
      <c r="J205" s="94" t="s">
        <v>1405</v>
      </c>
      <c r="K205" s="94" t="s">
        <v>954</v>
      </c>
      <c r="L205" s="101">
        <v>6.6319444444444446E-3</v>
      </c>
      <c r="M205" s="101">
        <v>3.5787037037037034E-2</v>
      </c>
      <c r="N205" s="94">
        <v>750</v>
      </c>
      <c r="O205" s="94">
        <v>87</v>
      </c>
      <c r="P205" s="101">
        <v>4.0486111111111112E-2</v>
      </c>
      <c r="Q205" s="94" t="s">
        <v>2377</v>
      </c>
      <c r="R205" s="101">
        <v>3.6805555555555557E-2</v>
      </c>
      <c r="S205" s="101">
        <v>0.05</v>
      </c>
    </row>
    <row r="206" spans="1:19">
      <c r="A206" s="94" t="s">
        <v>990</v>
      </c>
      <c r="B206" s="94" t="s">
        <v>242</v>
      </c>
      <c r="C206" s="94">
        <v>1426042201</v>
      </c>
      <c r="D206" s="94" t="s">
        <v>367</v>
      </c>
      <c r="E206" s="94" t="s">
        <v>1143</v>
      </c>
      <c r="F206" s="94">
        <v>1426042</v>
      </c>
      <c r="G206" s="94" t="s">
        <v>1429</v>
      </c>
      <c r="H206" s="94" t="s">
        <v>311</v>
      </c>
      <c r="I206" s="94" t="s">
        <v>1619</v>
      </c>
      <c r="J206" s="94" t="s">
        <v>1386</v>
      </c>
      <c r="K206" s="94" t="s">
        <v>954</v>
      </c>
      <c r="L206" s="101">
        <v>1.5092592592592593E-2</v>
      </c>
      <c r="M206" s="101">
        <v>2.5555555555555557E-2</v>
      </c>
      <c r="N206" s="94">
        <v>83</v>
      </c>
      <c r="O206" s="94">
        <v>70</v>
      </c>
      <c r="P206" s="101">
        <v>4.4027777777777777E-2</v>
      </c>
      <c r="Q206" s="94" t="s">
        <v>2378</v>
      </c>
      <c r="R206" s="101">
        <v>5.0694444444444445E-2</v>
      </c>
      <c r="S206" s="101">
        <v>6.458333333333334E-2</v>
      </c>
    </row>
    <row r="207" spans="1:19">
      <c r="A207" s="94" t="s">
        <v>990</v>
      </c>
      <c r="B207" s="94" t="s">
        <v>242</v>
      </c>
      <c r="C207" s="94">
        <v>1426042201</v>
      </c>
      <c r="D207" s="94" t="s">
        <v>367</v>
      </c>
      <c r="E207" s="94" t="s">
        <v>1143</v>
      </c>
      <c r="F207" s="94">
        <v>1426042</v>
      </c>
      <c r="G207" s="94" t="s">
        <v>1429</v>
      </c>
      <c r="H207" s="94" t="s">
        <v>311</v>
      </c>
      <c r="I207" s="94" t="s">
        <v>1619</v>
      </c>
      <c r="J207" s="94" t="s">
        <v>1386</v>
      </c>
      <c r="K207" s="94" t="s">
        <v>955</v>
      </c>
      <c r="L207" s="101">
        <v>1.1840277777777778E-2</v>
      </c>
      <c r="M207" s="101">
        <v>3.0277777777777778E-2</v>
      </c>
      <c r="N207" s="94">
        <v>982</v>
      </c>
      <c r="O207" s="94">
        <v>334</v>
      </c>
      <c r="P207" s="101">
        <v>4.2638888888888886E-2</v>
      </c>
      <c r="Q207" s="94" t="s">
        <v>2379</v>
      </c>
      <c r="R207" s="101">
        <v>2.7777777777777776E-2</v>
      </c>
      <c r="S207" s="101">
        <v>5.6250000000000001E-2</v>
      </c>
    </row>
    <row r="208" spans="1:19">
      <c r="A208" s="94" t="s">
        <v>990</v>
      </c>
      <c r="B208" s="94" t="s">
        <v>242</v>
      </c>
      <c r="C208" s="94">
        <v>1426062201</v>
      </c>
      <c r="D208" s="94" t="s">
        <v>368</v>
      </c>
      <c r="E208" s="94" t="s">
        <v>1143</v>
      </c>
      <c r="F208" s="94">
        <v>1426062</v>
      </c>
      <c r="G208" s="94" t="s">
        <v>1284</v>
      </c>
      <c r="H208" s="94" t="s">
        <v>1287</v>
      </c>
      <c r="I208" s="94" t="s">
        <v>1620</v>
      </c>
      <c r="J208" s="94" t="s">
        <v>1386</v>
      </c>
      <c r="K208" s="94" t="s">
        <v>954</v>
      </c>
      <c r="L208" s="101">
        <v>4.2129629629629626E-3</v>
      </c>
      <c r="M208" s="101">
        <v>1.3136574074074075E-2</v>
      </c>
      <c r="N208" s="94">
        <v>6</v>
      </c>
      <c r="O208" s="94">
        <v>1</v>
      </c>
      <c r="P208" s="101">
        <v>2.1307870370370369E-2</v>
      </c>
      <c r="Q208" s="94" t="s">
        <v>1552</v>
      </c>
      <c r="R208" s="101">
        <v>5.5555555555555552E-2</v>
      </c>
      <c r="S208" s="101">
        <v>4.3055555555555555E-2</v>
      </c>
    </row>
    <row r="209" spans="1:19">
      <c r="A209" s="94" t="s">
        <v>990</v>
      </c>
      <c r="B209" s="94" t="s">
        <v>242</v>
      </c>
      <c r="C209" s="94">
        <v>1426062201</v>
      </c>
      <c r="D209" s="94" t="s">
        <v>368</v>
      </c>
      <c r="E209" s="94" t="s">
        <v>1143</v>
      </c>
      <c r="F209" s="94">
        <v>1426062</v>
      </c>
      <c r="G209" s="94" t="s">
        <v>1284</v>
      </c>
      <c r="H209" s="94" t="s">
        <v>1287</v>
      </c>
      <c r="I209" s="94" t="s">
        <v>1620</v>
      </c>
      <c r="J209" s="94" t="s">
        <v>1386</v>
      </c>
      <c r="K209" s="94" t="s">
        <v>955</v>
      </c>
      <c r="L209" s="101">
        <v>1.1655092592592592E-2</v>
      </c>
      <c r="M209" s="101">
        <v>2.9525462962962962E-2</v>
      </c>
      <c r="N209" s="94">
        <v>972</v>
      </c>
      <c r="O209" s="94">
        <v>284</v>
      </c>
      <c r="P209" s="101">
        <v>4.4224537037037034E-2</v>
      </c>
      <c r="Q209" s="94" t="s">
        <v>2380</v>
      </c>
      <c r="R209" s="101">
        <v>2.6388888888888889E-2</v>
      </c>
      <c r="S209" s="101">
        <v>7.3611111111111113E-2</v>
      </c>
    </row>
    <row r="210" spans="1:19">
      <c r="A210" s="94" t="s">
        <v>990</v>
      </c>
      <c r="B210" s="94" t="s">
        <v>242</v>
      </c>
      <c r="C210" s="94">
        <v>1426092201</v>
      </c>
      <c r="D210" s="94" t="s">
        <v>369</v>
      </c>
      <c r="E210" s="94" t="s">
        <v>1143</v>
      </c>
      <c r="F210" s="94">
        <v>1426092</v>
      </c>
      <c r="G210" s="94" t="s">
        <v>1284</v>
      </c>
      <c r="H210" s="94" t="s">
        <v>1288</v>
      </c>
      <c r="I210" s="94" t="s">
        <v>1622</v>
      </c>
      <c r="J210" s="94" t="s">
        <v>1386</v>
      </c>
      <c r="K210" s="94" t="s">
        <v>954</v>
      </c>
      <c r="L210" s="101">
        <v>7.858796296296296E-3</v>
      </c>
      <c r="M210" s="101">
        <v>2.0821759259259259E-2</v>
      </c>
      <c r="N210" s="94">
        <v>42</v>
      </c>
      <c r="O210" s="94">
        <v>17</v>
      </c>
      <c r="P210" s="101">
        <v>3.6249999999999998E-2</v>
      </c>
      <c r="Q210" s="94" t="s">
        <v>2381</v>
      </c>
      <c r="R210" s="101">
        <v>5.1388888888888887E-2</v>
      </c>
      <c r="S210" s="101">
        <v>3.7499999999999999E-2</v>
      </c>
    </row>
    <row r="211" spans="1:19">
      <c r="A211" s="94" t="s">
        <v>990</v>
      </c>
      <c r="B211" s="94" t="s">
        <v>242</v>
      </c>
      <c r="C211" s="94">
        <v>1426092201</v>
      </c>
      <c r="D211" s="94" t="s">
        <v>369</v>
      </c>
      <c r="E211" s="94" t="s">
        <v>1143</v>
      </c>
      <c r="F211" s="94">
        <v>1426092</v>
      </c>
      <c r="G211" s="94" t="s">
        <v>1284</v>
      </c>
      <c r="H211" s="94" t="s">
        <v>1288</v>
      </c>
      <c r="I211" s="94" t="s">
        <v>1622</v>
      </c>
      <c r="J211" s="94" t="s">
        <v>1386</v>
      </c>
      <c r="K211" s="94" t="s">
        <v>955</v>
      </c>
      <c r="L211" s="101">
        <v>1.1469907407407408E-2</v>
      </c>
      <c r="M211" s="101">
        <v>3.5219907407407408E-2</v>
      </c>
      <c r="N211" s="94">
        <v>1444</v>
      </c>
      <c r="O211" s="94">
        <v>482</v>
      </c>
      <c r="P211" s="101">
        <v>4.8043981481481479E-2</v>
      </c>
      <c r="Q211" s="94" t="s">
        <v>2382</v>
      </c>
      <c r="R211" s="101">
        <v>2.9166666666666667E-2</v>
      </c>
      <c r="S211" s="101">
        <v>5.7638888888888892E-2</v>
      </c>
    </row>
    <row r="212" spans="1:19">
      <c r="A212" s="94" t="s">
        <v>990</v>
      </c>
      <c r="B212" s="94" t="s">
        <v>242</v>
      </c>
      <c r="C212" s="94">
        <v>1426132201</v>
      </c>
      <c r="D212" s="94" t="s">
        <v>370</v>
      </c>
      <c r="E212" s="94" t="s">
        <v>1143</v>
      </c>
      <c r="F212" s="94">
        <v>1426132</v>
      </c>
      <c r="G212" s="94" t="s">
        <v>1284</v>
      </c>
      <c r="H212" s="94" t="s">
        <v>198</v>
      </c>
      <c r="I212" s="94" t="s">
        <v>1623</v>
      </c>
      <c r="J212" s="94" t="s">
        <v>1386</v>
      </c>
      <c r="K212" s="94" t="s">
        <v>954</v>
      </c>
      <c r="L212" s="101">
        <v>9.5949074074074079E-3</v>
      </c>
      <c r="M212" s="101">
        <v>1.8217592592592594E-2</v>
      </c>
      <c r="N212" s="94">
        <v>18</v>
      </c>
      <c r="O212" s="94">
        <v>9</v>
      </c>
      <c r="P212" s="101">
        <v>3.0231481481481481E-2</v>
      </c>
      <c r="Q212" s="94" t="s">
        <v>2383</v>
      </c>
      <c r="R212" s="101">
        <v>8.611111111111111E-2</v>
      </c>
      <c r="S212" s="101">
        <v>3.6111111111111108E-2</v>
      </c>
    </row>
    <row r="213" spans="1:19">
      <c r="A213" s="94" t="s">
        <v>990</v>
      </c>
      <c r="B213" s="94" t="s">
        <v>242</v>
      </c>
      <c r="C213" s="94">
        <v>1426132201</v>
      </c>
      <c r="D213" s="94" t="s">
        <v>370</v>
      </c>
      <c r="E213" s="94" t="s">
        <v>1143</v>
      </c>
      <c r="F213" s="94">
        <v>1426132</v>
      </c>
      <c r="G213" s="94" t="s">
        <v>1284</v>
      </c>
      <c r="H213" s="94" t="s">
        <v>198</v>
      </c>
      <c r="I213" s="94" t="s">
        <v>1623</v>
      </c>
      <c r="J213" s="94" t="s">
        <v>1386</v>
      </c>
      <c r="K213" s="94" t="s">
        <v>955</v>
      </c>
      <c r="L213" s="101">
        <v>1.0324074074074074E-2</v>
      </c>
      <c r="M213" s="101">
        <v>3.425925925925926E-2</v>
      </c>
      <c r="N213" s="94">
        <v>1164</v>
      </c>
      <c r="O213" s="94">
        <v>258</v>
      </c>
      <c r="P213" s="101">
        <v>4.0543981481481479E-2</v>
      </c>
      <c r="Q213" s="94" t="s">
        <v>2384</v>
      </c>
      <c r="R213" s="101">
        <v>2.9861111111111113E-2</v>
      </c>
      <c r="S213" s="101">
        <v>5.8333333333333334E-2</v>
      </c>
    </row>
    <row r="214" spans="1:19">
      <c r="A214" s="94" t="s">
        <v>990</v>
      </c>
      <c r="B214" s="94" t="s">
        <v>242</v>
      </c>
      <c r="C214" s="94">
        <v>1429011201</v>
      </c>
      <c r="D214" s="94" t="s">
        <v>373</v>
      </c>
      <c r="E214" s="94" t="s">
        <v>1143</v>
      </c>
      <c r="F214" s="94">
        <v>1429011</v>
      </c>
      <c r="G214" s="94" t="s">
        <v>1290</v>
      </c>
      <c r="H214" s="94" t="s">
        <v>170</v>
      </c>
      <c r="I214" s="94" t="s">
        <v>1624</v>
      </c>
      <c r="J214" s="94" t="s">
        <v>1386</v>
      </c>
      <c r="K214" s="94" t="s">
        <v>954</v>
      </c>
      <c r="L214" s="101">
        <v>5.6597222222222222E-3</v>
      </c>
      <c r="M214" s="101">
        <v>2.060185185185185E-2</v>
      </c>
      <c r="N214" s="94">
        <v>693</v>
      </c>
      <c r="O214" s="94">
        <v>30</v>
      </c>
      <c r="P214" s="101">
        <v>3.1261574074074074E-2</v>
      </c>
      <c r="Q214" s="94" t="s">
        <v>2385</v>
      </c>
      <c r="R214" s="101">
        <v>2.7777777777777776E-2</v>
      </c>
      <c r="S214" s="101">
        <v>5.4166666666666669E-2</v>
      </c>
    </row>
    <row r="215" spans="1:19">
      <c r="A215" s="94" t="s">
        <v>990</v>
      </c>
      <c r="B215" s="94" t="s">
        <v>242</v>
      </c>
      <c r="C215" s="94">
        <v>1429011201</v>
      </c>
      <c r="D215" s="94" t="s">
        <v>373</v>
      </c>
      <c r="E215" s="94" t="s">
        <v>1143</v>
      </c>
      <c r="F215" s="94">
        <v>1429011</v>
      </c>
      <c r="G215" s="94" t="s">
        <v>1290</v>
      </c>
      <c r="H215" s="94" t="s">
        <v>170</v>
      </c>
      <c r="I215" s="94" t="s">
        <v>1624</v>
      </c>
      <c r="J215" s="94" t="s">
        <v>1386</v>
      </c>
      <c r="K215" s="94" t="s">
        <v>955</v>
      </c>
      <c r="L215" s="101">
        <v>1.2812499999999999E-2</v>
      </c>
      <c r="M215" s="101">
        <v>2.9224537037037038E-2</v>
      </c>
      <c r="N215" s="94">
        <v>815</v>
      </c>
      <c r="O215" s="94">
        <v>347</v>
      </c>
      <c r="P215" s="101">
        <v>4.5520833333333337E-2</v>
      </c>
      <c r="Q215" s="94" t="s">
        <v>2386</v>
      </c>
      <c r="R215" s="101">
        <v>2.8472222222222222E-2</v>
      </c>
      <c r="S215" s="101">
        <v>5.347222222222222E-2</v>
      </c>
    </row>
    <row r="216" spans="1:19">
      <c r="A216" s="94" t="s">
        <v>990</v>
      </c>
      <c r="B216" s="94" t="s">
        <v>242</v>
      </c>
      <c r="C216" s="94">
        <v>1429011401</v>
      </c>
      <c r="D216" s="94" t="s">
        <v>397</v>
      </c>
      <c r="E216" s="94" t="s">
        <v>1141</v>
      </c>
      <c r="F216" s="94">
        <v>1429011</v>
      </c>
      <c r="G216" s="94" t="s">
        <v>1290</v>
      </c>
      <c r="H216" s="94" t="s">
        <v>170</v>
      </c>
      <c r="I216" s="94" t="s">
        <v>1624</v>
      </c>
      <c r="J216" s="94" t="s">
        <v>1386</v>
      </c>
      <c r="K216" s="94" t="s">
        <v>954</v>
      </c>
      <c r="L216" s="101">
        <v>5.0694444444444441E-3</v>
      </c>
      <c r="M216" s="101">
        <v>1.6261574074074074E-2</v>
      </c>
      <c r="N216" s="94">
        <v>565</v>
      </c>
      <c r="O216" s="94">
        <v>27</v>
      </c>
      <c r="P216" s="101">
        <v>2.4976851851851851E-2</v>
      </c>
      <c r="Q216" s="94" t="s">
        <v>2387</v>
      </c>
      <c r="R216" s="101">
        <v>1.8749999999999999E-2</v>
      </c>
      <c r="S216" s="101">
        <v>4.7222222222222221E-2</v>
      </c>
    </row>
    <row r="217" spans="1:19">
      <c r="A217" s="94" t="s">
        <v>990</v>
      </c>
      <c r="B217" s="94" t="s">
        <v>242</v>
      </c>
      <c r="C217" s="94">
        <v>1429011401</v>
      </c>
      <c r="D217" s="94" t="s">
        <v>397</v>
      </c>
      <c r="E217" s="94" t="s">
        <v>1141</v>
      </c>
      <c r="F217" s="94">
        <v>1429011</v>
      </c>
      <c r="G217" s="94" t="s">
        <v>1290</v>
      </c>
      <c r="H217" s="94" t="s">
        <v>170</v>
      </c>
      <c r="I217" s="94" t="s">
        <v>1624</v>
      </c>
      <c r="J217" s="94" t="s">
        <v>1386</v>
      </c>
      <c r="K217" s="94" t="s">
        <v>955</v>
      </c>
      <c r="L217" s="101">
        <v>1.1666666666666667E-2</v>
      </c>
      <c r="M217" s="101">
        <v>2.9733796296296296E-2</v>
      </c>
      <c r="N217" s="94">
        <v>582</v>
      </c>
      <c r="O217" s="94">
        <v>187</v>
      </c>
      <c r="P217" s="101">
        <v>3.8391203703703705E-2</v>
      </c>
      <c r="Q217" s="94" t="s">
        <v>2388</v>
      </c>
      <c r="R217" s="101">
        <v>2.6388888888888889E-2</v>
      </c>
      <c r="S217" s="101">
        <v>4.9305555555555554E-2</v>
      </c>
    </row>
    <row r="218" spans="1:19">
      <c r="A218" s="94" t="s">
        <v>990</v>
      </c>
      <c r="B218" s="94" t="s">
        <v>242</v>
      </c>
      <c r="C218" s="94">
        <v>1429054201</v>
      </c>
      <c r="D218" s="94" t="s">
        <v>374</v>
      </c>
      <c r="E218" s="94" t="s">
        <v>1143</v>
      </c>
      <c r="F218" s="94">
        <v>1429054</v>
      </c>
      <c r="G218" s="94" t="s">
        <v>1290</v>
      </c>
      <c r="H218" s="94" t="s">
        <v>171</v>
      </c>
      <c r="I218" s="94" t="s">
        <v>1627</v>
      </c>
      <c r="J218" s="94" t="s">
        <v>1386</v>
      </c>
      <c r="K218" s="94" t="s">
        <v>954</v>
      </c>
      <c r="L218" s="101">
        <v>1.380787037037037E-2</v>
      </c>
      <c r="M218" s="101">
        <v>1.7037037037037038E-2</v>
      </c>
      <c r="N218" s="94">
        <v>3</v>
      </c>
      <c r="O218" s="94">
        <v>3</v>
      </c>
      <c r="P218" s="101">
        <v>3.965277777777778E-2</v>
      </c>
      <c r="Q218" s="94" t="s">
        <v>2389</v>
      </c>
      <c r="R218" s="101">
        <v>1.4583333333333334E-2</v>
      </c>
      <c r="S218" s="101">
        <v>3.2638888888888891E-2</v>
      </c>
    </row>
    <row r="219" spans="1:19">
      <c r="A219" s="94" t="s">
        <v>990</v>
      </c>
      <c r="B219" s="94" t="s">
        <v>242</v>
      </c>
      <c r="C219" s="94">
        <v>1429054201</v>
      </c>
      <c r="D219" s="94" t="s">
        <v>374</v>
      </c>
      <c r="E219" s="94" t="s">
        <v>1143</v>
      </c>
      <c r="F219" s="94">
        <v>1429054</v>
      </c>
      <c r="G219" s="94" t="s">
        <v>1290</v>
      </c>
      <c r="H219" s="94" t="s">
        <v>171</v>
      </c>
      <c r="I219" s="94" t="s">
        <v>1627</v>
      </c>
      <c r="J219" s="94" t="s">
        <v>1386</v>
      </c>
      <c r="K219" s="94" t="s">
        <v>955</v>
      </c>
      <c r="L219" s="101">
        <v>1.0497685185185185E-2</v>
      </c>
      <c r="M219" s="101">
        <v>6.9837962962962963E-2</v>
      </c>
      <c r="N219" s="94">
        <v>1018</v>
      </c>
      <c r="O219" s="94">
        <v>261</v>
      </c>
      <c r="P219" s="101">
        <v>4.7199074074074074E-2</v>
      </c>
      <c r="Q219" s="94" t="s">
        <v>2390</v>
      </c>
      <c r="R219" s="101">
        <v>3.0555555555555555E-2</v>
      </c>
      <c r="S219" s="101">
        <v>6.0416666666666667E-2</v>
      </c>
    </row>
    <row r="220" spans="1:19">
      <c r="A220" s="94" t="s">
        <v>990</v>
      </c>
      <c r="B220" s="94" t="s">
        <v>242</v>
      </c>
      <c r="C220" s="94">
        <v>1433011201</v>
      </c>
      <c r="D220" s="94" t="s">
        <v>375</v>
      </c>
      <c r="E220" s="94" t="s">
        <v>1143</v>
      </c>
      <c r="F220" s="94">
        <v>1433011</v>
      </c>
      <c r="G220" s="94" t="s">
        <v>1431</v>
      </c>
      <c r="H220" s="94" t="s">
        <v>46</v>
      </c>
      <c r="I220" s="94" t="s">
        <v>1628</v>
      </c>
      <c r="J220" s="94" t="s">
        <v>1433</v>
      </c>
      <c r="K220" s="94" t="s">
        <v>954</v>
      </c>
      <c r="L220" s="101">
        <v>4.4675925925925924E-3</v>
      </c>
      <c r="M220" s="101">
        <v>2.2233796296296297E-2</v>
      </c>
      <c r="N220" s="94">
        <v>311</v>
      </c>
      <c r="O220" s="94">
        <v>14</v>
      </c>
      <c r="P220" s="101">
        <v>3.5567129629629629E-2</v>
      </c>
      <c r="Q220" s="94" t="s">
        <v>2391</v>
      </c>
      <c r="R220" s="101">
        <v>2.6388888888888889E-2</v>
      </c>
      <c r="S220" s="101">
        <v>3.3333333333333333E-2</v>
      </c>
    </row>
    <row r="221" spans="1:19">
      <c r="A221" s="94" t="s">
        <v>990</v>
      </c>
      <c r="B221" s="94" t="s">
        <v>242</v>
      </c>
      <c r="C221" s="94">
        <v>1433011201</v>
      </c>
      <c r="D221" s="94" t="s">
        <v>375</v>
      </c>
      <c r="E221" s="94" t="s">
        <v>1143</v>
      </c>
      <c r="F221" s="94">
        <v>1433011</v>
      </c>
      <c r="G221" s="94" t="s">
        <v>1431</v>
      </c>
      <c r="H221" s="94" t="s">
        <v>46</v>
      </c>
      <c r="I221" s="94" t="s">
        <v>1628</v>
      </c>
      <c r="J221" s="94" t="s">
        <v>1433</v>
      </c>
      <c r="K221" s="94" t="s">
        <v>955</v>
      </c>
      <c r="L221" s="101">
        <v>1.3935185185185186E-2</v>
      </c>
      <c r="M221" s="101">
        <v>3.7337962962962962E-2</v>
      </c>
      <c r="N221" s="94">
        <v>501</v>
      </c>
      <c r="O221" s="94">
        <v>254</v>
      </c>
      <c r="P221" s="101">
        <v>5.271990740740741E-2</v>
      </c>
      <c r="Q221" s="94" t="s">
        <v>2392</v>
      </c>
      <c r="R221" s="101">
        <v>3.6805555555555557E-2</v>
      </c>
      <c r="S221" s="101">
        <v>4.2361111111111113E-2</v>
      </c>
    </row>
    <row r="222" spans="1:19">
      <c r="A222" s="94" t="s">
        <v>990</v>
      </c>
      <c r="B222" s="94" t="s">
        <v>242</v>
      </c>
      <c r="C222" s="94">
        <v>1433011202</v>
      </c>
      <c r="D222" s="94" t="s">
        <v>1024</v>
      </c>
      <c r="E222" s="94" t="s">
        <v>1143</v>
      </c>
      <c r="F222" s="94">
        <v>1433011</v>
      </c>
      <c r="G222" s="94" t="s">
        <v>1431</v>
      </c>
      <c r="H222" s="94" t="s">
        <v>46</v>
      </c>
      <c r="I222" s="94" t="s">
        <v>1628</v>
      </c>
      <c r="J222" s="94" t="s">
        <v>1433</v>
      </c>
      <c r="K222" s="94" t="s">
        <v>954</v>
      </c>
      <c r="L222" s="101">
        <v>4.7337962962962967E-3</v>
      </c>
      <c r="M222" s="101">
        <v>1.5023148148148148E-2</v>
      </c>
      <c r="N222" s="94">
        <v>561</v>
      </c>
      <c r="O222" s="94">
        <v>13</v>
      </c>
      <c r="P222" s="101">
        <v>3.4525462962962966E-2</v>
      </c>
      <c r="Q222" s="94" t="s">
        <v>2393</v>
      </c>
      <c r="R222" s="101">
        <v>1.9444444444444445E-2</v>
      </c>
      <c r="S222" s="101">
        <v>3.7499999999999999E-2</v>
      </c>
    </row>
    <row r="223" spans="1:19">
      <c r="A223" s="94" t="s">
        <v>990</v>
      </c>
      <c r="B223" s="94" t="s">
        <v>242</v>
      </c>
      <c r="C223" s="94">
        <v>1433011202</v>
      </c>
      <c r="D223" s="94" t="s">
        <v>1024</v>
      </c>
      <c r="E223" s="94" t="s">
        <v>1143</v>
      </c>
      <c r="F223" s="94">
        <v>1433011</v>
      </c>
      <c r="G223" s="94" t="s">
        <v>1431</v>
      </c>
      <c r="H223" s="94" t="s">
        <v>46</v>
      </c>
      <c r="I223" s="94" t="s">
        <v>1628</v>
      </c>
      <c r="J223" s="94" t="s">
        <v>1433</v>
      </c>
      <c r="K223" s="94" t="s">
        <v>955</v>
      </c>
      <c r="L223" s="101">
        <v>1.3182870370370371E-2</v>
      </c>
      <c r="M223" s="101">
        <v>3.5960648148148151E-2</v>
      </c>
      <c r="N223" s="94">
        <v>857</v>
      </c>
      <c r="O223" s="94">
        <v>390</v>
      </c>
      <c r="P223" s="101">
        <v>4.9201388888888892E-2</v>
      </c>
      <c r="Q223" s="94" t="s">
        <v>2394</v>
      </c>
      <c r="R223" s="101">
        <v>3.125E-2</v>
      </c>
      <c r="S223" s="101">
        <v>4.3055555555555555E-2</v>
      </c>
    </row>
    <row r="224" spans="1:19">
      <c r="A224" s="94" t="s">
        <v>990</v>
      </c>
      <c r="B224" s="94" t="s">
        <v>242</v>
      </c>
      <c r="C224" s="94">
        <v>1433054201</v>
      </c>
      <c r="D224" s="94" t="s">
        <v>407</v>
      </c>
      <c r="E224" s="94" t="s">
        <v>1143</v>
      </c>
      <c r="F224" s="94">
        <v>1433053</v>
      </c>
      <c r="G224" s="94" t="s">
        <v>1431</v>
      </c>
      <c r="H224" s="94" t="s">
        <v>172</v>
      </c>
      <c r="I224" s="94" t="s">
        <v>1629</v>
      </c>
      <c r="J224" s="94" t="s">
        <v>1433</v>
      </c>
      <c r="K224" s="94" t="s">
        <v>954</v>
      </c>
      <c r="L224" s="101">
        <v>1.6805555555555556E-2</v>
      </c>
      <c r="M224" s="101">
        <v>2.7789351851851853E-2</v>
      </c>
      <c r="N224" s="94">
        <v>67</v>
      </c>
      <c r="O224" s="94">
        <v>63</v>
      </c>
      <c r="P224" s="101">
        <v>4.6168981481481484E-2</v>
      </c>
      <c r="Q224" s="94" t="s">
        <v>2395</v>
      </c>
      <c r="R224" s="101">
        <v>5.9722222222222225E-2</v>
      </c>
      <c r="S224" s="101">
        <v>4.6527777777777779E-2</v>
      </c>
    </row>
    <row r="225" spans="1:19">
      <c r="A225" s="94" t="s">
        <v>990</v>
      </c>
      <c r="B225" s="94" t="s">
        <v>242</v>
      </c>
      <c r="C225" s="94">
        <v>1433054201</v>
      </c>
      <c r="D225" s="94" t="s">
        <v>407</v>
      </c>
      <c r="E225" s="94" t="s">
        <v>1143</v>
      </c>
      <c r="F225" s="94">
        <v>1433053</v>
      </c>
      <c r="G225" s="94" t="s">
        <v>1431</v>
      </c>
      <c r="H225" s="94" t="s">
        <v>172</v>
      </c>
      <c r="I225" s="94" t="s">
        <v>1629</v>
      </c>
      <c r="J225" s="94" t="s">
        <v>1433</v>
      </c>
      <c r="K225" s="94" t="s">
        <v>955</v>
      </c>
      <c r="L225" s="101">
        <v>1.2199074074074074E-2</v>
      </c>
      <c r="M225" s="101">
        <v>3.9224537037037037E-2</v>
      </c>
      <c r="N225" s="94">
        <v>1542</v>
      </c>
      <c r="O225" s="94">
        <v>620</v>
      </c>
      <c r="P225" s="101">
        <v>5.1504629629629629E-2</v>
      </c>
      <c r="Q225" s="94" t="s">
        <v>2396</v>
      </c>
      <c r="R225" s="101">
        <v>3.4722222222222224E-2</v>
      </c>
      <c r="S225" s="101">
        <v>3.7499999999999999E-2</v>
      </c>
    </row>
    <row r="226" spans="1:19">
      <c r="A226" s="94" t="s">
        <v>990</v>
      </c>
      <c r="B226" s="94" t="s">
        <v>242</v>
      </c>
      <c r="C226" s="94">
        <v>1433054202</v>
      </c>
      <c r="D226" s="94" t="s">
        <v>376</v>
      </c>
      <c r="E226" s="94" t="s">
        <v>1143</v>
      </c>
      <c r="F226" s="94">
        <v>1433053</v>
      </c>
      <c r="G226" s="94" t="s">
        <v>1431</v>
      </c>
      <c r="H226" s="94" t="s">
        <v>172</v>
      </c>
      <c r="I226" s="94" t="s">
        <v>1629</v>
      </c>
      <c r="J226" s="94" t="s">
        <v>1433</v>
      </c>
      <c r="K226" s="94" t="s">
        <v>954</v>
      </c>
      <c r="L226" s="101">
        <v>1.6840277777777777E-2</v>
      </c>
      <c r="M226" s="101">
        <v>3.636574074074074E-2</v>
      </c>
      <c r="N226" s="94">
        <v>89</v>
      </c>
      <c r="O226" s="94">
        <v>85</v>
      </c>
      <c r="P226" s="101">
        <v>4.7442129629629633E-2</v>
      </c>
      <c r="Q226" s="94" t="s">
        <v>2397</v>
      </c>
      <c r="R226" s="101">
        <v>7.4999999999999997E-2</v>
      </c>
      <c r="S226" s="101">
        <v>3.7499999999999999E-2</v>
      </c>
    </row>
    <row r="227" spans="1:19">
      <c r="A227" s="94" t="s">
        <v>990</v>
      </c>
      <c r="B227" s="94" t="s">
        <v>242</v>
      </c>
      <c r="C227" s="94">
        <v>1433054202</v>
      </c>
      <c r="D227" s="94" t="s">
        <v>376</v>
      </c>
      <c r="E227" s="94" t="s">
        <v>1143</v>
      </c>
      <c r="F227" s="94">
        <v>1433053</v>
      </c>
      <c r="G227" s="94" t="s">
        <v>1431</v>
      </c>
      <c r="H227" s="94" t="s">
        <v>172</v>
      </c>
      <c r="I227" s="94" t="s">
        <v>1629</v>
      </c>
      <c r="J227" s="94" t="s">
        <v>1433</v>
      </c>
      <c r="K227" s="94" t="s">
        <v>955</v>
      </c>
      <c r="L227" s="101">
        <v>1.21875E-2</v>
      </c>
      <c r="M227" s="101">
        <v>5.1562499999999997E-2</v>
      </c>
      <c r="N227" s="94">
        <v>1492</v>
      </c>
      <c r="O227" s="94">
        <v>604</v>
      </c>
      <c r="P227" s="101">
        <v>5.2175925925925924E-2</v>
      </c>
      <c r="Q227" s="94" t="s">
        <v>2398</v>
      </c>
      <c r="R227" s="101">
        <v>3.888888888888889E-2</v>
      </c>
      <c r="S227" s="101">
        <v>3.6111111111111108E-2</v>
      </c>
    </row>
    <row r="228" spans="1:19">
      <c r="A228" s="94" t="s">
        <v>990</v>
      </c>
      <c r="B228" s="94" t="s">
        <v>242</v>
      </c>
      <c r="C228" s="94">
        <v>1434094201</v>
      </c>
      <c r="D228" s="94" t="s">
        <v>1040</v>
      </c>
      <c r="E228" s="94" t="s">
        <v>1143</v>
      </c>
      <c r="F228" s="94">
        <v>1434094</v>
      </c>
      <c r="G228" s="94" t="s">
        <v>1347</v>
      </c>
      <c r="H228" s="94" t="s">
        <v>1304</v>
      </c>
      <c r="I228" s="94" t="s">
        <v>1630</v>
      </c>
      <c r="J228" s="94" t="s">
        <v>1336</v>
      </c>
      <c r="K228" s="94" t="s">
        <v>954</v>
      </c>
      <c r="L228" s="101">
        <v>9.2476851851851852E-3</v>
      </c>
      <c r="M228" s="101">
        <v>4.4583333333333336E-2</v>
      </c>
      <c r="N228" s="94">
        <v>842</v>
      </c>
      <c r="O228" s="94">
        <v>333</v>
      </c>
      <c r="P228" s="101">
        <v>4.148148148148148E-2</v>
      </c>
      <c r="Q228" s="94" t="s">
        <v>2399</v>
      </c>
      <c r="R228" s="101">
        <v>6.1111111111111109E-2</v>
      </c>
      <c r="S228" s="101">
        <v>2.7777777777777776E-2</v>
      </c>
    </row>
    <row r="229" spans="1:19">
      <c r="A229" s="94" t="s">
        <v>990</v>
      </c>
      <c r="B229" s="94" t="s">
        <v>242</v>
      </c>
      <c r="C229" s="94">
        <v>1434094201</v>
      </c>
      <c r="D229" s="94" t="s">
        <v>1040</v>
      </c>
      <c r="E229" s="94" t="s">
        <v>1143</v>
      </c>
      <c r="F229" s="94">
        <v>1434094</v>
      </c>
      <c r="G229" s="94" t="s">
        <v>1347</v>
      </c>
      <c r="H229" s="94" t="s">
        <v>1304</v>
      </c>
      <c r="I229" s="94" t="s">
        <v>1630</v>
      </c>
      <c r="J229" s="94" t="s">
        <v>1336</v>
      </c>
      <c r="K229" s="94" t="s">
        <v>955</v>
      </c>
      <c r="L229" s="101">
        <v>1.4722222222222222E-2</v>
      </c>
      <c r="M229" s="101">
        <v>8.143518518518518E-2</v>
      </c>
      <c r="N229" s="94">
        <v>1586</v>
      </c>
      <c r="O229" s="94">
        <v>860</v>
      </c>
      <c r="P229" s="101">
        <v>4.9490740740740738E-2</v>
      </c>
      <c r="Q229" s="94" t="s">
        <v>2400</v>
      </c>
      <c r="R229" s="101">
        <v>5.0694444444444445E-2</v>
      </c>
      <c r="S229" s="101">
        <v>2.5694444444444443E-2</v>
      </c>
    </row>
    <row r="230" spans="1:19">
      <c r="A230" s="94" t="s">
        <v>990</v>
      </c>
      <c r="B230" s="94" t="s">
        <v>242</v>
      </c>
      <c r="C230" s="94">
        <v>1434114201</v>
      </c>
      <c r="D230" s="94" t="s">
        <v>1041</v>
      </c>
      <c r="E230" s="94" t="s">
        <v>1143</v>
      </c>
      <c r="F230" s="94">
        <v>1434114</v>
      </c>
      <c r="G230" s="94" t="s">
        <v>1347</v>
      </c>
      <c r="H230" s="94" t="s">
        <v>19</v>
      </c>
      <c r="I230" s="94" t="s">
        <v>1631</v>
      </c>
      <c r="J230" s="94" t="s">
        <v>1336</v>
      </c>
      <c r="K230" s="94" t="s">
        <v>954</v>
      </c>
      <c r="L230" s="101">
        <v>1.9178240740740742E-2</v>
      </c>
      <c r="M230" s="101">
        <v>3.7789351851851852E-2</v>
      </c>
      <c r="N230" s="94">
        <v>117</v>
      </c>
      <c r="O230" s="94">
        <v>94</v>
      </c>
      <c r="P230" s="101">
        <v>4.5266203703703704E-2</v>
      </c>
      <c r="Q230" s="94" t="s">
        <v>2401</v>
      </c>
      <c r="R230" s="101">
        <v>9.7916666666666666E-2</v>
      </c>
      <c r="S230" s="101">
        <v>2.361111111111111E-2</v>
      </c>
    </row>
    <row r="231" spans="1:19">
      <c r="A231" s="94" t="s">
        <v>990</v>
      </c>
      <c r="B231" s="94" t="s">
        <v>242</v>
      </c>
      <c r="C231" s="94">
        <v>1434114201</v>
      </c>
      <c r="D231" s="94" t="s">
        <v>1041</v>
      </c>
      <c r="E231" s="94" t="s">
        <v>1143</v>
      </c>
      <c r="F231" s="94">
        <v>1434114</v>
      </c>
      <c r="G231" s="94" t="s">
        <v>1347</v>
      </c>
      <c r="H231" s="94" t="s">
        <v>19</v>
      </c>
      <c r="I231" s="94" t="s">
        <v>1631</v>
      </c>
      <c r="J231" s="94" t="s">
        <v>1336</v>
      </c>
      <c r="K231" s="94" t="s">
        <v>955</v>
      </c>
      <c r="L231" s="101">
        <v>1.1631944444444445E-2</v>
      </c>
      <c r="M231" s="101">
        <v>4.8831018518518517E-2</v>
      </c>
      <c r="N231" s="94">
        <v>1814</v>
      </c>
      <c r="O231" s="94">
        <v>676</v>
      </c>
      <c r="P231" s="101">
        <v>4.6203703703703705E-2</v>
      </c>
      <c r="Q231" s="94" t="s">
        <v>2402</v>
      </c>
      <c r="R231" s="101">
        <v>4.791666666666667E-2</v>
      </c>
      <c r="S231" s="101">
        <v>3.1944444444444442E-2</v>
      </c>
    </row>
    <row r="232" spans="1:19">
      <c r="A232" s="94" t="s">
        <v>990</v>
      </c>
      <c r="B232" s="94" t="s">
        <v>242</v>
      </c>
      <c r="C232" s="94">
        <v>1435022201</v>
      </c>
      <c r="D232" s="94" t="s">
        <v>298</v>
      </c>
      <c r="E232" s="94" t="s">
        <v>1143</v>
      </c>
      <c r="F232" s="94">
        <v>1435022</v>
      </c>
      <c r="G232" s="94" t="s">
        <v>1437</v>
      </c>
      <c r="H232" s="94" t="s">
        <v>95</v>
      </c>
      <c r="I232" s="94" t="s">
        <v>1632</v>
      </c>
      <c r="J232" s="94" t="s">
        <v>1405</v>
      </c>
      <c r="K232" s="94" t="s">
        <v>954</v>
      </c>
      <c r="L232" s="101">
        <v>1.7777777777777778E-2</v>
      </c>
      <c r="M232" s="101">
        <v>2.8842592592592593E-2</v>
      </c>
      <c r="N232" s="94">
        <v>91</v>
      </c>
      <c r="O232" s="94">
        <v>63</v>
      </c>
      <c r="P232" s="101">
        <v>4.9062500000000002E-2</v>
      </c>
      <c r="Q232" s="94" t="s">
        <v>2403</v>
      </c>
      <c r="R232" s="101">
        <v>0.13055555555555556</v>
      </c>
      <c r="S232" s="101">
        <v>3.888888888888889E-2</v>
      </c>
    </row>
    <row r="233" spans="1:19">
      <c r="A233" s="94" t="s">
        <v>990</v>
      </c>
      <c r="B233" s="94" t="s">
        <v>242</v>
      </c>
      <c r="C233" s="94">
        <v>1435022201</v>
      </c>
      <c r="D233" s="94" t="s">
        <v>298</v>
      </c>
      <c r="E233" s="94" t="s">
        <v>1143</v>
      </c>
      <c r="F233" s="94">
        <v>1435022</v>
      </c>
      <c r="G233" s="94" t="s">
        <v>1437</v>
      </c>
      <c r="H233" s="94" t="s">
        <v>95</v>
      </c>
      <c r="I233" s="94" t="s">
        <v>1632</v>
      </c>
      <c r="J233" s="94" t="s">
        <v>1405</v>
      </c>
      <c r="K233" s="94" t="s">
        <v>955</v>
      </c>
      <c r="L233" s="101">
        <v>1.21875E-2</v>
      </c>
      <c r="M233" s="101">
        <v>3.7476851851851851E-2</v>
      </c>
      <c r="N233" s="94">
        <v>1220</v>
      </c>
      <c r="O233" s="94">
        <v>485</v>
      </c>
      <c r="P233" s="101">
        <v>4.673611111111111E-2</v>
      </c>
      <c r="Q233" s="94" t="s">
        <v>2404</v>
      </c>
      <c r="R233" s="101">
        <v>3.4027777777777775E-2</v>
      </c>
      <c r="S233" s="101">
        <v>4.4444444444444446E-2</v>
      </c>
    </row>
    <row r="234" spans="1:19">
      <c r="A234" s="94" t="s">
        <v>990</v>
      </c>
      <c r="B234" s="94" t="s">
        <v>242</v>
      </c>
      <c r="C234" s="94">
        <v>1435054201</v>
      </c>
      <c r="D234" s="94" t="s">
        <v>297</v>
      </c>
      <c r="E234" s="94" t="s">
        <v>1143</v>
      </c>
      <c r="F234" s="94">
        <v>1435053</v>
      </c>
      <c r="G234" s="94" t="s">
        <v>1437</v>
      </c>
      <c r="H234" s="94" t="s">
        <v>129</v>
      </c>
      <c r="I234" s="94" t="s">
        <v>1633</v>
      </c>
      <c r="J234" s="94" t="s">
        <v>1405</v>
      </c>
      <c r="K234" s="94" t="s">
        <v>954</v>
      </c>
      <c r="L234" s="101">
        <v>6.2268518518518515E-3</v>
      </c>
      <c r="M234" s="101">
        <v>3.516203703703704E-2</v>
      </c>
      <c r="N234" s="94">
        <v>1073</v>
      </c>
      <c r="O234" s="94">
        <v>74</v>
      </c>
      <c r="P234" s="101">
        <v>3.528935185185185E-2</v>
      </c>
      <c r="Q234" s="94" t="s">
        <v>2405</v>
      </c>
      <c r="R234" s="101">
        <v>3.888888888888889E-2</v>
      </c>
      <c r="S234" s="101">
        <v>4.0972222222222222E-2</v>
      </c>
    </row>
    <row r="235" spans="1:19">
      <c r="A235" s="94" t="s">
        <v>990</v>
      </c>
      <c r="B235" s="94" t="s">
        <v>242</v>
      </c>
      <c r="C235" s="94">
        <v>1435054201</v>
      </c>
      <c r="D235" s="94" t="s">
        <v>297</v>
      </c>
      <c r="E235" s="94" t="s">
        <v>1143</v>
      </c>
      <c r="F235" s="94">
        <v>1435053</v>
      </c>
      <c r="G235" s="94" t="s">
        <v>1437</v>
      </c>
      <c r="H235" s="94" t="s">
        <v>129</v>
      </c>
      <c r="I235" s="94" t="s">
        <v>1633</v>
      </c>
      <c r="J235" s="94" t="s">
        <v>1405</v>
      </c>
      <c r="K235" s="94" t="s">
        <v>955</v>
      </c>
      <c r="L235" s="101">
        <v>1.2789351851851852E-2</v>
      </c>
      <c r="M235" s="101">
        <v>5.7708333333333334E-2</v>
      </c>
      <c r="N235" s="94">
        <v>1384</v>
      </c>
      <c r="O235" s="94">
        <v>550</v>
      </c>
      <c r="P235" s="101">
        <v>4.6053240740740742E-2</v>
      </c>
      <c r="Q235" s="94" t="s">
        <v>2406</v>
      </c>
      <c r="R235" s="101">
        <v>5.486111111111111E-2</v>
      </c>
      <c r="S235" s="101">
        <v>4.027777777777778E-2</v>
      </c>
    </row>
    <row r="236" spans="1:19">
      <c r="A236" s="94" t="s">
        <v>990</v>
      </c>
      <c r="B236" s="94" t="s">
        <v>242</v>
      </c>
      <c r="C236" s="94">
        <v>1435054401</v>
      </c>
      <c r="D236" s="94" t="s">
        <v>470</v>
      </c>
      <c r="E236" s="94" t="s">
        <v>1141</v>
      </c>
      <c r="F236" s="94">
        <v>1435053</v>
      </c>
      <c r="G236" s="94" t="s">
        <v>1437</v>
      </c>
      <c r="H236" s="94" t="s">
        <v>129</v>
      </c>
      <c r="I236" s="94" t="s">
        <v>1633</v>
      </c>
      <c r="J236" s="94" t="s">
        <v>1405</v>
      </c>
      <c r="K236" s="94" t="s">
        <v>954</v>
      </c>
      <c r="L236" s="101">
        <v>5.5208333333333333E-3</v>
      </c>
      <c r="M236" s="101">
        <v>0.02</v>
      </c>
      <c r="N236" s="94">
        <v>949</v>
      </c>
      <c r="O236" s="94">
        <v>30</v>
      </c>
      <c r="P236" s="101">
        <v>2.9108796296296296E-2</v>
      </c>
      <c r="Q236" s="94" t="s">
        <v>2407</v>
      </c>
      <c r="R236" s="101">
        <v>2.6388888888888889E-2</v>
      </c>
      <c r="S236" s="101">
        <v>4.5138888888888888E-2</v>
      </c>
    </row>
    <row r="237" spans="1:19">
      <c r="A237" s="94" t="s">
        <v>990</v>
      </c>
      <c r="B237" s="94" t="s">
        <v>242</v>
      </c>
      <c r="C237" s="94">
        <v>1435054401</v>
      </c>
      <c r="D237" s="94" t="s">
        <v>470</v>
      </c>
      <c r="E237" s="94" t="s">
        <v>1141</v>
      </c>
      <c r="F237" s="94">
        <v>1435053</v>
      </c>
      <c r="G237" s="94" t="s">
        <v>1437</v>
      </c>
      <c r="H237" s="94" t="s">
        <v>129</v>
      </c>
      <c r="I237" s="94" t="s">
        <v>1633</v>
      </c>
      <c r="J237" s="94" t="s">
        <v>1405</v>
      </c>
      <c r="K237" s="94" t="s">
        <v>955</v>
      </c>
      <c r="L237" s="101">
        <v>1.1041666666666667E-2</v>
      </c>
      <c r="M237" s="101">
        <v>4.5949074074074073E-2</v>
      </c>
      <c r="N237" s="94">
        <v>1129</v>
      </c>
      <c r="O237" s="94">
        <v>304</v>
      </c>
      <c r="P237" s="101">
        <v>4.0196759259259258E-2</v>
      </c>
      <c r="Q237" s="94" t="s">
        <v>2408</v>
      </c>
      <c r="R237" s="101">
        <v>4.3055555555555555E-2</v>
      </c>
      <c r="S237" s="101">
        <v>4.4444444444444446E-2</v>
      </c>
    </row>
    <row r="238" spans="1:19">
      <c r="A238" s="94" t="s">
        <v>990</v>
      </c>
      <c r="B238" s="94" t="s">
        <v>242</v>
      </c>
      <c r="C238" s="94">
        <v>1461011201</v>
      </c>
      <c r="D238" s="94" t="s">
        <v>380</v>
      </c>
      <c r="E238" s="94" t="s">
        <v>1143</v>
      </c>
      <c r="F238" s="94">
        <v>1461011</v>
      </c>
      <c r="G238" s="94" t="s">
        <v>221</v>
      </c>
      <c r="H238" s="94" t="s">
        <v>221</v>
      </c>
      <c r="I238" s="94" t="s">
        <v>1634</v>
      </c>
      <c r="J238" s="94" t="s">
        <v>1405</v>
      </c>
      <c r="K238" s="94" t="s">
        <v>954</v>
      </c>
      <c r="L238" s="101">
        <v>5.9837962962962961E-3</v>
      </c>
      <c r="M238" s="101">
        <v>3.2719907407407406E-2</v>
      </c>
      <c r="N238" s="94">
        <v>1618</v>
      </c>
      <c r="O238" s="94">
        <v>65</v>
      </c>
      <c r="P238" s="101">
        <v>2.9814814814814815E-2</v>
      </c>
      <c r="Q238" s="94" t="s">
        <v>2409</v>
      </c>
      <c r="R238" s="101">
        <v>2.7083333333333334E-2</v>
      </c>
      <c r="S238" s="101">
        <v>4.583333333333333E-2</v>
      </c>
    </row>
    <row r="239" spans="1:19">
      <c r="A239" s="94" t="s">
        <v>990</v>
      </c>
      <c r="B239" s="94" t="s">
        <v>242</v>
      </c>
      <c r="C239" s="94">
        <v>1461011201</v>
      </c>
      <c r="D239" s="94" t="s">
        <v>380</v>
      </c>
      <c r="E239" s="94" t="s">
        <v>1143</v>
      </c>
      <c r="F239" s="94">
        <v>1461011</v>
      </c>
      <c r="G239" s="94" t="s">
        <v>221</v>
      </c>
      <c r="H239" s="94" t="s">
        <v>221</v>
      </c>
      <c r="I239" s="94" t="s">
        <v>1634</v>
      </c>
      <c r="J239" s="94" t="s">
        <v>1405</v>
      </c>
      <c r="K239" s="94" t="s">
        <v>955</v>
      </c>
      <c r="L239" s="101">
        <v>1.1724537037037037E-2</v>
      </c>
      <c r="M239" s="101">
        <v>3.6006944444444446E-2</v>
      </c>
      <c r="N239" s="94">
        <v>787</v>
      </c>
      <c r="O239" s="94">
        <v>247</v>
      </c>
      <c r="P239" s="101">
        <v>4.1631944444444444E-2</v>
      </c>
      <c r="Q239" s="94" t="s">
        <v>2410</v>
      </c>
      <c r="R239" s="101">
        <v>3.4027777777777775E-2</v>
      </c>
      <c r="S239" s="101">
        <v>5.0694444444444445E-2</v>
      </c>
    </row>
    <row r="240" spans="1:19">
      <c r="A240" s="94" t="s">
        <v>990</v>
      </c>
      <c r="B240" s="94" t="s">
        <v>242</v>
      </c>
      <c r="C240" s="94">
        <v>1461011202</v>
      </c>
      <c r="D240" s="94" t="s">
        <v>1070</v>
      </c>
      <c r="E240" s="94" t="s">
        <v>1143</v>
      </c>
      <c r="F240" s="94">
        <v>1461011</v>
      </c>
      <c r="G240" s="94" t="s">
        <v>221</v>
      </c>
      <c r="H240" s="94" t="s">
        <v>221</v>
      </c>
      <c r="I240" s="94" t="s">
        <v>1634</v>
      </c>
      <c r="J240" s="94" t="s">
        <v>1405</v>
      </c>
      <c r="K240" s="94" t="s">
        <v>954</v>
      </c>
      <c r="L240" s="101">
        <v>6.2384259259259259E-3</v>
      </c>
      <c r="M240" s="101">
        <v>1.9664351851851853E-2</v>
      </c>
      <c r="N240" s="94">
        <v>1615</v>
      </c>
      <c r="O240" s="94">
        <v>96</v>
      </c>
      <c r="P240" s="101">
        <v>2.9895833333333333E-2</v>
      </c>
      <c r="Q240" s="94" t="s">
        <v>2411</v>
      </c>
      <c r="R240" s="101">
        <v>2.9166666666666667E-2</v>
      </c>
      <c r="S240" s="101">
        <v>3.4722222222222224E-2</v>
      </c>
    </row>
    <row r="241" spans="1:19">
      <c r="A241" s="94" t="s">
        <v>990</v>
      </c>
      <c r="B241" s="94" t="s">
        <v>242</v>
      </c>
      <c r="C241" s="94">
        <v>1461011202</v>
      </c>
      <c r="D241" s="94" t="s">
        <v>1070</v>
      </c>
      <c r="E241" s="94" t="s">
        <v>1143</v>
      </c>
      <c r="F241" s="94">
        <v>1461011</v>
      </c>
      <c r="G241" s="94" t="s">
        <v>221</v>
      </c>
      <c r="H241" s="94" t="s">
        <v>221</v>
      </c>
      <c r="I241" s="94" t="s">
        <v>1634</v>
      </c>
      <c r="J241" s="94" t="s">
        <v>1405</v>
      </c>
      <c r="K241" s="94" t="s">
        <v>955</v>
      </c>
      <c r="L241" s="101">
        <v>1.1886574074074074E-2</v>
      </c>
      <c r="M241" s="101">
        <v>4.1273148148148149E-2</v>
      </c>
      <c r="N241" s="94">
        <v>859</v>
      </c>
      <c r="O241" s="94">
        <v>293</v>
      </c>
      <c r="P241" s="101">
        <v>4.08912037037037E-2</v>
      </c>
      <c r="Q241" s="94" t="s">
        <v>2412</v>
      </c>
      <c r="R241" s="101">
        <v>4.3055555555555555E-2</v>
      </c>
      <c r="S241" s="101">
        <v>3.6805555555555557E-2</v>
      </c>
    </row>
    <row r="242" spans="1:19">
      <c r="A242" s="94" t="s">
        <v>990</v>
      </c>
      <c r="B242" s="94" t="s">
        <v>242</v>
      </c>
      <c r="C242" s="94">
        <v>1461011401</v>
      </c>
      <c r="D242" s="94" t="s">
        <v>379</v>
      </c>
      <c r="E242" s="94" t="s">
        <v>1141</v>
      </c>
      <c r="F242" s="94">
        <v>1461011</v>
      </c>
      <c r="G242" s="94" t="s">
        <v>221</v>
      </c>
      <c r="H242" s="94" t="s">
        <v>221</v>
      </c>
      <c r="I242" s="94" t="s">
        <v>1634</v>
      </c>
      <c r="J242" s="94" t="s">
        <v>1405</v>
      </c>
      <c r="K242" s="94" t="s">
        <v>954</v>
      </c>
      <c r="L242" s="101">
        <v>5.6712962962962967E-3</v>
      </c>
      <c r="M242" s="101">
        <v>2.1157407407407406E-2</v>
      </c>
      <c r="N242" s="94">
        <v>1185</v>
      </c>
      <c r="O242" s="94">
        <v>72</v>
      </c>
      <c r="P242" s="101">
        <v>2.5624999999999998E-2</v>
      </c>
      <c r="Q242" s="94" t="s">
        <v>2413</v>
      </c>
      <c r="R242" s="101">
        <v>2.8472222222222222E-2</v>
      </c>
      <c r="S242" s="101">
        <v>4.027777777777778E-2</v>
      </c>
    </row>
    <row r="243" spans="1:19">
      <c r="A243" s="94" t="s">
        <v>990</v>
      </c>
      <c r="B243" s="94" t="s">
        <v>242</v>
      </c>
      <c r="C243" s="94">
        <v>1461011401</v>
      </c>
      <c r="D243" s="94" t="s">
        <v>379</v>
      </c>
      <c r="E243" s="94" t="s">
        <v>1141</v>
      </c>
      <c r="F243" s="94">
        <v>1461011</v>
      </c>
      <c r="G243" s="94" t="s">
        <v>221</v>
      </c>
      <c r="H243" s="94" t="s">
        <v>221</v>
      </c>
      <c r="I243" s="94" t="s">
        <v>1634</v>
      </c>
      <c r="J243" s="94" t="s">
        <v>1405</v>
      </c>
      <c r="K243" s="94" t="s">
        <v>955</v>
      </c>
      <c r="L243" s="101">
        <v>1.0648148148148148E-2</v>
      </c>
      <c r="M243" s="101">
        <v>2.960648148148148E-2</v>
      </c>
      <c r="N243" s="94">
        <v>573</v>
      </c>
      <c r="O243" s="94">
        <v>130</v>
      </c>
      <c r="P243" s="101">
        <v>3.515046296296296E-2</v>
      </c>
      <c r="Q243" s="94" t="s">
        <v>2414</v>
      </c>
      <c r="R243" s="101">
        <v>2.7777777777777776E-2</v>
      </c>
      <c r="S243" s="101">
        <v>4.3055555555555555E-2</v>
      </c>
    </row>
    <row r="244" spans="1:19">
      <c r="A244" s="94" t="s">
        <v>990</v>
      </c>
      <c r="B244" s="94" t="s">
        <v>242</v>
      </c>
      <c r="C244" s="94">
        <v>1464011202</v>
      </c>
      <c r="D244" s="94" t="s">
        <v>366</v>
      </c>
      <c r="E244" s="94" t="s">
        <v>1143</v>
      </c>
      <c r="F244" s="94">
        <v>1464011</v>
      </c>
      <c r="G244" s="94" t="s">
        <v>1285</v>
      </c>
      <c r="H244" s="94" t="s">
        <v>1285</v>
      </c>
      <c r="I244" s="94" t="s">
        <v>1635</v>
      </c>
      <c r="J244" s="94" t="s">
        <v>1386</v>
      </c>
      <c r="K244" s="94" t="s">
        <v>954</v>
      </c>
      <c r="L244" s="101">
        <v>6.076388888888889E-3</v>
      </c>
      <c r="M244" s="101">
        <v>2.1076388888888888E-2</v>
      </c>
      <c r="N244" s="94">
        <v>2087</v>
      </c>
      <c r="O244" s="94">
        <v>116</v>
      </c>
      <c r="P244" s="101">
        <v>2.9537037037037039E-2</v>
      </c>
      <c r="Q244" s="94" t="s">
        <v>2415</v>
      </c>
      <c r="R244" s="101">
        <v>2.361111111111111E-2</v>
      </c>
      <c r="S244" s="101">
        <v>5.347222222222222E-2</v>
      </c>
    </row>
    <row r="245" spans="1:19">
      <c r="A245" s="94" t="s">
        <v>990</v>
      </c>
      <c r="B245" s="94" t="s">
        <v>242</v>
      </c>
      <c r="C245" s="94">
        <v>1464011202</v>
      </c>
      <c r="D245" s="94" t="s">
        <v>366</v>
      </c>
      <c r="E245" s="94" t="s">
        <v>1143</v>
      </c>
      <c r="F245" s="94">
        <v>1464011</v>
      </c>
      <c r="G245" s="94" t="s">
        <v>1285</v>
      </c>
      <c r="H245" s="94" t="s">
        <v>1285</v>
      </c>
      <c r="I245" s="94" t="s">
        <v>1635</v>
      </c>
      <c r="J245" s="94" t="s">
        <v>1386</v>
      </c>
      <c r="K245" s="94" t="s">
        <v>955</v>
      </c>
      <c r="L245" s="101">
        <v>1.1319444444444444E-2</v>
      </c>
      <c r="M245" s="101">
        <v>3.0891203703703702E-2</v>
      </c>
      <c r="N245" s="94">
        <v>313</v>
      </c>
      <c r="O245" s="94">
        <v>106</v>
      </c>
      <c r="P245" s="101">
        <v>3.8703703703703705E-2</v>
      </c>
      <c r="Q245" s="94" t="s">
        <v>2416</v>
      </c>
      <c r="R245" s="101">
        <v>4.6527777777777779E-2</v>
      </c>
      <c r="S245" s="101">
        <v>0.05</v>
      </c>
    </row>
    <row r="246" spans="1:19">
      <c r="A246" s="94" t="s">
        <v>990</v>
      </c>
      <c r="B246" s="94" t="s">
        <v>242</v>
      </c>
      <c r="C246" s="94">
        <v>1464011203</v>
      </c>
      <c r="D246" s="94" t="s">
        <v>1068</v>
      </c>
      <c r="E246" s="94" t="s">
        <v>1143</v>
      </c>
      <c r="F246" s="94">
        <v>1464011</v>
      </c>
      <c r="G246" s="94" t="s">
        <v>1285</v>
      </c>
      <c r="H246" s="94" t="s">
        <v>1285</v>
      </c>
      <c r="I246" s="94" t="s">
        <v>1635</v>
      </c>
      <c r="J246" s="94" t="s">
        <v>1386</v>
      </c>
      <c r="K246" s="94" t="s">
        <v>954</v>
      </c>
      <c r="L246" s="101">
        <v>6.2152777777777779E-3</v>
      </c>
      <c r="M246" s="101">
        <v>2.0949074074074075E-2</v>
      </c>
      <c r="N246" s="94">
        <v>2021</v>
      </c>
      <c r="O246" s="94">
        <v>154</v>
      </c>
      <c r="P246" s="101">
        <v>3.0925925925925926E-2</v>
      </c>
      <c r="Q246" s="94" t="s">
        <v>2417</v>
      </c>
      <c r="R246" s="101">
        <v>2.5000000000000001E-2</v>
      </c>
      <c r="S246" s="101">
        <v>5.2083333333333336E-2</v>
      </c>
    </row>
    <row r="247" spans="1:19">
      <c r="A247" s="94" t="s">
        <v>990</v>
      </c>
      <c r="B247" s="94" t="s">
        <v>242</v>
      </c>
      <c r="C247" s="94">
        <v>1464011203</v>
      </c>
      <c r="D247" s="94" t="s">
        <v>1068</v>
      </c>
      <c r="E247" s="94" t="s">
        <v>1143</v>
      </c>
      <c r="F247" s="94">
        <v>1464011</v>
      </c>
      <c r="G247" s="94" t="s">
        <v>1285</v>
      </c>
      <c r="H247" s="94" t="s">
        <v>1285</v>
      </c>
      <c r="I247" s="94" t="s">
        <v>1635</v>
      </c>
      <c r="J247" s="94" t="s">
        <v>1386</v>
      </c>
      <c r="K247" s="94" t="s">
        <v>955</v>
      </c>
      <c r="L247" s="101">
        <v>1.1354166666666667E-2</v>
      </c>
      <c r="M247" s="101">
        <v>3.515046296296296E-2</v>
      </c>
      <c r="N247" s="94">
        <v>336</v>
      </c>
      <c r="O247" s="94">
        <v>116</v>
      </c>
      <c r="P247" s="101">
        <v>4.1574074074074076E-2</v>
      </c>
      <c r="Q247" s="94" t="s">
        <v>2418</v>
      </c>
      <c r="R247" s="101">
        <v>4.5138888888888888E-2</v>
      </c>
      <c r="S247" s="101">
        <v>5.0694444444444445E-2</v>
      </c>
    </row>
    <row r="248" spans="1:19">
      <c r="A248" s="94" t="s">
        <v>990</v>
      </c>
      <c r="B248" s="94" t="s">
        <v>242</v>
      </c>
      <c r="C248" s="94">
        <v>1464011401</v>
      </c>
      <c r="D248" s="94" t="s">
        <v>364</v>
      </c>
      <c r="E248" s="94" t="s">
        <v>1141</v>
      </c>
      <c r="F248" s="94">
        <v>1464011</v>
      </c>
      <c r="G248" s="94" t="s">
        <v>1285</v>
      </c>
      <c r="H248" s="94" t="s">
        <v>1285</v>
      </c>
      <c r="I248" s="94" t="s">
        <v>1635</v>
      </c>
      <c r="J248" s="94" t="s">
        <v>1386</v>
      </c>
      <c r="K248" s="94" t="s">
        <v>954</v>
      </c>
      <c r="L248" s="101">
        <v>4.9189814814814816E-3</v>
      </c>
      <c r="M248" s="101">
        <v>1.7280092592592593E-2</v>
      </c>
      <c r="N248" s="94">
        <v>832</v>
      </c>
      <c r="O248" s="94">
        <v>11</v>
      </c>
      <c r="P248" s="101">
        <v>2.3229166666666665E-2</v>
      </c>
      <c r="Q248" s="94" t="s">
        <v>2419</v>
      </c>
      <c r="R248" s="101">
        <v>2.1527777777777778E-2</v>
      </c>
      <c r="S248" s="101">
        <v>3.4027777777777775E-2</v>
      </c>
    </row>
    <row r="249" spans="1:19">
      <c r="A249" s="94" t="s">
        <v>990</v>
      </c>
      <c r="B249" s="94" t="s">
        <v>242</v>
      </c>
      <c r="C249" s="94">
        <v>1464011401</v>
      </c>
      <c r="D249" s="94" t="s">
        <v>364</v>
      </c>
      <c r="E249" s="94" t="s">
        <v>1141</v>
      </c>
      <c r="F249" s="94">
        <v>1464011</v>
      </c>
      <c r="G249" s="94" t="s">
        <v>1285</v>
      </c>
      <c r="H249" s="94" t="s">
        <v>1285</v>
      </c>
      <c r="I249" s="94" t="s">
        <v>1635</v>
      </c>
      <c r="J249" s="94" t="s">
        <v>1386</v>
      </c>
      <c r="K249" s="94" t="s">
        <v>955</v>
      </c>
      <c r="L249" s="101">
        <v>8.4143518518518517E-3</v>
      </c>
      <c r="M249" s="101">
        <v>2.3854166666666666E-2</v>
      </c>
      <c r="N249" s="94">
        <v>214</v>
      </c>
      <c r="O249" s="94">
        <v>19</v>
      </c>
      <c r="P249" s="101">
        <v>2.8773148148148148E-2</v>
      </c>
      <c r="Q249" s="94" t="s">
        <v>2420</v>
      </c>
      <c r="R249" s="101">
        <v>3.2638888888888891E-2</v>
      </c>
      <c r="S249" s="101">
        <v>3.125E-2</v>
      </c>
    </row>
    <row r="250" spans="1:19">
      <c r="A250" s="94" t="s">
        <v>990</v>
      </c>
      <c r="B250" s="94" t="s">
        <v>242</v>
      </c>
      <c r="C250" s="94">
        <v>1464011601</v>
      </c>
      <c r="D250" s="94" t="s">
        <v>365</v>
      </c>
      <c r="E250" s="94" t="s">
        <v>1142</v>
      </c>
      <c r="F250" s="94">
        <v>1464011</v>
      </c>
      <c r="G250" s="94" t="s">
        <v>1285</v>
      </c>
      <c r="H250" s="94" t="s">
        <v>1285</v>
      </c>
      <c r="I250" s="94" t="s">
        <v>1635</v>
      </c>
      <c r="J250" s="94" t="s">
        <v>1386</v>
      </c>
      <c r="K250" s="94" t="s">
        <v>954</v>
      </c>
      <c r="L250" s="101">
        <v>6.3194444444444444E-3</v>
      </c>
      <c r="M250" s="101">
        <v>2.4120370370370372E-2</v>
      </c>
      <c r="N250" s="94">
        <v>2002</v>
      </c>
      <c r="O250" s="94">
        <v>158</v>
      </c>
      <c r="P250" s="101">
        <v>3.1284722222222221E-2</v>
      </c>
      <c r="Q250" s="94" t="s">
        <v>2421</v>
      </c>
      <c r="R250" s="101">
        <v>2.5694444444444443E-2</v>
      </c>
      <c r="S250" s="101">
        <v>5.2777777777777778E-2</v>
      </c>
    </row>
    <row r="251" spans="1:19">
      <c r="A251" s="94" t="s">
        <v>990</v>
      </c>
      <c r="B251" s="94" t="s">
        <v>242</v>
      </c>
      <c r="C251" s="94">
        <v>1464011601</v>
      </c>
      <c r="D251" s="94" t="s">
        <v>365</v>
      </c>
      <c r="E251" s="94" t="s">
        <v>1142</v>
      </c>
      <c r="F251" s="94">
        <v>1464011</v>
      </c>
      <c r="G251" s="94" t="s">
        <v>1285</v>
      </c>
      <c r="H251" s="94" t="s">
        <v>1285</v>
      </c>
      <c r="I251" s="94" t="s">
        <v>1635</v>
      </c>
      <c r="J251" s="94" t="s">
        <v>1386</v>
      </c>
      <c r="K251" s="94" t="s">
        <v>955</v>
      </c>
      <c r="L251" s="101">
        <v>1.1388888888888889E-2</v>
      </c>
      <c r="M251" s="101">
        <v>2.8287037037037038E-2</v>
      </c>
      <c r="N251" s="94">
        <v>315</v>
      </c>
      <c r="O251" s="94">
        <v>104</v>
      </c>
      <c r="P251" s="101">
        <v>4.0219907407407406E-2</v>
      </c>
      <c r="Q251" s="94" t="s">
        <v>2422</v>
      </c>
      <c r="R251" s="101">
        <v>4.5138888888888888E-2</v>
      </c>
      <c r="S251" s="101">
        <v>4.8611111111111112E-2</v>
      </c>
    </row>
    <row r="252" spans="1:19">
      <c r="A252" s="94" t="s">
        <v>990</v>
      </c>
      <c r="B252" s="94" t="s">
        <v>243</v>
      </c>
      <c r="C252" s="94">
        <v>1401014201</v>
      </c>
      <c r="D252" s="94" t="s">
        <v>480</v>
      </c>
      <c r="E252" s="94" t="s">
        <v>1143</v>
      </c>
      <c r="F252" s="94">
        <v>1401013</v>
      </c>
      <c r="G252" s="94" t="s">
        <v>1440</v>
      </c>
      <c r="H252" s="94" t="s">
        <v>193</v>
      </c>
      <c r="I252" s="94" t="s">
        <v>1636</v>
      </c>
      <c r="J252" s="94" t="s">
        <v>1442</v>
      </c>
      <c r="K252" s="94" t="s">
        <v>954</v>
      </c>
      <c r="L252" s="101">
        <v>1.7766203703703704E-2</v>
      </c>
      <c r="M252" s="101">
        <v>2.4131944444444445E-2</v>
      </c>
      <c r="N252" s="94">
        <v>69</v>
      </c>
      <c r="O252" s="94">
        <v>64</v>
      </c>
      <c r="P252" s="101">
        <v>4.9803240740740738E-2</v>
      </c>
      <c r="Q252" s="94" t="s">
        <v>2423</v>
      </c>
      <c r="R252" s="101">
        <v>6.8750000000000006E-2</v>
      </c>
      <c r="S252" s="101">
        <v>4.9305555555555554E-2</v>
      </c>
    </row>
    <row r="253" spans="1:19">
      <c r="A253" s="94" t="s">
        <v>990</v>
      </c>
      <c r="B253" s="94" t="s">
        <v>243</v>
      </c>
      <c r="C253" s="94">
        <v>1401014201</v>
      </c>
      <c r="D253" s="94" t="s">
        <v>480</v>
      </c>
      <c r="E253" s="94" t="s">
        <v>1143</v>
      </c>
      <c r="F253" s="94">
        <v>1401013</v>
      </c>
      <c r="G253" s="94" t="s">
        <v>1440</v>
      </c>
      <c r="H253" s="94" t="s">
        <v>193</v>
      </c>
      <c r="I253" s="94" t="s">
        <v>1636</v>
      </c>
      <c r="J253" s="94" t="s">
        <v>1442</v>
      </c>
      <c r="K253" s="94" t="s">
        <v>955</v>
      </c>
      <c r="L253" s="101">
        <v>1.0775462962962962E-2</v>
      </c>
      <c r="M253" s="101">
        <v>4.9340277777777775E-2</v>
      </c>
      <c r="N253" s="94">
        <v>912</v>
      </c>
      <c r="O253" s="94">
        <v>243</v>
      </c>
      <c r="P253" s="101">
        <v>4.6168981481481484E-2</v>
      </c>
      <c r="Q253" s="94" t="s">
        <v>2424</v>
      </c>
      <c r="R253" s="101">
        <v>4.6527777777777779E-2</v>
      </c>
      <c r="S253" s="101">
        <v>4.2361111111111113E-2</v>
      </c>
    </row>
    <row r="254" spans="1:19">
      <c r="A254" s="94" t="s">
        <v>990</v>
      </c>
      <c r="B254" s="94" t="s">
        <v>243</v>
      </c>
      <c r="C254" s="94">
        <v>1401014401</v>
      </c>
      <c r="D254" s="94" t="s">
        <v>479</v>
      </c>
      <c r="E254" s="94" t="s">
        <v>1141</v>
      </c>
      <c r="F254" s="94">
        <v>1401013</v>
      </c>
      <c r="G254" s="94" t="s">
        <v>1440</v>
      </c>
      <c r="H254" s="94" t="s">
        <v>193</v>
      </c>
      <c r="I254" s="94" t="s">
        <v>1636</v>
      </c>
      <c r="J254" s="94" t="s">
        <v>1442</v>
      </c>
      <c r="K254" s="94" t="s">
        <v>954</v>
      </c>
      <c r="L254" s="101">
        <v>1.6412037037037037E-2</v>
      </c>
      <c r="M254" s="101">
        <v>3.0995370370370371E-2</v>
      </c>
      <c r="N254" s="94">
        <v>73</v>
      </c>
      <c r="O254" s="94">
        <v>68</v>
      </c>
      <c r="P254" s="101">
        <v>4.3611111111111114E-2</v>
      </c>
      <c r="Q254" s="94" t="s">
        <v>2425</v>
      </c>
      <c r="R254" s="101">
        <v>6.25E-2</v>
      </c>
      <c r="S254" s="101">
        <v>2.5694444444444443E-2</v>
      </c>
    </row>
    <row r="255" spans="1:19">
      <c r="A255" s="94" t="s">
        <v>990</v>
      </c>
      <c r="B255" s="94" t="s">
        <v>243</v>
      </c>
      <c r="C255" s="94">
        <v>1401014401</v>
      </c>
      <c r="D255" s="94" t="s">
        <v>479</v>
      </c>
      <c r="E255" s="94" t="s">
        <v>1141</v>
      </c>
      <c r="F255" s="94">
        <v>1401013</v>
      </c>
      <c r="G255" s="94" t="s">
        <v>1440</v>
      </c>
      <c r="H255" s="94" t="s">
        <v>193</v>
      </c>
      <c r="I255" s="94" t="s">
        <v>1636</v>
      </c>
      <c r="J255" s="94" t="s">
        <v>1442</v>
      </c>
      <c r="K255" s="94" t="s">
        <v>955</v>
      </c>
      <c r="L255" s="101">
        <v>9.6064814814814815E-3</v>
      </c>
      <c r="M255" s="101">
        <v>3.1932870370370368E-2</v>
      </c>
      <c r="N255" s="94">
        <v>1457</v>
      </c>
      <c r="O255" s="94">
        <v>271</v>
      </c>
      <c r="P255" s="101">
        <v>3.9155092592592596E-2</v>
      </c>
      <c r="Q255" s="94" t="s">
        <v>2426</v>
      </c>
      <c r="R255" s="101">
        <v>3.125E-2</v>
      </c>
      <c r="S255" s="101">
        <v>3.2638888888888891E-2</v>
      </c>
    </row>
    <row r="256" spans="1:19">
      <c r="A256" s="94" t="s">
        <v>990</v>
      </c>
      <c r="B256" s="94" t="s">
        <v>243</v>
      </c>
      <c r="C256" s="94">
        <v>1402011201</v>
      </c>
      <c r="D256" s="94" t="s">
        <v>277</v>
      </c>
      <c r="E256" s="94" t="s">
        <v>1143</v>
      </c>
      <c r="F256" s="94">
        <v>1402011</v>
      </c>
      <c r="G256" s="94" t="s">
        <v>1443</v>
      </c>
      <c r="H256" s="94" t="s">
        <v>1444</v>
      </c>
      <c r="I256" s="94" t="s">
        <v>1637</v>
      </c>
      <c r="J256" s="94" t="s">
        <v>1446</v>
      </c>
      <c r="K256" s="94" t="s">
        <v>954</v>
      </c>
      <c r="L256" s="101">
        <v>7.6041666666666671E-3</v>
      </c>
      <c r="M256" s="101">
        <v>4.6307870370370367E-2</v>
      </c>
      <c r="N256" s="94">
        <v>1778</v>
      </c>
      <c r="O256" s="94">
        <v>274</v>
      </c>
      <c r="P256" s="101">
        <v>2.9675925925925925E-2</v>
      </c>
      <c r="Q256" s="94" t="s">
        <v>2427</v>
      </c>
      <c r="R256" s="101">
        <v>4.2361111111111113E-2</v>
      </c>
      <c r="S256" s="101">
        <v>3.6111111111111108E-2</v>
      </c>
    </row>
    <row r="257" spans="1:19">
      <c r="A257" s="94" t="s">
        <v>990</v>
      </c>
      <c r="B257" s="94" t="s">
        <v>243</v>
      </c>
      <c r="C257" s="94">
        <v>1402011201</v>
      </c>
      <c r="D257" s="94" t="s">
        <v>277</v>
      </c>
      <c r="E257" s="94" t="s">
        <v>1143</v>
      </c>
      <c r="F257" s="94">
        <v>1402011</v>
      </c>
      <c r="G257" s="94" t="s">
        <v>1443</v>
      </c>
      <c r="H257" s="94" t="s">
        <v>1444</v>
      </c>
      <c r="I257" s="94" t="s">
        <v>1637</v>
      </c>
      <c r="J257" s="94" t="s">
        <v>1446</v>
      </c>
      <c r="K257" s="94" t="s">
        <v>955</v>
      </c>
      <c r="L257" s="101">
        <v>1.4004629629629629E-2</v>
      </c>
      <c r="M257" s="101">
        <v>3.7118055555555557E-2</v>
      </c>
      <c r="N257" s="94">
        <v>852</v>
      </c>
      <c r="O257" s="94">
        <v>432</v>
      </c>
      <c r="P257" s="101">
        <v>4.0833333333333333E-2</v>
      </c>
      <c r="Q257" s="94" t="s">
        <v>2428</v>
      </c>
      <c r="R257" s="101">
        <v>3.9583333333333331E-2</v>
      </c>
      <c r="S257" s="101">
        <v>3.888888888888889E-2</v>
      </c>
    </row>
    <row r="258" spans="1:19">
      <c r="A258" s="94" t="s">
        <v>990</v>
      </c>
      <c r="B258" s="94" t="s">
        <v>243</v>
      </c>
      <c r="C258" s="94">
        <v>1402011401</v>
      </c>
      <c r="D258" s="94" t="s">
        <v>276</v>
      </c>
      <c r="E258" s="94" t="s">
        <v>1141</v>
      </c>
      <c r="F258" s="94">
        <v>1402011</v>
      </c>
      <c r="G258" s="94" t="s">
        <v>1443</v>
      </c>
      <c r="H258" s="94" t="s">
        <v>1444</v>
      </c>
      <c r="I258" s="94" t="s">
        <v>1637</v>
      </c>
      <c r="J258" s="94" t="s">
        <v>1446</v>
      </c>
      <c r="K258" s="94" t="s">
        <v>954</v>
      </c>
      <c r="L258" s="101">
        <v>7.3611111111111108E-3</v>
      </c>
      <c r="M258" s="101">
        <v>2.8726851851851851E-2</v>
      </c>
      <c r="N258" s="94">
        <v>1843</v>
      </c>
      <c r="O258" s="94">
        <v>298</v>
      </c>
      <c r="P258" s="101">
        <v>2.8310185185185185E-2</v>
      </c>
      <c r="Q258" s="94" t="s">
        <v>2429</v>
      </c>
      <c r="R258" s="101">
        <v>3.8194444444444448E-2</v>
      </c>
      <c r="S258" s="101">
        <v>5.6250000000000001E-2</v>
      </c>
    </row>
    <row r="259" spans="1:19">
      <c r="A259" s="94" t="s">
        <v>990</v>
      </c>
      <c r="B259" s="94" t="s">
        <v>243</v>
      </c>
      <c r="C259" s="94">
        <v>1402011401</v>
      </c>
      <c r="D259" s="94" t="s">
        <v>276</v>
      </c>
      <c r="E259" s="94" t="s">
        <v>1141</v>
      </c>
      <c r="F259" s="94">
        <v>1402011</v>
      </c>
      <c r="G259" s="94" t="s">
        <v>1443</v>
      </c>
      <c r="H259" s="94" t="s">
        <v>1444</v>
      </c>
      <c r="I259" s="94" t="s">
        <v>1637</v>
      </c>
      <c r="J259" s="94" t="s">
        <v>1446</v>
      </c>
      <c r="K259" s="94" t="s">
        <v>955</v>
      </c>
      <c r="L259" s="101">
        <v>1.2870370370370371E-2</v>
      </c>
      <c r="M259" s="101">
        <v>4.4270833333333336E-2</v>
      </c>
      <c r="N259" s="94">
        <v>785</v>
      </c>
      <c r="O259" s="94">
        <v>335</v>
      </c>
      <c r="P259" s="101">
        <v>3.9074074074074074E-2</v>
      </c>
      <c r="Q259" s="94" t="s">
        <v>2430</v>
      </c>
      <c r="R259" s="101">
        <v>3.8194444444444448E-2</v>
      </c>
      <c r="S259" s="101">
        <v>5.2777777777777778E-2</v>
      </c>
    </row>
    <row r="260" spans="1:19">
      <c r="A260" s="94" t="s">
        <v>990</v>
      </c>
      <c r="B260" s="94" t="s">
        <v>243</v>
      </c>
      <c r="C260" s="94">
        <v>1402034201</v>
      </c>
      <c r="D260" s="94" t="s">
        <v>476</v>
      </c>
      <c r="E260" s="94" t="s">
        <v>1143</v>
      </c>
      <c r="F260" s="94">
        <v>1402034</v>
      </c>
      <c r="G260" s="94" t="s">
        <v>1443</v>
      </c>
      <c r="H260" s="94" t="s">
        <v>1539</v>
      </c>
      <c r="I260" s="94" t="s">
        <v>1638</v>
      </c>
      <c r="J260" s="94" t="s">
        <v>1541</v>
      </c>
      <c r="K260" s="94" t="s">
        <v>954</v>
      </c>
      <c r="L260" s="101">
        <v>1.7928240740740741E-2</v>
      </c>
      <c r="M260" s="101">
        <v>2.6805555555555555E-2</v>
      </c>
      <c r="N260" s="94">
        <v>122</v>
      </c>
      <c r="O260" s="94">
        <v>104</v>
      </c>
      <c r="P260" s="101">
        <v>3.8807870370370368E-2</v>
      </c>
      <c r="Q260" s="94" t="s">
        <v>2431</v>
      </c>
      <c r="R260" s="101">
        <v>6.9444444444444448E-2</v>
      </c>
      <c r="S260" s="101">
        <v>3.9583333333333331E-2</v>
      </c>
    </row>
    <row r="261" spans="1:19">
      <c r="A261" s="94" t="s">
        <v>990</v>
      </c>
      <c r="B261" s="94" t="s">
        <v>243</v>
      </c>
      <c r="C261" s="94">
        <v>1402034201</v>
      </c>
      <c r="D261" s="94" t="s">
        <v>476</v>
      </c>
      <c r="E261" s="94" t="s">
        <v>1143</v>
      </c>
      <c r="F261" s="94">
        <v>1402034</v>
      </c>
      <c r="G261" s="94" t="s">
        <v>1443</v>
      </c>
      <c r="H261" s="94" t="s">
        <v>1539</v>
      </c>
      <c r="I261" s="94" t="s">
        <v>1638</v>
      </c>
      <c r="J261" s="94" t="s">
        <v>1541</v>
      </c>
      <c r="K261" s="94" t="s">
        <v>955</v>
      </c>
      <c r="L261" s="101">
        <v>1.1134259259259259E-2</v>
      </c>
      <c r="M261" s="101">
        <v>3.457175925925926E-2</v>
      </c>
      <c r="N261" s="94">
        <v>1167</v>
      </c>
      <c r="O261" s="94">
        <v>356</v>
      </c>
      <c r="P261" s="101">
        <v>3.979166666666667E-2</v>
      </c>
      <c r="Q261" s="94" t="s">
        <v>2432</v>
      </c>
      <c r="R261" s="101">
        <v>3.4027777777777775E-2</v>
      </c>
      <c r="S261" s="101">
        <v>0.05</v>
      </c>
    </row>
    <row r="262" spans="1:19">
      <c r="A262" s="94" t="s">
        <v>990</v>
      </c>
      <c r="B262" s="94" t="s">
        <v>243</v>
      </c>
      <c r="C262" s="94">
        <v>1402042201</v>
      </c>
      <c r="D262" s="94" t="s">
        <v>458</v>
      </c>
      <c r="E262" s="94" t="s">
        <v>1143</v>
      </c>
      <c r="F262" s="94">
        <v>1402042</v>
      </c>
      <c r="G262" s="94" t="s">
        <v>1443</v>
      </c>
      <c r="H262" s="94" t="s">
        <v>390</v>
      </c>
      <c r="I262" s="94" t="s">
        <v>1639</v>
      </c>
      <c r="J262" s="94" t="s">
        <v>1446</v>
      </c>
      <c r="K262" s="94" t="s">
        <v>954</v>
      </c>
      <c r="L262" s="101">
        <v>1.6875000000000001E-2</v>
      </c>
      <c r="M262" s="101">
        <v>2.8275462962962964E-2</v>
      </c>
      <c r="N262" s="94">
        <v>215</v>
      </c>
      <c r="O262" s="94">
        <v>201</v>
      </c>
      <c r="P262" s="101">
        <v>4.2013888888888892E-2</v>
      </c>
      <c r="Q262" s="94" t="s">
        <v>2433</v>
      </c>
      <c r="R262" s="101">
        <v>5.2777777777777778E-2</v>
      </c>
      <c r="S262" s="101">
        <v>5.2777777777777778E-2</v>
      </c>
    </row>
    <row r="263" spans="1:19">
      <c r="A263" s="94" t="s">
        <v>990</v>
      </c>
      <c r="B263" s="94" t="s">
        <v>243</v>
      </c>
      <c r="C263" s="94">
        <v>1402042201</v>
      </c>
      <c r="D263" s="94" t="s">
        <v>458</v>
      </c>
      <c r="E263" s="94" t="s">
        <v>1143</v>
      </c>
      <c r="F263" s="94">
        <v>1402042</v>
      </c>
      <c r="G263" s="94" t="s">
        <v>1443</v>
      </c>
      <c r="H263" s="94" t="s">
        <v>390</v>
      </c>
      <c r="I263" s="94" t="s">
        <v>1639</v>
      </c>
      <c r="J263" s="94" t="s">
        <v>1446</v>
      </c>
      <c r="K263" s="94" t="s">
        <v>955</v>
      </c>
      <c r="L263" s="101">
        <v>1.3101851851851852E-2</v>
      </c>
      <c r="M263" s="101">
        <v>3.7696759259259256E-2</v>
      </c>
      <c r="N263" s="94">
        <v>647</v>
      </c>
      <c r="O263" s="94">
        <v>297</v>
      </c>
      <c r="P263" s="101">
        <v>4.3645833333333335E-2</v>
      </c>
      <c r="Q263" s="94" t="s">
        <v>2434</v>
      </c>
      <c r="R263" s="101">
        <v>4.027777777777778E-2</v>
      </c>
      <c r="S263" s="101">
        <v>5.2777777777777778E-2</v>
      </c>
    </row>
    <row r="264" spans="1:19">
      <c r="A264" s="94" t="s">
        <v>990</v>
      </c>
      <c r="B264" s="94" t="s">
        <v>243</v>
      </c>
      <c r="C264" s="94">
        <v>1404011201</v>
      </c>
      <c r="D264" s="94" t="s">
        <v>301</v>
      </c>
      <c r="E264" s="94" t="s">
        <v>1143</v>
      </c>
      <c r="F264" s="94">
        <v>1404011</v>
      </c>
      <c r="G264" s="94" t="s">
        <v>1448</v>
      </c>
      <c r="H264" s="94" t="s">
        <v>1449</v>
      </c>
      <c r="I264" s="94" t="s">
        <v>1641</v>
      </c>
      <c r="J264" s="94" t="s">
        <v>1451</v>
      </c>
      <c r="K264" s="94" t="s">
        <v>954</v>
      </c>
      <c r="L264" s="101">
        <v>6.3657407407407404E-3</v>
      </c>
      <c r="M264" s="101">
        <v>3.4039351851851848E-2</v>
      </c>
      <c r="N264" s="94">
        <v>875</v>
      </c>
      <c r="O264" s="94">
        <v>45</v>
      </c>
      <c r="P264" s="101">
        <v>3.9618055555555552E-2</v>
      </c>
      <c r="Q264" s="94" t="s">
        <v>2435</v>
      </c>
      <c r="R264" s="101">
        <v>4.027777777777778E-2</v>
      </c>
      <c r="S264" s="101">
        <v>4.027777777777778E-2</v>
      </c>
    </row>
    <row r="265" spans="1:19">
      <c r="A265" s="94" t="s">
        <v>990</v>
      </c>
      <c r="B265" s="94" t="s">
        <v>243</v>
      </c>
      <c r="C265" s="94">
        <v>1404011201</v>
      </c>
      <c r="D265" s="94" t="s">
        <v>301</v>
      </c>
      <c r="E265" s="94" t="s">
        <v>1143</v>
      </c>
      <c r="F265" s="94">
        <v>1404011</v>
      </c>
      <c r="G265" s="94" t="s">
        <v>1448</v>
      </c>
      <c r="H265" s="94" t="s">
        <v>1449</v>
      </c>
      <c r="I265" s="94" t="s">
        <v>1641</v>
      </c>
      <c r="J265" s="94" t="s">
        <v>1451</v>
      </c>
      <c r="K265" s="94" t="s">
        <v>955</v>
      </c>
      <c r="L265" s="101">
        <v>1.2326388888888888E-2</v>
      </c>
      <c r="M265" s="101">
        <v>5.3182870370370373E-2</v>
      </c>
      <c r="N265" s="94">
        <v>793</v>
      </c>
      <c r="O265" s="94">
        <v>300</v>
      </c>
      <c r="P265" s="101">
        <v>5.0057870370370371E-2</v>
      </c>
      <c r="Q265" s="94" t="s">
        <v>2436</v>
      </c>
      <c r="R265" s="101">
        <v>4.583333333333333E-2</v>
      </c>
      <c r="S265" s="101">
        <v>4.0972222222222222E-2</v>
      </c>
    </row>
    <row r="266" spans="1:19">
      <c r="A266" s="94" t="s">
        <v>990</v>
      </c>
      <c r="B266" s="94" t="s">
        <v>243</v>
      </c>
      <c r="C266" s="94">
        <v>1404011401</v>
      </c>
      <c r="D266" s="94" t="s">
        <v>300</v>
      </c>
      <c r="E266" s="94" t="s">
        <v>1141</v>
      </c>
      <c r="F266" s="94">
        <v>1404011</v>
      </c>
      <c r="G266" s="94" t="s">
        <v>1448</v>
      </c>
      <c r="H266" s="94" t="s">
        <v>1449</v>
      </c>
      <c r="I266" s="94" t="s">
        <v>1641</v>
      </c>
      <c r="J266" s="94" t="s">
        <v>1451</v>
      </c>
      <c r="K266" s="94" t="s">
        <v>954</v>
      </c>
      <c r="L266" s="101">
        <v>6.4351851851851853E-3</v>
      </c>
      <c r="M266" s="101">
        <v>2.6053240740740741E-2</v>
      </c>
      <c r="N266" s="94">
        <v>714</v>
      </c>
      <c r="O266" s="94">
        <v>40</v>
      </c>
      <c r="P266" s="101">
        <v>3.6111111111111108E-2</v>
      </c>
      <c r="Q266" s="94" t="s">
        <v>2437</v>
      </c>
      <c r="R266" s="101">
        <v>3.2638888888888891E-2</v>
      </c>
      <c r="S266" s="101">
        <v>5.4166666666666669E-2</v>
      </c>
    </row>
    <row r="267" spans="1:19">
      <c r="A267" s="94" t="s">
        <v>990</v>
      </c>
      <c r="B267" s="94" t="s">
        <v>243</v>
      </c>
      <c r="C267" s="94">
        <v>1404011401</v>
      </c>
      <c r="D267" s="94" t="s">
        <v>300</v>
      </c>
      <c r="E267" s="94" t="s">
        <v>1141</v>
      </c>
      <c r="F267" s="94">
        <v>1404011</v>
      </c>
      <c r="G267" s="94" t="s">
        <v>1448</v>
      </c>
      <c r="H267" s="94" t="s">
        <v>1449</v>
      </c>
      <c r="I267" s="94" t="s">
        <v>1641</v>
      </c>
      <c r="J267" s="94" t="s">
        <v>1451</v>
      </c>
      <c r="K267" s="94" t="s">
        <v>955</v>
      </c>
      <c r="L267" s="101">
        <v>1.1226851851851852E-2</v>
      </c>
      <c r="M267" s="101">
        <v>4.7060185185185184E-2</v>
      </c>
      <c r="N267" s="94">
        <v>667</v>
      </c>
      <c r="O267" s="94">
        <v>190</v>
      </c>
      <c r="P267" s="101">
        <v>4.4849537037037035E-2</v>
      </c>
      <c r="Q267" s="94" t="s">
        <v>2438</v>
      </c>
      <c r="R267" s="101">
        <v>4.027777777777778E-2</v>
      </c>
      <c r="S267" s="101">
        <v>5.2083333333333336E-2</v>
      </c>
    </row>
    <row r="268" spans="1:19">
      <c r="A268" s="94" t="s">
        <v>990</v>
      </c>
      <c r="B268" s="94" t="s">
        <v>243</v>
      </c>
      <c r="C268" s="94">
        <v>1405011201</v>
      </c>
      <c r="D268" s="94" t="s">
        <v>446</v>
      </c>
      <c r="E268" s="94" t="s">
        <v>1143</v>
      </c>
      <c r="F268" s="94">
        <v>1405011</v>
      </c>
      <c r="G268" s="94" t="s">
        <v>1452</v>
      </c>
      <c r="H268" s="94" t="s">
        <v>93</v>
      </c>
      <c r="I268" s="94" t="s">
        <v>1642</v>
      </c>
      <c r="J268" s="94" t="s">
        <v>1454</v>
      </c>
      <c r="K268" s="94" t="s">
        <v>954</v>
      </c>
      <c r="L268" s="101">
        <v>9.1550925925925931E-3</v>
      </c>
      <c r="M268" s="101">
        <v>4.6099537037037036E-2</v>
      </c>
      <c r="N268" s="94">
        <v>1555</v>
      </c>
      <c r="O268" s="94">
        <v>591</v>
      </c>
      <c r="P268" s="101">
        <v>4.0358796296296295E-2</v>
      </c>
      <c r="Q268" s="94" t="s">
        <v>2439</v>
      </c>
      <c r="R268" s="101">
        <v>4.8611111111111112E-2</v>
      </c>
      <c r="S268" s="101">
        <v>2.361111111111111E-2</v>
      </c>
    </row>
    <row r="269" spans="1:19">
      <c r="A269" s="94" t="s">
        <v>990</v>
      </c>
      <c r="B269" s="94" t="s">
        <v>243</v>
      </c>
      <c r="C269" s="94">
        <v>1405011201</v>
      </c>
      <c r="D269" s="94" t="s">
        <v>446</v>
      </c>
      <c r="E269" s="94" t="s">
        <v>1143</v>
      </c>
      <c r="F269" s="94">
        <v>1405011</v>
      </c>
      <c r="G269" s="94" t="s">
        <v>1452</v>
      </c>
      <c r="H269" s="94" t="s">
        <v>93</v>
      </c>
      <c r="I269" s="94" t="s">
        <v>1642</v>
      </c>
      <c r="J269" s="94" t="s">
        <v>1454</v>
      </c>
      <c r="K269" s="94" t="s">
        <v>955</v>
      </c>
      <c r="L269" s="101">
        <v>1.2835648148148148E-2</v>
      </c>
      <c r="M269" s="101">
        <v>3.8043981481481484E-2</v>
      </c>
      <c r="N269" s="94">
        <v>372</v>
      </c>
      <c r="O269" s="94">
        <v>152</v>
      </c>
      <c r="P269" s="101">
        <v>4.4745370370370373E-2</v>
      </c>
      <c r="Q269" s="94" t="s">
        <v>2440</v>
      </c>
      <c r="R269" s="101">
        <v>7.1527777777777773E-2</v>
      </c>
      <c r="S269" s="101">
        <v>2.9861111111111113E-2</v>
      </c>
    </row>
    <row r="270" spans="1:19">
      <c r="A270" s="94" t="s">
        <v>990</v>
      </c>
      <c r="B270" s="94" t="s">
        <v>243</v>
      </c>
      <c r="C270" s="94">
        <v>1405044201</v>
      </c>
      <c r="D270" s="94" t="s">
        <v>445</v>
      </c>
      <c r="E270" s="94" t="s">
        <v>1143</v>
      </c>
      <c r="F270" s="94">
        <v>1405043</v>
      </c>
      <c r="G270" s="94" t="s">
        <v>1452</v>
      </c>
      <c r="H270" s="94" t="s">
        <v>92</v>
      </c>
      <c r="I270" s="94" t="s">
        <v>1643</v>
      </c>
      <c r="J270" s="94" t="s">
        <v>1454</v>
      </c>
      <c r="K270" s="94" t="s">
        <v>954</v>
      </c>
      <c r="L270" s="101">
        <v>7.3958333333333333E-3</v>
      </c>
      <c r="M270" s="101">
        <v>5.8136574074074077E-2</v>
      </c>
      <c r="N270" s="94">
        <v>1447</v>
      </c>
      <c r="O270" s="94">
        <v>308</v>
      </c>
      <c r="P270" s="101">
        <v>3.8275462962962963E-2</v>
      </c>
      <c r="Q270" s="94" t="s">
        <v>2441</v>
      </c>
      <c r="R270" s="101">
        <v>4.791666666666667E-2</v>
      </c>
      <c r="S270" s="101">
        <v>3.0555555555555555E-2</v>
      </c>
    </row>
    <row r="271" spans="1:19">
      <c r="A271" s="94" t="s">
        <v>990</v>
      </c>
      <c r="B271" s="94" t="s">
        <v>243</v>
      </c>
      <c r="C271" s="94">
        <v>1405044201</v>
      </c>
      <c r="D271" s="94" t="s">
        <v>445</v>
      </c>
      <c r="E271" s="94" t="s">
        <v>1143</v>
      </c>
      <c r="F271" s="94">
        <v>1405043</v>
      </c>
      <c r="G271" s="94" t="s">
        <v>1452</v>
      </c>
      <c r="H271" s="94" t="s">
        <v>92</v>
      </c>
      <c r="I271" s="94" t="s">
        <v>1643</v>
      </c>
      <c r="J271" s="94" t="s">
        <v>1454</v>
      </c>
      <c r="K271" s="94" t="s">
        <v>955</v>
      </c>
      <c r="L271" s="101">
        <v>1.1412037037037037E-2</v>
      </c>
      <c r="M271" s="101">
        <v>3.934027777777778E-2</v>
      </c>
      <c r="N271" s="94">
        <v>1025</v>
      </c>
      <c r="O271" s="94">
        <v>300</v>
      </c>
      <c r="P271" s="101">
        <v>4.5879629629629631E-2</v>
      </c>
      <c r="Q271" s="94" t="s">
        <v>2442</v>
      </c>
      <c r="R271" s="101">
        <v>5.486111111111111E-2</v>
      </c>
      <c r="S271" s="101">
        <v>3.125E-2</v>
      </c>
    </row>
    <row r="272" spans="1:19">
      <c r="A272" s="94" t="s">
        <v>990</v>
      </c>
      <c r="B272" s="94" t="s">
        <v>243</v>
      </c>
      <c r="C272" s="94">
        <v>1405044202</v>
      </c>
      <c r="D272" s="94" t="s">
        <v>1028</v>
      </c>
      <c r="E272" s="94" t="s">
        <v>1143</v>
      </c>
      <c r="F272" s="94">
        <v>1405043</v>
      </c>
      <c r="G272" s="94" t="s">
        <v>1452</v>
      </c>
      <c r="H272" s="94" t="s">
        <v>92</v>
      </c>
      <c r="I272" s="94" t="s">
        <v>1643</v>
      </c>
      <c r="J272" s="94" t="s">
        <v>1454</v>
      </c>
      <c r="K272" s="94" t="s">
        <v>954</v>
      </c>
      <c r="L272" s="101">
        <v>7.4768518518518517E-3</v>
      </c>
      <c r="M272" s="101">
        <v>4.670138888888889E-2</v>
      </c>
      <c r="N272" s="94">
        <v>1548</v>
      </c>
      <c r="O272" s="94">
        <v>358</v>
      </c>
      <c r="P272" s="101">
        <v>3.7962962962962962E-2</v>
      </c>
      <c r="Q272" s="94" t="s">
        <v>2443</v>
      </c>
      <c r="R272" s="101">
        <v>6.0416666666666667E-2</v>
      </c>
      <c r="S272" s="101">
        <v>3.3333333333333333E-2</v>
      </c>
    </row>
    <row r="273" spans="1:19">
      <c r="A273" s="94" t="s">
        <v>990</v>
      </c>
      <c r="B273" s="94" t="s">
        <v>243</v>
      </c>
      <c r="C273" s="94">
        <v>1405044202</v>
      </c>
      <c r="D273" s="94" t="s">
        <v>1028</v>
      </c>
      <c r="E273" s="94" t="s">
        <v>1143</v>
      </c>
      <c r="F273" s="94">
        <v>1405043</v>
      </c>
      <c r="G273" s="94" t="s">
        <v>1452</v>
      </c>
      <c r="H273" s="94" t="s">
        <v>92</v>
      </c>
      <c r="I273" s="94" t="s">
        <v>1643</v>
      </c>
      <c r="J273" s="94" t="s">
        <v>1454</v>
      </c>
      <c r="K273" s="94" t="s">
        <v>955</v>
      </c>
      <c r="L273" s="101">
        <v>1.1388888888888889E-2</v>
      </c>
      <c r="M273" s="101">
        <v>3.8483796296296294E-2</v>
      </c>
      <c r="N273" s="94">
        <v>1026</v>
      </c>
      <c r="O273" s="94">
        <v>294</v>
      </c>
      <c r="P273" s="101">
        <v>4.4374999999999998E-2</v>
      </c>
      <c r="Q273" s="94" t="s">
        <v>2444</v>
      </c>
      <c r="R273" s="101">
        <v>4.5138888888888888E-2</v>
      </c>
      <c r="S273" s="101">
        <v>3.2638888888888891E-2</v>
      </c>
    </row>
    <row r="274" spans="1:19">
      <c r="A274" s="94" t="s">
        <v>990</v>
      </c>
      <c r="B274" s="94" t="s">
        <v>243</v>
      </c>
      <c r="C274" s="94">
        <v>1406054201</v>
      </c>
      <c r="D274" s="94" t="s">
        <v>441</v>
      </c>
      <c r="E274" s="94" t="s">
        <v>1143</v>
      </c>
      <c r="F274" s="94">
        <v>1406053</v>
      </c>
      <c r="G274" s="94" t="s">
        <v>1456</v>
      </c>
      <c r="H274" s="94" t="s">
        <v>149</v>
      </c>
      <c r="I274" s="94" t="s">
        <v>1645</v>
      </c>
      <c r="J274" s="94" t="s">
        <v>1458</v>
      </c>
      <c r="K274" s="94" t="s">
        <v>954</v>
      </c>
      <c r="L274" s="101">
        <v>6.6087962962962966E-3</v>
      </c>
      <c r="M274" s="101">
        <v>3.1805555555555552E-2</v>
      </c>
      <c r="N274" s="94">
        <v>837</v>
      </c>
      <c r="O274" s="94">
        <v>73</v>
      </c>
      <c r="P274" s="101">
        <v>3.4490740740740738E-2</v>
      </c>
      <c r="Q274" s="94" t="s">
        <v>2445</v>
      </c>
      <c r="R274" s="101">
        <v>3.5416666666666666E-2</v>
      </c>
      <c r="S274" s="101">
        <v>4.8611111111111112E-2</v>
      </c>
    </row>
    <row r="275" spans="1:19">
      <c r="A275" s="94" t="s">
        <v>990</v>
      </c>
      <c r="B275" s="94" t="s">
        <v>243</v>
      </c>
      <c r="C275" s="94">
        <v>1406054201</v>
      </c>
      <c r="D275" s="94" t="s">
        <v>441</v>
      </c>
      <c r="E275" s="94" t="s">
        <v>1143</v>
      </c>
      <c r="F275" s="94">
        <v>1406053</v>
      </c>
      <c r="G275" s="94" t="s">
        <v>1456</v>
      </c>
      <c r="H275" s="94" t="s">
        <v>149</v>
      </c>
      <c r="I275" s="94" t="s">
        <v>1645</v>
      </c>
      <c r="J275" s="94" t="s">
        <v>1458</v>
      </c>
      <c r="K275" s="94" t="s">
        <v>955</v>
      </c>
      <c r="L275" s="101">
        <v>1.3495370370370371E-2</v>
      </c>
      <c r="M275" s="101">
        <v>4.8252314814814817E-2</v>
      </c>
      <c r="N275" s="94">
        <v>1395</v>
      </c>
      <c r="O275" s="94">
        <v>655</v>
      </c>
      <c r="P275" s="101">
        <v>4.6076388888888889E-2</v>
      </c>
      <c r="Q275" s="94" t="s">
        <v>2446</v>
      </c>
      <c r="R275" s="101">
        <v>5.1388888888888887E-2</v>
      </c>
      <c r="S275" s="101">
        <v>5.4166666666666669E-2</v>
      </c>
    </row>
    <row r="276" spans="1:19">
      <c r="A276" s="94" t="s">
        <v>990</v>
      </c>
      <c r="B276" s="94" t="s">
        <v>243</v>
      </c>
      <c r="C276" s="94">
        <v>1406054401</v>
      </c>
      <c r="D276" s="94" t="s">
        <v>440</v>
      </c>
      <c r="E276" s="94" t="s">
        <v>1141</v>
      </c>
      <c r="F276" s="94">
        <v>1406053</v>
      </c>
      <c r="G276" s="94" t="s">
        <v>1456</v>
      </c>
      <c r="H276" s="94" t="s">
        <v>149</v>
      </c>
      <c r="I276" s="94" t="s">
        <v>1645</v>
      </c>
      <c r="J276" s="94" t="s">
        <v>1458</v>
      </c>
      <c r="K276" s="94" t="s">
        <v>954</v>
      </c>
      <c r="L276" s="101">
        <v>5.4513888888888893E-3</v>
      </c>
      <c r="M276" s="101">
        <v>2.3043981481481481E-2</v>
      </c>
      <c r="N276" s="94">
        <v>811</v>
      </c>
      <c r="O276" s="94">
        <v>49</v>
      </c>
      <c r="P276" s="101">
        <v>2.8229166666666666E-2</v>
      </c>
      <c r="Q276" s="94" t="s">
        <v>2447</v>
      </c>
      <c r="R276" s="101">
        <v>4.0972222222222222E-2</v>
      </c>
      <c r="S276" s="101">
        <v>6.7361111111111108E-2</v>
      </c>
    </row>
    <row r="277" spans="1:19">
      <c r="A277" s="94" t="s">
        <v>990</v>
      </c>
      <c r="B277" s="94" t="s">
        <v>243</v>
      </c>
      <c r="C277" s="94">
        <v>1406054401</v>
      </c>
      <c r="D277" s="94" t="s">
        <v>440</v>
      </c>
      <c r="E277" s="94" t="s">
        <v>1141</v>
      </c>
      <c r="F277" s="94">
        <v>1406053</v>
      </c>
      <c r="G277" s="94" t="s">
        <v>1456</v>
      </c>
      <c r="H277" s="94" t="s">
        <v>149</v>
      </c>
      <c r="I277" s="94" t="s">
        <v>1645</v>
      </c>
      <c r="J277" s="94" t="s">
        <v>1458</v>
      </c>
      <c r="K277" s="94" t="s">
        <v>955</v>
      </c>
      <c r="L277" s="101">
        <v>1.0983796296296297E-2</v>
      </c>
      <c r="M277" s="101">
        <v>4.8611111111111112E-2</v>
      </c>
      <c r="N277" s="94">
        <v>1266</v>
      </c>
      <c r="O277" s="94">
        <v>335</v>
      </c>
      <c r="P277" s="101">
        <v>3.9386574074074074E-2</v>
      </c>
      <c r="Q277" s="94" t="s">
        <v>2448</v>
      </c>
      <c r="R277" s="101">
        <v>4.2361111111111113E-2</v>
      </c>
      <c r="S277" s="101">
        <v>6.805555555555555E-2</v>
      </c>
    </row>
    <row r="278" spans="1:19">
      <c r="A278" s="94" t="s">
        <v>990</v>
      </c>
      <c r="B278" s="94" t="s">
        <v>243</v>
      </c>
      <c r="C278" s="94">
        <v>1406074201</v>
      </c>
      <c r="D278" s="94" t="s">
        <v>444</v>
      </c>
      <c r="E278" s="94" t="s">
        <v>1143</v>
      </c>
      <c r="F278" s="94">
        <v>1406073</v>
      </c>
      <c r="G278" s="94" t="s">
        <v>1456</v>
      </c>
      <c r="H278" s="94" t="s">
        <v>192</v>
      </c>
      <c r="I278" s="94" t="s">
        <v>1647</v>
      </c>
      <c r="J278" s="94" t="s">
        <v>1460</v>
      </c>
      <c r="K278" s="94" t="s">
        <v>954</v>
      </c>
      <c r="L278" s="101">
        <v>2.1261574074074075E-2</v>
      </c>
      <c r="M278" s="101">
        <v>3.3854166666666664E-2</v>
      </c>
      <c r="N278" s="94">
        <v>19</v>
      </c>
      <c r="O278" s="94">
        <v>18</v>
      </c>
      <c r="P278" s="101">
        <v>4.3946759259259262E-2</v>
      </c>
      <c r="Q278" s="94" t="s">
        <v>2449</v>
      </c>
      <c r="R278" s="101">
        <v>0.13819444444444445</v>
      </c>
      <c r="S278" s="101">
        <v>2.2916666666666665E-2</v>
      </c>
    </row>
    <row r="279" spans="1:19">
      <c r="A279" s="94" t="s">
        <v>990</v>
      </c>
      <c r="B279" s="94" t="s">
        <v>243</v>
      </c>
      <c r="C279" s="94">
        <v>1406074201</v>
      </c>
      <c r="D279" s="94" t="s">
        <v>444</v>
      </c>
      <c r="E279" s="94" t="s">
        <v>1143</v>
      </c>
      <c r="F279" s="94">
        <v>1406073</v>
      </c>
      <c r="G279" s="94" t="s">
        <v>1456</v>
      </c>
      <c r="H279" s="94" t="s">
        <v>192</v>
      </c>
      <c r="I279" s="94" t="s">
        <v>1647</v>
      </c>
      <c r="J279" s="94" t="s">
        <v>1460</v>
      </c>
      <c r="K279" s="94" t="s">
        <v>955</v>
      </c>
      <c r="L279" s="101">
        <v>1.1030092592592593E-2</v>
      </c>
      <c r="M279" s="101">
        <v>5.0439814814814812E-2</v>
      </c>
      <c r="N279" s="94">
        <v>1138</v>
      </c>
      <c r="O279" s="94">
        <v>345</v>
      </c>
      <c r="P279" s="101">
        <v>4.5740740740740742E-2</v>
      </c>
      <c r="Q279" s="94" t="s">
        <v>2450</v>
      </c>
      <c r="R279" s="101">
        <v>4.1666666666666664E-2</v>
      </c>
      <c r="S279" s="101">
        <v>2.4305555555555556E-2</v>
      </c>
    </row>
    <row r="280" spans="1:19">
      <c r="A280" s="94" t="s">
        <v>990</v>
      </c>
      <c r="B280" s="94" t="s">
        <v>243</v>
      </c>
      <c r="C280" s="94">
        <v>1406084201</v>
      </c>
      <c r="D280" s="94" t="s">
        <v>443</v>
      </c>
      <c r="E280" s="94" t="s">
        <v>1143</v>
      </c>
      <c r="F280" s="94">
        <v>1406083</v>
      </c>
      <c r="G280" s="94" t="s">
        <v>1456</v>
      </c>
      <c r="H280" s="94" t="s">
        <v>191</v>
      </c>
      <c r="I280" s="94" t="s">
        <v>1648</v>
      </c>
      <c r="J280" s="94" t="s">
        <v>1460</v>
      </c>
      <c r="K280" s="94" t="s">
        <v>954</v>
      </c>
      <c r="L280" s="101">
        <v>1.3321759259259259E-2</v>
      </c>
      <c r="M280" s="101">
        <v>1.3321759259259259E-2</v>
      </c>
      <c r="N280" s="94">
        <v>1</v>
      </c>
      <c r="O280" s="94">
        <v>1</v>
      </c>
      <c r="P280" s="101">
        <v>2.7766203703703703E-2</v>
      </c>
      <c r="Q280" s="94" t="s">
        <v>2451</v>
      </c>
      <c r="R280" s="101">
        <v>6.3888888888888884E-2</v>
      </c>
      <c r="S280" s="101">
        <v>1.2500000000000001E-2</v>
      </c>
    </row>
    <row r="281" spans="1:19">
      <c r="A281" s="94" t="s">
        <v>990</v>
      </c>
      <c r="B281" s="94" t="s">
        <v>243</v>
      </c>
      <c r="C281" s="94">
        <v>1406084201</v>
      </c>
      <c r="D281" s="94" t="s">
        <v>443</v>
      </c>
      <c r="E281" s="94" t="s">
        <v>1143</v>
      </c>
      <c r="F281" s="94">
        <v>1406083</v>
      </c>
      <c r="G281" s="94" t="s">
        <v>1456</v>
      </c>
      <c r="H281" s="94" t="s">
        <v>191</v>
      </c>
      <c r="I281" s="94" t="s">
        <v>1648</v>
      </c>
      <c r="J281" s="94" t="s">
        <v>1460</v>
      </c>
      <c r="K281" s="94" t="s">
        <v>955</v>
      </c>
      <c r="L281" s="101">
        <v>1.068287037037037E-2</v>
      </c>
      <c r="M281" s="101">
        <v>3.4131944444444444E-2</v>
      </c>
      <c r="N281" s="94">
        <v>1153</v>
      </c>
      <c r="O281" s="94">
        <v>337</v>
      </c>
      <c r="P281" s="101">
        <v>4.4745370370370373E-2</v>
      </c>
      <c r="Q281" s="94" t="s">
        <v>2452</v>
      </c>
      <c r="R281" s="101">
        <v>4.3749999999999997E-2</v>
      </c>
      <c r="S281" s="101">
        <v>2.9861111111111113E-2</v>
      </c>
    </row>
    <row r="282" spans="1:19">
      <c r="A282" s="94" t="s">
        <v>990</v>
      </c>
      <c r="B282" s="94" t="s">
        <v>243</v>
      </c>
      <c r="C282" s="94">
        <v>1406114201</v>
      </c>
      <c r="D282" s="94" t="s">
        <v>442</v>
      </c>
      <c r="E282" s="94" t="s">
        <v>1143</v>
      </c>
      <c r="F282" s="94">
        <v>1406113</v>
      </c>
      <c r="G282" s="94" t="s">
        <v>1456</v>
      </c>
      <c r="H282" s="94" t="s">
        <v>190</v>
      </c>
      <c r="I282" s="94" t="s">
        <v>1649</v>
      </c>
      <c r="J282" s="94" t="s">
        <v>1458</v>
      </c>
      <c r="K282" s="94" t="s">
        <v>954</v>
      </c>
      <c r="L282" s="101">
        <v>6.2500000000000003E-3</v>
      </c>
      <c r="M282" s="101">
        <v>3.019675925925926E-2</v>
      </c>
      <c r="N282" s="94">
        <v>747</v>
      </c>
      <c r="O282" s="94">
        <v>87</v>
      </c>
      <c r="P282" s="101">
        <v>4.3437499999999997E-2</v>
      </c>
      <c r="Q282" s="94" t="s">
        <v>2453</v>
      </c>
      <c r="R282" s="101">
        <v>2.9166666666666667E-2</v>
      </c>
      <c r="S282" s="101">
        <v>3.6111111111111108E-2</v>
      </c>
    </row>
    <row r="283" spans="1:19">
      <c r="A283" s="94" t="s">
        <v>990</v>
      </c>
      <c r="B283" s="94" t="s">
        <v>243</v>
      </c>
      <c r="C283" s="94">
        <v>1406114201</v>
      </c>
      <c r="D283" s="94" t="s">
        <v>442</v>
      </c>
      <c r="E283" s="94" t="s">
        <v>1143</v>
      </c>
      <c r="F283" s="94">
        <v>1406113</v>
      </c>
      <c r="G283" s="94" t="s">
        <v>1456</v>
      </c>
      <c r="H283" s="94" t="s">
        <v>190</v>
      </c>
      <c r="I283" s="94" t="s">
        <v>1649</v>
      </c>
      <c r="J283" s="94" t="s">
        <v>1458</v>
      </c>
      <c r="K283" s="94" t="s">
        <v>955</v>
      </c>
      <c r="L283" s="101">
        <v>1.3414351851851853E-2</v>
      </c>
      <c r="M283" s="101">
        <v>4.355324074074074E-2</v>
      </c>
      <c r="N283" s="94">
        <v>903</v>
      </c>
      <c r="O283" s="94">
        <v>417</v>
      </c>
      <c r="P283" s="101">
        <v>5.1076388888888886E-2</v>
      </c>
      <c r="Q283" s="94" t="s">
        <v>2454</v>
      </c>
      <c r="R283" s="101">
        <v>4.1666666666666664E-2</v>
      </c>
      <c r="S283" s="101">
        <v>3.6805555555555557E-2</v>
      </c>
    </row>
    <row r="284" spans="1:19">
      <c r="A284" s="94" t="s">
        <v>990</v>
      </c>
      <c r="B284" s="94" t="s">
        <v>243</v>
      </c>
      <c r="C284" s="94">
        <v>1407024201</v>
      </c>
      <c r="D284" s="94" t="s">
        <v>431</v>
      </c>
      <c r="E284" s="94" t="s">
        <v>1143</v>
      </c>
      <c r="F284" s="94">
        <v>1407022</v>
      </c>
      <c r="G284" s="94" t="s">
        <v>1461</v>
      </c>
      <c r="H284" s="94" t="s">
        <v>138</v>
      </c>
      <c r="I284" s="94" t="s">
        <v>1650</v>
      </c>
      <c r="J284" s="94" t="s">
        <v>1463</v>
      </c>
      <c r="K284" s="94" t="s">
        <v>954</v>
      </c>
      <c r="L284" s="101">
        <v>1.5960648148148147E-2</v>
      </c>
      <c r="M284" s="101">
        <v>2.929398148148148E-2</v>
      </c>
      <c r="N284" s="94">
        <v>197</v>
      </c>
      <c r="O284" s="94">
        <v>181</v>
      </c>
      <c r="P284" s="101">
        <v>5.2928240740740741E-2</v>
      </c>
      <c r="Q284" s="94" t="s">
        <v>2455</v>
      </c>
      <c r="R284" s="101">
        <v>4.5138888888888888E-2</v>
      </c>
      <c r="S284" s="101">
        <v>2.9861111111111113E-2</v>
      </c>
    </row>
    <row r="285" spans="1:19">
      <c r="A285" s="94" t="s">
        <v>990</v>
      </c>
      <c r="B285" s="94" t="s">
        <v>243</v>
      </c>
      <c r="C285" s="94">
        <v>1407024201</v>
      </c>
      <c r="D285" s="94" t="s">
        <v>431</v>
      </c>
      <c r="E285" s="94" t="s">
        <v>1143</v>
      </c>
      <c r="F285" s="94">
        <v>1407022</v>
      </c>
      <c r="G285" s="94" t="s">
        <v>1461</v>
      </c>
      <c r="H285" s="94" t="s">
        <v>138</v>
      </c>
      <c r="I285" s="94" t="s">
        <v>1650</v>
      </c>
      <c r="J285" s="94" t="s">
        <v>1463</v>
      </c>
      <c r="K285" s="94" t="s">
        <v>955</v>
      </c>
      <c r="L285" s="101">
        <v>1.1388888888888889E-2</v>
      </c>
      <c r="M285" s="101">
        <v>4.0821759259259259E-2</v>
      </c>
      <c r="N285" s="94">
        <v>794</v>
      </c>
      <c r="O285" s="94">
        <v>246</v>
      </c>
      <c r="P285" s="101">
        <v>4.8576388888888891E-2</v>
      </c>
      <c r="Q285" s="94" t="s">
        <v>2456</v>
      </c>
      <c r="R285" s="101">
        <v>3.0555555555555555E-2</v>
      </c>
      <c r="S285" s="101">
        <v>3.6111111111111108E-2</v>
      </c>
    </row>
    <row r="286" spans="1:19">
      <c r="A286" s="94" t="s">
        <v>990</v>
      </c>
      <c r="B286" s="94" t="s">
        <v>243</v>
      </c>
      <c r="C286" s="94">
        <v>1407054401</v>
      </c>
      <c r="D286" s="94" t="s">
        <v>429</v>
      </c>
      <c r="E286" s="94" t="s">
        <v>1141</v>
      </c>
      <c r="F286" s="94">
        <v>1407053</v>
      </c>
      <c r="G286" s="94" t="s">
        <v>1461</v>
      </c>
      <c r="H286" s="94" t="s">
        <v>8</v>
      </c>
      <c r="I286" s="94" t="s">
        <v>1652</v>
      </c>
      <c r="J286" s="94" t="s">
        <v>1463</v>
      </c>
      <c r="K286" s="94" t="s">
        <v>954</v>
      </c>
      <c r="L286" s="101">
        <v>6.6203703703703702E-3</v>
      </c>
      <c r="M286" s="101">
        <v>3.4166666666666665E-2</v>
      </c>
      <c r="N286" s="94">
        <v>1095</v>
      </c>
      <c r="O286" s="94">
        <v>104</v>
      </c>
      <c r="P286" s="101">
        <v>3.0555555555555555E-2</v>
      </c>
      <c r="Q286" s="94" t="s">
        <v>2457</v>
      </c>
      <c r="R286" s="101">
        <v>2.5694444444444443E-2</v>
      </c>
      <c r="S286" s="101">
        <v>6.1805555555555558E-2</v>
      </c>
    </row>
    <row r="287" spans="1:19">
      <c r="A287" s="94" t="s">
        <v>990</v>
      </c>
      <c r="B287" s="94" t="s">
        <v>243</v>
      </c>
      <c r="C287" s="94">
        <v>1407054401</v>
      </c>
      <c r="D287" s="94" t="s">
        <v>429</v>
      </c>
      <c r="E287" s="94" t="s">
        <v>1141</v>
      </c>
      <c r="F287" s="94">
        <v>1407053</v>
      </c>
      <c r="G287" s="94" t="s">
        <v>1461</v>
      </c>
      <c r="H287" s="94" t="s">
        <v>8</v>
      </c>
      <c r="I287" s="94" t="s">
        <v>1652</v>
      </c>
      <c r="J287" s="94" t="s">
        <v>1463</v>
      </c>
      <c r="K287" s="94" t="s">
        <v>955</v>
      </c>
      <c r="L287" s="101">
        <v>1.2962962962962963E-2</v>
      </c>
      <c r="M287" s="101">
        <v>4.0196759259259258E-2</v>
      </c>
      <c r="N287" s="94">
        <v>743</v>
      </c>
      <c r="O287" s="94">
        <v>319</v>
      </c>
      <c r="P287" s="101">
        <v>4.4710648148148145E-2</v>
      </c>
      <c r="Q287" s="94" t="s">
        <v>2458</v>
      </c>
      <c r="R287" s="101">
        <v>4.583333333333333E-2</v>
      </c>
      <c r="S287" s="101">
        <v>6.3194444444444442E-2</v>
      </c>
    </row>
    <row r="288" spans="1:19">
      <c r="A288" s="94" t="s">
        <v>990</v>
      </c>
      <c r="B288" s="94" t="s">
        <v>243</v>
      </c>
      <c r="C288" s="94">
        <v>1407055201</v>
      </c>
      <c r="D288" s="94" t="s">
        <v>430</v>
      </c>
      <c r="E288" s="94" t="s">
        <v>1143</v>
      </c>
      <c r="F288" s="94">
        <v>1407053</v>
      </c>
      <c r="G288" s="94" t="s">
        <v>1461</v>
      </c>
      <c r="H288" s="94" t="s">
        <v>8</v>
      </c>
      <c r="I288" s="94" t="s">
        <v>1653</v>
      </c>
      <c r="J288" s="94" t="s">
        <v>1463</v>
      </c>
      <c r="K288" s="94" t="s">
        <v>954</v>
      </c>
      <c r="L288" s="101">
        <v>1.3784722222222223E-2</v>
      </c>
      <c r="M288" s="101">
        <v>2.7962962962962964E-2</v>
      </c>
      <c r="N288" s="94">
        <v>228</v>
      </c>
      <c r="O288" s="94">
        <v>188</v>
      </c>
      <c r="P288" s="101">
        <v>4.3703703703703703E-2</v>
      </c>
      <c r="Q288" s="94" t="s">
        <v>2459</v>
      </c>
      <c r="R288" s="101">
        <v>4.791666666666667E-2</v>
      </c>
      <c r="S288" s="101">
        <v>4.6527777777777779E-2</v>
      </c>
    </row>
    <row r="289" spans="1:19">
      <c r="A289" s="94" t="s">
        <v>990</v>
      </c>
      <c r="B289" s="94" t="s">
        <v>243</v>
      </c>
      <c r="C289" s="94">
        <v>1407055201</v>
      </c>
      <c r="D289" s="94" t="s">
        <v>430</v>
      </c>
      <c r="E289" s="94" t="s">
        <v>1143</v>
      </c>
      <c r="F289" s="94">
        <v>1407053</v>
      </c>
      <c r="G289" s="94" t="s">
        <v>1461</v>
      </c>
      <c r="H289" s="94" t="s">
        <v>8</v>
      </c>
      <c r="I289" s="94" t="s">
        <v>1653</v>
      </c>
      <c r="J289" s="94" t="s">
        <v>1463</v>
      </c>
      <c r="K289" s="94" t="s">
        <v>955</v>
      </c>
      <c r="L289" s="101">
        <v>1.1307870370370371E-2</v>
      </c>
      <c r="M289" s="101">
        <v>3.6608796296296299E-2</v>
      </c>
      <c r="N289" s="94">
        <v>612</v>
      </c>
      <c r="O289" s="94">
        <v>199</v>
      </c>
      <c r="P289" s="101">
        <v>4.7731481481481479E-2</v>
      </c>
      <c r="Q289" s="94" t="s">
        <v>2460</v>
      </c>
      <c r="R289" s="101">
        <v>3.4722222222222224E-2</v>
      </c>
      <c r="S289" s="101">
        <v>3.9583333333333331E-2</v>
      </c>
    </row>
    <row r="290" spans="1:19">
      <c r="A290" s="94" t="s">
        <v>990</v>
      </c>
      <c r="B290" s="94" t="s">
        <v>243</v>
      </c>
      <c r="C290" s="94">
        <v>1409034201</v>
      </c>
      <c r="D290" s="94" t="s">
        <v>434</v>
      </c>
      <c r="E290" s="94" t="s">
        <v>1143</v>
      </c>
      <c r="F290" s="94">
        <v>1409033</v>
      </c>
      <c r="G290" s="94" t="s">
        <v>1470</v>
      </c>
      <c r="H290" s="94" t="s">
        <v>9</v>
      </c>
      <c r="I290" s="94" t="s">
        <v>1654</v>
      </c>
      <c r="J290" s="94" t="s">
        <v>1472</v>
      </c>
      <c r="K290" s="94" t="s">
        <v>955</v>
      </c>
      <c r="L290" s="101">
        <v>9.9537037037037042E-3</v>
      </c>
      <c r="M290" s="101">
        <v>3.412037037037037E-2</v>
      </c>
      <c r="N290" s="94">
        <v>1182</v>
      </c>
      <c r="O290" s="94">
        <v>314</v>
      </c>
      <c r="P290" s="101">
        <v>4.3379629629629629E-2</v>
      </c>
      <c r="Q290" s="94" t="s">
        <v>2461</v>
      </c>
      <c r="R290" s="101">
        <v>4.027777777777778E-2</v>
      </c>
      <c r="S290" s="101">
        <v>4.3055555555555555E-2</v>
      </c>
    </row>
    <row r="291" spans="1:19">
      <c r="A291" s="94" t="s">
        <v>990</v>
      </c>
      <c r="B291" s="94" t="s">
        <v>243</v>
      </c>
      <c r="C291" s="94">
        <v>1409034202</v>
      </c>
      <c r="D291" s="94" t="s">
        <v>435</v>
      </c>
      <c r="E291" s="94" t="s">
        <v>1143</v>
      </c>
      <c r="F291" s="94">
        <v>1409033</v>
      </c>
      <c r="G291" s="94" t="s">
        <v>1470</v>
      </c>
      <c r="H291" s="94" t="s">
        <v>9</v>
      </c>
      <c r="I291" s="94" t="s">
        <v>1654</v>
      </c>
      <c r="J291" s="94" t="s">
        <v>1472</v>
      </c>
      <c r="K291" s="94" t="s">
        <v>955</v>
      </c>
      <c r="L291" s="101">
        <v>1.087962962962963E-2</v>
      </c>
      <c r="M291" s="101">
        <v>3.3414351851851855E-2</v>
      </c>
      <c r="N291" s="94">
        <v>696</v>
      </c>
      <c r="O291" s="94">
        <v>212</v>
      </c>
      <c r="P291" s="101">
        <v>4.4803240740740741E-2</v>
      </c>
      <c r="Q291" s="94" t="s">
        <v>2462</v>
      </c>
      <c r="R291" s="101">
        <v>3.5416666666666666E-2</v>
      </c>
      <c r="S291" s="101">
        <v>4.027777777777778E-2</v>
      </c>
    </row>
    <row r="292" spans="1:19">
      <c r="A292" s="94" t="s">
        <v>990</v>
      </c>
      <c r="B292" s="94" t="s">
        <v>243</v>
      </c>
      <c r="C292" s="94">
        <v>1413011201</v>
      </c>
      <c r="D292" s="94" t="s">
        <v>281</v>
      </c>
      <c r="E292" s="94" t="s">
        <v>1143</v>
      </c>
      <c r="F292" s="94">
        <v>1413011</v>
      </c>
      <c r="G292" s="94" t="s">
        <v>1525</v>
      </c>
      <c r="H292" s="94" t="s">
        <v>1526</v>
      </c>
      <c r="I292" s="94" t="s">
        <v>1655</v>
      </c>
      <c r="J292" s="94" t="s">
        <v>1528</v>
      </c>
      <c r="K292" s="94" t="s">
        <v>954</v>
      </c>
      <c r="L292" s="101">
        <v>6.1111111111111114E-3</v>
      </c>
      <c r="M292" s="101">
        <v>3.5092592592592592E-2</v>
      </c>
      <c r="N292" s="94">
        <v>1367</v>
      </c>
      <c r="O292" s="94">
        <v>74</v>
      </c>
      <c r="P292" s="101">
        <v>2.6851851851851852E-2</v>
      </c>
      <c r="Q292" s="94" t="s">
        <v>2463</v>
      </c>
      <c r="R292" s="101">
        <v>4.027777777777778E-2</v>
      </c>
      <c r="S292" s="101">
        <v>5.2083333333333336E-2</v>
      </c>
    </row>
    <row r="293" spans="1:19">
      <c r="A293" s="94" t="s">
        <v>990</v>
      </c>
      <c r="B293" s="94" t="s">
        <v>243</v>
      </c>
      <c r="C293" s="94">
        <v>1413011201</v>
      </c>
      <c r="D293" s="94" t="s">
        <v>281</v>
      </c>
      <c r="E293" s="94" t="s">
        <v>1143</v>
      </c>
      <c r="F293" s="94">
        <v>1413011</v>
      </c>
      <c r="G293" s="94" t="s">
        <v>1525</v>
      </c>
      <c r="H293" s="94" t="s">
        <v>1526</v>
      </c>
      <c r="I293" s="94" t="s">
        <v>1655</v>
      </c>
      <c r="J293" s="94" t="s">
        <v>1528</v>
      </c>
      <c r="K293" s="94" t="s">
        <v>955</v>
      </c>
      <c r="L293" s="101">
        <v>1.3587962962962963E-2</v>
      </c>
      <c r="M293" s="101">
        <v>4.2418981481481481E-2</v>
      </c>
      <c r="N293" s="94">
        <v>805</v>
      </c>
      <c r="O293" s="94">
        <v>375</v>
      </c>
      <c r="P293" s="101">
        <v>4.0034722222222222E-2</v>
      </c>
      <c r="Q293" s="94" t="s">
        <v>2464</v>
      </c>
      <c r="R293" s="101">
        <v>4.027777777777778E-2</v>
      </c>
      <c r="S293" s="101">
        <v>5.0694444444444445E-2</v>
      </c>
    </row>
    <row r="294" spans="1:19">
      <c r="A294" s="94" t="s">
        <v>990</v>
      </c>
      <c r="B294" s="94" t="s">
        <v>243</v>
      </c>
      <c r="C294" s="94">
        <v>1413011401</v>
      </c>
      <c r="D294" s="94" t="s">
        <v>282</v>
      </c>
      <c r="E294" s="94" t="s">
        <v>1141</v>
      </c>
      <c r="F294" s="94">
        <v>1413011</v>
      </c>
      <c r="G294" s="94" t="s">
        <v>1525</v>
      </c>
      <c r="H294" s="94" t="s">
        <v>1526</v>
      </c>
      <c r="I294" s="94" t="s">
        <v>1655</v>
      </c>
      <c r="J294" s="94" t="s">
        <v>1528</v>
      </c>
      <c r="K294" s="94" t="s">
        <v>954</v>
      </c>
      <c r="L294" s="101">
        <v>6.6550925925925927E-3</v>
      </c>
      <c r="M294" s="101">
        <v>2.8009259259259258E-2</v>
      </c>
      <c r="N294" s="94">
        <v>1244</v>
      </c>
      <c r="O294" s="94">
        <v>124</v>
      </c>
      <c r="P294" s="101">
        <v>2.9201388888888888E-2</v>
      </c>
      <c r="Q294" s="94" t="s">
        <v>2465</v>
      </c>
      <c r="R294" s="101">
        <v>3.888888888888889E-2</v>
      </c>
      <c r="S294" s="101">
        <v>5.347222222222222E-2</v>
      </c>
    </row>
    <row r="295" spans="1:19">
      <c r="A295" s="94" t="s">
        <v>990</v>
      </c>
      <c r="B295" s="94" t="s">
        <v>243</v>
      </c>
      <c r="C295" s="94">
        <v>1413011401</v>
      </c>
      <c r="D295" s="94" t="s">
        <v>282</v>
      </c>
      <c r="E295" s="94" t="s">
        <v>1141</v>
      </c>
      <c r="F295" s="94">
        <v>1413011</v>
      </c>
      <c r="G295" s="94" t="s">
        <v>1525</v>
      </c>
      <c r="H295" s="94" t="s">
        <v>1526</v>
      </c>
      <c r="I295" s="94" t="s">
        <v>1655</v>
      </c>
      <c r="J295" s="94" t="s">
        <v>1528</v>
      </c>
      <c r="K295" s="94" t="s">
        <v>955</v>
      </c>
      <c r="L295" s="101">
        <v>1.4178240740740741E-2</v>
      </c>
      <c r="M295" s="101">
        <v>5.4594907407407404E-2</v>
      </c>
      <c r="N295" s="94">
        <v>757</v>
      </c>
      <c r="O295" s="94">
        <v>399</v>
      </c>
      <c r="P295" s="101">
        <v>4.3657407407407409E-2</v>
      </c>
      <c r="Q295" s="94" t="s">
        <v>2466</v>
      </c>
      <c r="R295" s="101">
        <v>4.583333333333333E-2</v>
      </c>
      <c r="S295" s="101">
        <v>4.5138888888888888E-2</v>
      </c>
    </row>
    <row r="296" spans="1:19">
      <c r="A296" s="94" t="s">
        <v>990</v>
      </c>
      <c r="B296" s="94" t="s">
        <v>243</v>
      </c>
      <c r="C296" s="94">
        <v>1413052201</v>
      </c>
      <c r="D296" s="94" t="s">
        <v>302</v>
      </c>
      <c r="E296" s="94" t="s">
        <v>1143</v>
      </c>
      <c r="F296" s="94">
        <v>1413052</v>
      </c>
      <c r="G296" s="94" t="s">
        <v>1525</v>
      </c>
      <c r="H296" s="94" t="s">
        <v>150</v>
      </c>
      <c r="I296" s="94" t="s">
        <v>1656</v>
      </c>
      <c r="J296" s="94" t="s">
        <v>1528</v>
      </c>
      <c r="K296" s="94" t="s">
        <v>954</v>
      </c>
      <c r="L296" s="101">
        <v>2.1226851851851851E-2</v>
      </c>
      <c r="M296" s="101">
        <v>3.4432870370370371E-2</v>
      </c>
      <c r="N296" s="94">
        <v>104</v>
      </c>
      <c r="O296" s="94">
        <v>94</v>
      </c>
      <c r="P296" s="101">
        <v>4.1793981481481481E-2</v>
      </c>
      <c r="Q296" s="94" t="s">
        <v>2467</v>
      </c>
      <c r="R296" s="101">
        <v>7.5694444444444439E-2</v>
      </c>
      <c r="S296" s="101">
        <v>4.9305555555555554E-2</v>
      </c>
    </row>
    <row r="297" spans="1:19">
      <c r="A297" s="94" t="s">
        <v>990</v>
      </c>
      <c r="B297" s="94" t="s">
        <v>243</v>
      </c>
      <c r="C297" s="94">
        <v>1413052201</v>
      </c>
      <c r="D297" s="94" t="s">
        <v>302</v>
      </c>
      <c r="E297" s="94" t="s">
        <v>1143</v>
      </c>
      <c r="F297" s="94">
        <v>1413052</v>
      </c>
      <c r="G297" s="94" t="s">
        <v>1525</v>
      </c>
      <c r="H297" s="94" t="s">
        <v>150</v>
      </c>
      <c r="I297" s="94" t="s">
        <v>1656</v>
      </c>
      <c r="J297" s="94" t="s">
        <v>1528</v>
      </c>
      <c r="K297" s="94" t="s">
        <v>955</v>
      </c>
      <c r="L297" s="101">
        <v>1.1689814814814814E-2</v>
      </c>
      <c r="M297" s="101">
        <v>3.7384259259259256E-2</v>
      </c>
      <c r="N297" s="94">
        <v>1152</v>
      </c>
      <c r="O297" s="94">
        <v>394</v>
      </c>
      <c r="P297" s="101">
        <v>3.6296296296296299E-2</v>
      </c>
      <c r="Q297" s="94" t="s">
        <v>2468</v>
      </c>
      <c r="R297" s="101">
        <v>3.4027777777777775E-2</v>
      </c>
      <c r="S297" s="101">
        <v>4.8611111111111112E-2</v>
      </c>
    </row>
    <row r="298" spans="1:19">
      <c r="A298" s="94" t="s">
        <v>990</v>
      </c>
      <c r="B298" s="94" t="s">
        <v>243</v>
      </c>
      <c r="C298" s="94">
        <v>1414011401</v>
      </c>
      <c r="D298" s="94" t="s">
        <v>459</v>
      </c>
      <c r="E298" s="94" t="s">
        <v>1141</v>
      </c>
      <c r="F298" s="94">
        <v>1414011</v>
      </c>
      <c r="G298" s="94" t="s">
        <v>1530</v>
      </c>
      <c r="H298" s="94" t="s">
        <v>1531</v>
      </c>
      <c r="I298" s="94" t="s">
        <v>1657</v>
      </c>
      <c r="J298" s="94" t="s">
        <v>1533</v>
      </c>
      <c r="K298" s="94" t="s">
        <v>954</v>
      </c>
      <c r="L298" s="101">
        <v>8.3333333333333332E-3</v>
      </c>
      <c r="M298" s="101">
        <v>6.6064814814814812E-2</v>
      </c>
      <c r="N298" s="94">
        <v>1700</v>
      </c>
      <c r="O298" s="94">
        <v>458</v>
      </c>
      <c r="P298" s="101">
        <v>4.0520833333333332E-2</v>
      </c>
      <c r="Q298" s="94" t="s">
        <v>2469</v>
      </c>
      <c r="R298" s="101">
        <v>5.5555555555555552E-2</v>
      </c>
      <c r="S298" s="101">
        <v>4.6527777777777779E-2</v>
      </c>
    </row>
    <row r="299" spans="1:19">
      <c r="A299" s="94" t="s">
        <v>990</v>
      </c>
      <c r="B299" s="94" t="s">
        <v>243</v>
      </c>
      <c r="C299" s="94">
        <v>1414011401</v>
      </c>
      <c r="D299" s="94" t="s">
        <v>459</v>
      </c>
      <c r="E299" s="94" t="s">
        <v>1141</v>
      </c>
      <c r="F299" s="94">
        <v>1414011</v>
      </c>
      <c r="G299" s="94" t="s">
        <v>1530</v>
      </c>
      <c r="H299" s="94" t="s">
        <v>1531</v>
      </c>
      <c r="I299" s="94" t="s">
        <v>1657</v>
      </c>
      <c r="J299" s="94" t="s">
        <v>1533</v>
      </c>
      <c r="K299" s="94" t="s">
        <v>955</v>
      </c>
      <c r="L299" s="101">
        <v>1.5150462962962963E-2</v>
      </c>
      <c r="M299" s="101">
        <v>4.3055555555555555E-2</v>
      </c>
      <c r="N299" s="94">
        <v>821</v>
      </c>
      <c r="O299" s="94">
        <v>497</v>
      </c>
      <c r="P299" s="101">
        <v>5.1597222222222225E-2</v>
      </c>
      <c r="Q299" s="94" t="s">
        <v>2470</v>
      </c>
      <c r="R299" s="101">
        <v>6.5277777777777782E-2</v>
      </c>
      <c r="S299" s="101">
        <v>4.3749999999999997E-2</v>
      </c>
    </row>
    <row r="300" spans="1:19">
      <c r="A300" s="94" t="s">
        <v>990</v>
      </c>
      <c r="B300" s="94" t="s">
        <v>243</v>
      </c>
      <c r="C300" s="94">
        <v>1414022201</v>
      </c>
      <c r="D300" s="94" t="s">
        <v>460</v>
      </c>
      <c r="E300" s="94" t="s">
        <v>1143</v>
      </c>
      <c r="F300" s="94">
        <v>1414022</v>
      </c>
      <c r="G300" s="94" t="s">
        <v>1530</v>
      </c>
      <c r="H300" s="94" t="s">
        <v>1325</v>
      </c>
      <c r="I300" s="94" t="s">
        <v>1658</v>
      </c>
      <c r="J300" s="94" t="s">
        <v>1533</v>
      </c>
      <c r="K300" s="94" t="s">
        <v>954</v>
      </c>
      <c r="L300" s="101">
        <v>1.4479166666666666E-2</v>
      </c>
      <c r="M300" s="101">
        <v>5.8333333333333334E-2</v>
      </c>
      <c r="N300" s="94">
        <v>641</v>
      </c>
      <c r="O300" s="94">
        <v>522</v>
      </c>
      <c r="P300" s="101">
        <v>4.8229166666666663E-2</v>
      </c>
      <c r="Q300" s="94" t="s">
        <v>2471</v>
      </c>
      <c r="R300" s="101">
        <v>9.930555555555555E-2</v>
      </c>
      <c r="S300" s="101">
        <v>3.0555555555555555E-2</v>
      </c>
    </row>
    <row r="301" spans="1:19">
      <c r="A301" s="94" t="s">
        <v>990</v>
      </c>
      <c r="B301" s="94" t="s">
        <v>243</v>
      </c>
      <c r="C301" s="94">
        <v>1414022201</v>
      </c>
      <c r="D301" s="94" t="s">
        <v>460</v>
      </c>
      <c r="E301" s="94" t="s">
        <v>1143</v>
      </c>
      <c r="F301" s="94">
        <v>1414022</v>
      </c>
      <c r="G301" s="94" t="s">
        <v>1530</v>
      </c>
      <c r="H301" s="94" t="s">
        <v>1325</v>
      </c>
      <c r="I301" s="94" t="s">
        <v>1658</v>
      </c>
      <c r="J301" s="94" t="s">
        <v>1533</v>
      </c>
      <c r="K301" s="94" t="s">
        <v>955</v>
      </c>
      <c r="L301" s="101">
        <v>1.3043981481481481E-2</v>
      </c>
      <c r="M301" s="101">
        <v>5.9224537037037034E-2</v>
      </c>
      <c r="N301" s="94">
        <v>1432</v>
      </c>
      <c r="O301" s="94">
        <v>653</v>
      </c>
      <c r="P301" s="101">
        <v>5.0277777777777775E-2</v>
      </c>
      <c r="Q301" s="94" t="s">
        <v>2472</v>
      </c>
      <c r="R301" s="101">
        <v>6.8750000000000006E-2</v>
      </c>
      <c r="S301" s="101">
        <v>3.2638888888888891E-2</v>
      </c>
    </row>
    <row r="302" spans="1:19">
      <c r="A302" s="94" t="s">
        <v>990</v>
      </c>
      <c r="B302" s="94" t="s">
        <v>243</v>
      </c>
      <c r="C302" s="94">
        <v>1414044201</v>
      </c>
      <c r="D302" s="94" t="s">
        <v>462</v>
      </c>
      <c r="E302" s="94" t="s">
        <v>1143</v>
      </c>
      <c r="F302" s="94">
        <v>1414044</v>
      </c>
      <c r="G302" s="94" t="s">
        <v>1530</v>
      </c>
      <c r="H302" s="94" t="s">
        <v>1537</v>
      </c>
      <c r="I302" s="94" t="s">
        <v>1659</v>
      </c>
      <c r="J302" s="94" t="s">
        <v>1533</v>
      </c>
      <c r="K302" s="94" t="s">
        <v>954</v>
      </c>
      <c r="L302" s="101">
        <v>2.1099537037037038E-2</v>
      </c>
      <c r="M302" s="101">
        <v>3.8101851851851852E-2</v>
      </c>
      <c r="N302" s="94">
        <v>59</v>
      </c>
      <c r="O302" s="94">
        <v>49</v>
      </c>
      <c r="P302" s="101">
        <v>4.3252314814814813E-2</v>
      </c>
      <c r="Q302" s="94" t="s">
        <v>2473</v>
      </c>
      <c r="R302" s="101">
        <v>0.19097222222222221</v>
      </c>
      <c r="S302" s="101">
        <v>3.5416666666666666E-2</v>
      </c>
    </row>
    <row r="303" spans="1:19">
      <c r="A303" s="94" t="s">
        <v>990</v>
      </c>
      <c r="B303" s="94" t="s">
        <v>243</v>
      </c>
      <c r="C303" s="94">
        <v>1414044201</v>
      </c>
      <c r="D303" s="94" t="s">
        <v>462</v>
      </c>
      <c r="E303" s="94" t="s">
        <v>1143</v>
      </c>
      <c r="F303" s="94">
        <v>1414044</v>
      </c>
      <c r="G303" s="94" t="s">
        <v>1530</v>
      </c>
      <c r="H303" s="94" t="s">
        <v>1537</v>
      </c>
      <c r="I303" s="94" t="s">
        <v>1659</v>
      </c>
      <c r="J303" s="94" t="s">
        <v>1533</v>
      </c>
      <c r="K303" s="94" t="s">
        <v>955</v>
      </c>
      <c r="L303" s="101">
        <v>1.0023148148148147E-2</v>
      </c>
      <c r="M303" s="101">
        <v>5.1354166666666666E-2</v>
      </c>
      <c r="N303" s="94">
        <v>1956</v>
      </c>
      <c r="O303" s="94">
        <v>493</v>
      </c>
      <c r="P303" s="101">
        <v>4.0081018518518516E-2</v>
      </c>
      <c r="Q303" s="94" t="s">
        <v>2474</v>
      </c>
      <c r="R303" s="101">
        <v>4.9305555555555554E-2</v>
      </c>
      <c r="S303" s="101">
        <v>6.3888888888888884E-2</v>
      </c>
    </row>
    <row r="304" spans="1:19">
      <c r="A304" s="94" t="s">
        <v>990</v>
      </c>
      <c r="B304" s="94" t="s">
        <v>243</v>
      </c>
      <c r="C304" s="94">
        <v>1414064201</v>
      </c>
      <c r="D304" s="94" t="s">
        <v>461</v>
      </c>
      <c r="E304" s="94" t="s">
        <v>1143</v>
      </c>
      <c r="F304" s="94">
        <v>1414064</v>
      </c>
      <c r="G304" s="94" t="s">
        <v>1530</v>
      </c>
      <c r="H304" s="94" t="s">
        <v>1535</v>
      </c>
      <c r="I304" s="94" t="s">
        <v>1660</v>
      </c>
      <c r="J304" s="94" t="s">
        <v>1533</v>
      </c>
      <c r="K304" s="94" t="s">
        <v>954</v>
      </c>
      <c r="L304" s="101">
        <v>1.1354166666666667E-2</v>
      </c>
      <c r="M304" s="101">
        <v>4.1053240740740737E-2</v>
      </c>
      <c r="N304" s="94">
        <v>546</v>
      </c>
      <c r="O304" s="94">
        <v>324</v>
      </c>
      <c r="P304" s="101">
        <v>4.2777777777777776E-2</v>
      </c>
      <c r="Q304" s="94" t="s">
        <v>2475</v>
      </c>
      <c r="R304" s="101">
        <v>7.4999999999999997E-2</v>
      </c>
      <c r="S304" s="101">
        <v>4.027777777777778E-2</v>
      </c>
    </row>
    <row r="305" spans="1:19">
      <c r="A305" s="94" t="s">
        <v>990</v>
      </c>
      <c r="B305" s="94" t="s">
        <v>243</v>
      </c>
      <c r="C305" s="94">
        <v>1414064201</v>
      </c>
      <c r="D305" s="94" t="s">
        <v>461</v>
      </c>
      <c r="E305" s="94" t="s">
        <v>1143</v>
      </c>
      <c r="F305" s="94">
        <v>1414064</v>
      </c>
      <c r="G305" s="94" t="s">
        <v>1530</v>
      </c>
      <c r="H305" s="94" t="s">
        <v>1535</v>
      </c>
      <c r="I305" s="94" t="s">
        <v>1660</v>
      </c>
      <c r="J305" s="94" t="s">
        <v>1533</v>
      </c>
      <c r="K305" s="94" t="s">
        <v>955</v>
      </c>
      <c r="L305" s="101">
        <v>1.3078703703703703E-2</v>
      </c>
      <c r="M305" s="101">
        <v>5.5856481481481479E-2</v>
      </c>
      <c r="N305" s="94">
        <v>1516</v>
      </c>
      <c r="O305" s="94">
        <v>676</v>
      </c>
      <c r="P305" s="101">
        <v>4.5243055555555557E-2</v>
      </c>
      <c r="Q305" s="94" t="s">
        <v>2476</v>
      </c>
      <c r="R305" s="101">
        <v>6.458333333333334E-2</v>
      </c>
      <c r="S305" s="101">
        <v>3.9583333333333331E-2</v>
      </c>
    </row>
    <row r="306" spans="1:19">
      <c r="A306" s="94" t="s">
        <v>990</v>
      </c>
      <c r="B306" s="94" t="s">
        <v>243</v>
      </c>
      <c r="C306" s="94">
        <v>1419064201</v>
      </c>
      <c r="D306" s="94" t="s">
        <v>272</v>
      </c>
      <c r="E306" s="94" t="s">
        <v>1143</v>
      </c>
      <c r="F306" s="94">
        <v>1419064</v>
      </c>
      <c r="G306" s="94" t="s">
        <v>1473</v>
      </c>
      <c r="H306" s="94" t="s">
        <v>1477</v>
      </c>
      <c r="I306" s="94" t="s">
        <v>1661</v>
      </c>
      <c r="J306" s="94" t="s">
        <v>1451</v>
      </c>
      <c r="K306" s="94" t="s">
        <v>954</v>
      </c>
      <c r="L306" s="101">
        <v>1.7048611111111112E-2</v>
      </c>
      <c r="M306" s="101">
        <v>3.3796296296296297E-2</v>
      </c>
      <c r="N306" s="94">
        <v>104</v>
      </c>
      <c r="O306" s="94">
        <v>82</v>
      </c>
      <c r="P306" s="101">
        <v>4.7534722222222221E-2</v>
      </c>
      <c r="Q306" s="94" t="s">
        <v>2477</v>
      </c>
      <c r="R306" s="101">
        <v>0.10138888888888889</v>
      </c>
      <c r="S306" s="101">
        <v>5.1388888888888887E-2</v>
      </c>
    </row>
    <row r="307" spans="1:19">
      <c r="A307" s="94" t="s">
        <v>990</v>
      </c>
      <c r="B307" s="94" t="s">
        <v>243</v>
      </c>
      <c r="C307" s="94">
        <v>1419064201</v>
      </c>
      <c r="D307" s="94" t="s">
        <v>272</v>
      </c>
      <c r="E307" s="94" t="s">
        <v>1143</v>
      </c>
      <c r="F307" s="94">
        <v>1419064</v>
      </c>
      <c r="G307" s="94" t="s">
        <v>1473</v>
      </c>
      <c r="H307" s="94" t="s">
        <v>1477</v>
      </c>
      <c r="I307" s="94" t="s">
        <v>1661</v>
      </c>
      <c r="J307" s="94" t="s">
        <v>1451</v>
      </c>
      <c r="K307" s="94" t="s">
        <v>955</v>
      </c>
      <c r="L307" s="101">
        <v>1.1759259259259259E-2</v>
      </c>
      <c r="M307" s="101">
        <v>5.0393518518518518E-2</v>
      </c>
      <c r="N307" s="94">
        <v>1373</v>
      </c>
      <c r="O307" s="94">
        <v>463</v>
      </c>
      <c r="P307" s="101">
        <v>5.5196759259259258E-2</v>
      </c>
      <c r="Q307" s="94" t="s">
        <v>2478</v>
      </c>
      <c r="R307" s="101">
        <v>3.7499999999999999E-2</v>
      </c>
      <c r="S307" s="101">
        <v>5.486111111111111E-2</v>
      </c>
    </row>
    <row r="308" spans="1:19">
      <c r="A308" s="94" t="s">
        <v>990</v>
      </c>
      <c r="B308" s="94" t="s">
        <v>243</v>
      </c>
      <c r="C308" s="94">
        <v>1419142201</v>
      </c>
      <c r="D308" s="94" t="s">
        <v>455</v>
      </c>
      <c r="E308" s="94" t="s">
        <v>1143</v>
      </c>
      <c r="F308" s="94">
        <v>1419142</v>
      </c>
      <c r="G308" s="94" t="s">
        <v>1473</v>
      </c>
      <c r="H308" s="94" t="s">
        <v>43</v>
      </c>
      <c r="I308" s="94" t="s">
        <v>1662</v>
      </c>
      <c r="J308" s="94" t="s">
        <v>1451</v>
      </c>
      <c r="K308" s="94" t="s">
        <v>954</v>
      </c>
      <c r="L308" s="101">
        <v>1.7372685185185185E-2</v>
      </c>
      <c r="M308" s="101">
        <v>3.0185185185185186E-2</v>
      </c>
      <c r="N308" s="94">
        <v>44</v>
      </c>
      <c r="O308" s="94">
        <v>32</v>
      </c>
      <c r="P308" s="101">
        <v>4.6354166666666669E-2</v>
      </c>
      <c r="Q308" s="94" t="s">
        <v>2479</v>
      </c>
      <c r="R308" s="101">
        <v>7.9861111111111105E-2</v>
      </c>
      <c r="S308" s="101">
        <v>2.2222222222222223E-2</v>
      </c>
    </row>
    <row r="309" spans="1:19">
      <c r="A309" s="94" t="s">
        <v>990</v>
      </c>
      <c r="B309" s="94" t="s">
        <v>243</v>
      </c>
      <c r="C309" s="94">
        <v>1419142201</v>
      </c>
      <c r="D309" s="94" t="s">
        <v>455</v>
      </c>
      <c r="E309" s="94" t="s">
        <v>1143</v>
      </c>
      <c r="F309" s="94">
        <v>1419142</v>
      </c>
      <c r="G309" s="94" t="s">
        <v>1473</v>
      </c>
      <c r="H309" s="94" t="s">
        <v>43</v>
      </c>
      <c r="I309" s="94" t="s">
        <v>1662</v>
      </c>
      <c r="J309" s="94" t="s">
        <v>1451</v>
      </c>
      <c r="K309" s="94" t="s">
        <v>955</v>
      </c>
      <c r="L309" s="101">
        <v>1.2488425925925925E-2</v>
      </c>
      <c r="M309" s="101">
        <v>4.1666666666666664E-2</v>
      </c>
      <c r="N309" s="94">
        <v>1524</v>
      </c>
      <c r="O309" s="94">
        <v>568</v>
      </c>
      <c r="P309" s="101">
        <v>4.6875E-2</v>
      </c>
      <c r="Q309" s="94" t="s">
        <v>2480</v>
      </c>
      <c r="R309" s="101">
        <v>3.7499999999999999E-2</v>
      </c>
      <c r="S309" s="101">
        <v>3.2638888888888891E-2</v>
      </c>
    </row>
    <row r="310" spans="1:19">
      <c r="A310" s="94" t="s">
        <v>990</v>
      </c>
      <c r="B310" s="94" t="s">
        <v>243</v>
      </c>
      <c r="C310" s="94">
        <v>1419154201</v>
      </c>
      <c r="D310" s="94" t="s">
        <v>273</v>
      </c>
      <c r="E310" s="94" t="s">
        <v>1143</v>
      </c>
      <c r="F310" s="94">
        <v>1419154</v>
      </c>
      <c r="G310" s="94" t="s">
        <v>1473</v>
      </c>
      <c r="H310" s="94" t="s">
        <v>1474</v>
      </c>
      <c r="I310" s="94" t="s">
        <v>1663</v>
      </c>
      <c r="J310" s="94" t="s">
        <v>1451</v>
      </c>
      <c r="K310" s="94" t="s">
        <v>954</v>
      </c>
      <c r="L310" s="101">
        <v>1.636574074074074E-2</v>
      </c>
      <c r="M310" s="101">
        <v>3.951388888888889E-2</v>
      </c>
      <c r="N310" s="94">
        <v>106</v>
      </c>
      <c r="O310" s="94">
        <v>80</v>
      </c>
      <c r="P310" s="101">
        <v>5.5567129629629633E-2</v>
      </c>
      <c r="Q310" s="94" t="s">
        <v>2481</v>
      </c>
      <c r="R310" s="101">
        <v>0.11874999999999999</v>
      </c>
      <c r="S310" s="101">
        <v>3.125E-2</v>
      </c>
    </row>
    <row r="311" spans="1:19">
      <c r="A311" s="94" t="s">
        <v>990</v>
      </c>
      <c r="B311" s="94" t="s">
        <v>243</v>
      </c>
      <c r="C311" s="94">
        <v>1419154201</v>
      </c>
      <c r="D311" s="94" t="s">
        <v>273</v>
      </c>
      <c r="E311" s="94" t="s">
        <v>1143</v>
      </c>
      <c r="F311" s="94">
        <v>1419154</v>
      </c>
      <c r="G311" s="94" t="s">
        <v>1473</v>
      </c>
      <c r="H311" s="94" t="s">
        <v>1474</v>
      </c>
      <c r="I311" s="94" t="s">
        <v>1663</v>
      </c>
      <c r="J311" s="94" t="s">
        <v>1451</v>
      </c>
      <c r="K311" s="94" t="s">
        <v>955</v>
      </c>
      <c r="L311" s="101">
        <v>1.2141203703703704E-2</v>
      </c>
      <c r="M311" s="101">
        <v>6.9733796296296294E-2</v>
      </c>
      <c r="N311" s="94">
        <v>1759</v>
      </c>
      <c r="O311" s="94">
        <v>607</v>
      </c>
      <c r="P311" s="101">
        <v>5.5428240740740743E-2</v>
      </c>
      <c r="Q311" s="94" t="s">
        <v>2482</v>
      </c>
      <c r="R311" s="101">
        <v>4.8611111111111112E-2</v>
      </c>
      <c r="S311" s="101">
        <v>3.9583333333333331E-2</v>
      </c>
    </row>
    <row r="312" spans="1:19">
      <c r="A312" s="94" t="s">
        <v>990</v>
      </c>
      <c r="B312" s="94" t="s">
        <v>243</v>
      </c>
      <c r="C312" s="94">
        <v>1420011201</v>
      </c>
      <c r="D312" s="94" t="s">
        <v>275</v>
      </c>
      <c r="E312" s="94" t="s">
        <v>1143</v>
      </c>
      <c r="F312" s="94">
        <v>1420011</v>
      </c>
      <c r="G312" s="94" t="s">
        <v>1542</v>
      </c>
      <c r="H312" s="94" t="s">
        <v>1543</v>
      </c>
      <c r="I312" s="94" t="s">
        <v>1664</v>
      </c>
      <c r="J312" s="94" t="s">
        <v>1541</v>
      </c>
      <c r="K312" s="94" t="s">
        <v>954</v>
      </c>
      <c r="L312" s="101">
        <v>5.5555555555555558E-3</v>
      </c>
      <c r="M312" s="101">
        <v>3.6932870370370373E-2</v>
      </c>
      <c r="N312" s="94">
        <v>973</v>
      </c>
      <c r="O312" s="94">
        <v>35</v>
      </c>
      <c r="P312" s="101">
        <v>2.6932870370370371E-2</v>
      </c>
      <c r="Q312" s="94" t="s">
        <v>2483</v>
      </c>
      <c r="R312" s="101">
        <v>3.3333333333333333E-2</v>
      </c>
      <c r="S312" s="101">
        <v>3.0555555555555555E-2</v>
      </c>
    </row>
    <row r="313" spans="1:19">
      <c r="A313" s="94" t="s">
        <v>990</v>
      </c>
      <c r="B313" s="94" t="s">
        <v>243</v>
      </c>
      <c r="C313" s="94">
        <v>1420011201</v>
      </c>
      <c r="D313" s="94" t="s">
        <v>275</v>
      </c>
      <c r="E313" s="94" t="s">
        <v>1143</v>
      </c>
      <c r="F313" s="94">
        <v>1420011</v>
      </c>
      <c r="G313" s="94" t="s">
        <v>1542</v>
      </c>
      <c r="H313" s="94" t="s">
        <v>1543</v>
      </c>
      <c r="I313" s="94" t="s">
        <v>1664</v>
      </c>
      <c r="J313" s="94" t="s">
        <v>1541</v>
      </c>
      <c r="K313" s="94" t="s">
        <v>955</v>
      </c>
      <c r="L313" s="101">
        <v>1.2986111111111111E-2</v>
      </c>
      <c r="M313" s="101">
        <v>5.6041666666666663E-2</v>
      </c>
      <c r="N313" s="94">
        <v>1326</v>
      </c>
      <c r="O313" s="94">
        <v>577</v>
      </c>
      <c r="P313" s="101">
        <v>4.0451388888888891E-2</v>
      </c>
      <c r="Q313" s="94" t="s">
        <v>2484</v>
      </c>
      <c r="R313" s="101">
        <v>4.9305555555555554E-2</v>
      </c>
      <c r="S313" s="101">
        <v>3.0555555555555555E-2</v>
      </c>
    </row>
    <row r="314" spans="1:19">
      <c r="A314" s="94" t="s">
        <v>990</v>
      </c>
      <c r="B314" s="94" t="s">
        <v>243</v>
      </c>
      <c r="C314" s="94">
        <v>1420011401</v>
      </c>
      <c r="D314" s="94" t="s">
        <v>274</v>
      </c>
      <c r="E314" s="94" t="s">
        <v>1141</v>
      </c>
      <c r="F314" s="94">
        <v>1420011</v>
      </c>
      <c r="G314" s="94" t="s">
        <v>1542</v>
      </c>
      <c r="H314" s="94" t="s">
        <v>1543</v>
      </c>
      <c r="I314" s="94" t="s">
        <v>1664</v>
      </c>
      <c r="J314" s="94" t="s">
        <v>1541</v>
      </c>
      <c r="K314" s="94" t="s">
        <v>955</v>
      </c>
      <c r="L314" s="101">
        <v>1.2986111111111111E-2</v>
      </c>
      <c r="M314" s="101">
        <v>3.9039351851851853E-2</v>
      </c>
      <c r="N314" s="94">
        <v>1248</v>
      </c>
      <c r="O314" s="94">
        <v>534</v>
      </c>
      <c r="P314" s="101">
        <v>4.0636574074074075E-2</v>
      </c>
      <c r="Q314" s="94" t="s">
        <v>2485</v>
      </c>
      <c r="R314" s="101">
        <v>4.0972222222222222E-2</v>
      </c>
      <c r="S314" s="101">
        <v>3.3333333333333333E-2</v>
      </c>
    </row>
    <row r="315" spans="1:19">
      <c r="A315" s="94" t="s">
        <v>990</v>
      </c>
      <c r="B315" s="94" t="s">
        <v>243</v>
      </c>
      <c r="C315" s="94">
        <v>1420011401</v>
      </c>
      <c r="D315" s="94" t="s">
        <v>274</v>
      </c>
      <c r="E315" s="94" t="s">
        <v>1141</v>
      </c>
      <c r="F315" s="94">
        <v>1420011</v>
      </c>
      <c r="G315" s="94" t="s">
        <v>1542</v>
      </c>
      <c r="H315" s="94" t="s">
        <v>1543</v>
      </c>
      <c r="I315" s="94" t="s">
        <v>1664</v>
      </c>
      <c r="J315" s="94" t="s">
        <v>1541</v>
      </c>
      <c r="K315" s="94" t="s">
        <v>954</v>
      </c>
      <c r="L315" s="101">
        <v>5.6018518518518518E-3</v>
      </c>
      <c r="M315" s="101">
        <v>1.9108796296296297E-2</v>
      </c>
      <c r="N315" s="94">
        <v>957</v>
      </c>
      <c r="O315" s="94">
        <v>34</v>
      </c>
      <c r="P315" s="101">
        <v>2.6331018518518517E-2</v>
      </c>
      <c r="Q315" s="94" t="s">
        <v>2486</v>
      </c>
      <c r="R315" s="101">
        <v>2.9166666666666667E-2</v>
      </c>
      <c r="S315" s="101">
        <v>3.6111111111111108E-2</v>
      </c>
    </row>
    <row r="316" spans="1:19">
      <c r="A316" s="94" t="s">
        <v>990</v>
      </c>
      <c r="B316" s="94" t="s">
        <v>243</v>
      </c>
      <c r="C316" s="94">
        <v>1420021201</v>
      </c>
      <c r="D316" s="94" t="s">
        <v>457</v>
      </c>
      <c r="E316" s="94" t="s">
        <v>1143</v>
      </c>
      <c r="F316" s="94">
        <v>1420021</v>
      </c>
      <c r="G316" s="94" t="s">
        <v>1542</v>
      </c>
      <c r="H316" s="94" t="s">
        <v>1546</v>
      </c>
      <c r="I316" s="94" t="s">
        <v>1665</v>
      </c>
      <c r="J316" s="94" t="s">
        <v>1541</v>
      </c>
      <c r="K316" s="94" t="s">
        <v>954</v>
      </c>
      <c r="L316" s="101">
        <v>9.1203703703703707E-3</v>
      </c>
      <c r="M316" s="101">
        <v>2.6932870370370371E-2</v>
      </c>
      <c r="N316" s="94">
        <v>5</v>
      </c>
      <c r="O316" s="94">
        <v>2</v>
      </c>
      <c r="P316" s="101">
        <v>3.636574074074074E-2</v>
      </c>
      <c r="Q316" s="94" t="s">
        <v>2487</v>
      </c>
      <c r="R316" s="101">
        <v>0.30902777777777779</v>
      </c>
      <c r="S316" s="101">
        <v>2.4305555555555556E-2</v>
      </c>
    </row>
    <row r="317" spans="1:19">
      <c r="A317" s="94" t="s">
        <v>990</v>
      </c>
      <c r="B317" s="94" t="s">
        <v>243</v>
      </c>
      <c r="C317" s="94">
        <v>1420021201</v>
      </c>
      <c r="D317" s="94" t="s">
        <v>457</v>
      </c>
      <c r="E317" s="94" t="s">
        <v>1143</v>
      </c>
      <c r="F317" s="94">
        <v>1420021</v>
      </c>
      <c r="G317" s="94" t="s">
        <v>1542</v>
      </c>
      <c r="H317" s="94" t="s">
        <v>1546</v>
      </c>
      <c r="I317" s="94" t="s">
        <v>1665</v>
      </c>
      <c r="J317" s="94" t="s">
        <v>1541</v>
      </c>
      <c r="K317" s="94" t="s">
        <v>955</v>
      </c>
      <c r="L317" s="101">
        <v>1.0717592592592593E-2</v>
      </c>
      <c r="M317" s="101">
        <v>3.8715277777777779E-2</v>
      </c>
      <c r="N317" s="94">
        <v>1633</v>
      </c>
      <c r="O317" s="94">
        <v>405</v>
      </c>
      <c r="P317" s="101">
        <v>3.9814814814814817E-2</v>
      </c>
      <c r="Q317" s="94" t="s">
        <v>1640</v>
      </c>
      <c r="R317" s="101">
        <v>2.8472222222222222E-2</v>
      </c>
      <c r="S317" s="101">
        <v>5.486111111111111E-2</v>
      </c>
    </row>
    <row r="318" spans="1:19">
      <c r="A318" s="94" t="s">
        <v>990</v>
      </c>
      <c r="B318" s="94" t="s">
        <v>243</v>
      </c>
      <c r="C318" s="94">
        <v>1420084201</v>
      </c>
      <c r="D318" s="94" t="s">
        <v>456</v>
      </c>
      <c r="E318" s="94" t="s">
        <v>1143</v>
      </c>
      <c r="F318" s="94">
        <v>1420082</v>
      </c>
      <c r="G318" s="94" t="s">
        <v>1542</v>
      </c>
      <c r="H318" s="94" t="s">
        <v>185</v>
      </c>
      <c r="I318" s="94" t="s">
        <v>1666</v>
      </c>
      <c r="J318" s="94" t="s">
        <v>1541</v>
      </c>
      <c r="K318" s="94" t="s">
        <v>954</v>
      </c>
      <c r="L318" s="101">
        <v>1.5983796296296298E-2</v>
      </c>
      <c r="M318" s="101">
        <v>2.3009259259259261E-2</v>
      </c>
      <c r="N318" s="94">
        <v>88</v>
      </c>
      <c r="O318" s="94">
        <v>71</v>
      </c>
      <c r="P318" s="101">
        <v>3.8009259259259257E-2</v>
      </c>
      <c r="Q318" s="94" t="s">
        <v>2488</v>
      </c>
      <c r="R318" s="101">
        <v>5.6944444444444443E-2</v>
      </c>
      <c r="S318" s="101">
        <v>3.2638888888888891E-2</v>
      </c>
    </row>
    <row r="319" spans="1:19">
      <c r="A319" s="94" t="s">
        <v>990</v>
      </c>
      <c r="B319" s="94" t="s">
        <v>243</v>
      </c>
      <c r="C319" s="94">
        <v>1420084201</v>
      </c>
      <c r="D319" s="94" t="s">
        <v>456</v>
      </c>
      <c r="E319" s="94" t="s">
        <v>1143</v>
      </c>
      <c r="F319" s="94">
        <v>1420082</v>
      </c>
      <c r="G319" s="94" t="s">
        <v>1542</v>
      </c>
      <c r="H319" s="94" t="s">
        <v>185</v>
      </c>
      <c r="I319" s="94" t="s">
        <v>1666</v>
      </c>
      <c r="J319" s="94" t="s">
        <v>1541</v>
      </c>
      <c r="K319" s="94" t="s">
        <v>955</v>
      </c>
      <c r="L319" s="101">
        <v>1.1898148148148149E-2</v>
      </c>
      <c r="M319" s="101">
        <v>3.8437499999999999E-2</v>
      </c>
      <c r="N319" s="94">
        <v>925</v>
      </c>
      <c r="O319" s="94">
        <v>302</v>
      </c>
      <c r="P319" s="101">
        <v>4.1354166666666664E-2</v>
      </c>
      <c r="Q319" s="94" t="s">
        <v>2489</v>
      </c>
      <c r="R319" s="101">
        <v>3.6111111111111108E-2</v>
      </c>
      <c r="S319" s="101">
        <v>4.0972222222222222E-2</v>
      </c>
    </row>
    <row r="320" spans="1:19">
      <c r="A320" s="94" t="s">
        <v>990</v>
      </c>
      <c r="B320" s="94" t="s">
        <v>243</v>
      </c>
      <c r="C320" s="94">
        <v>1423064201</v>
      </c>
      <c r="D320" s="94" t="s">
        <v>433</v>
      </c>
      <c r="E320" s="94" t="s">
        <v>1143</v>
      </c>
      <c r="F320" s="94">
        <v>1423063</v>
      </c>
      <c r="G320" s="94" t="s">
        <v>1479</v>
      </c>
      <c r="H320" s="94" t="s">
        <v>77</v>
      </c>
      <c r="I320" s="94" t="s">
        <v>1667</v>
      </c>
      <c r="J320" s="94" t="s">
        <v>1481</v>
      </c>
      <c r="K320" s="94" t="s">
        <v>955</v>
      </c>
      <c r="L320" s="101">
        <v>1.0335648148148148E-2</v>
      </c>
      <c r="M320" s="101">
        <v>4.0266203703703707E-2</v>
      </c>
      <c r="N320" s="94">
        <v>811</v>
      </c>
      <c r="O320" s="94">
        <v>197</v>
      </c>
      <c r="P320" s="101">
        <v>5.0833333333333335E-2</v>
      </c>
      <c r="Q320" s="94" t="s">
        <v>2490</v>
      </c>
      <c r="R320" s="101">
        <v>3.4027777777777775E-2</v>
      </c>
      <c r="S320" s="101">
        <v>3.125E-2</v>
      </c>
    </row>
    <row r="321" spans="1:19">
      <c r="A321" s="94" t="s">
        <v>990</v>
      </c>
      <c r="B321" s="94" t="s">
        <v>243</v>
      </c>
      <c r="C321" s="94">
        <v>1423064401</v>
      </c>
      <c r="D321" s="94" t="s">
        <v>432</v>
      </c>
      <c r="E321" s="94" t="s">
        <v>1141</v>
      </c>
      <c r="F321" s="94">
        <v>1423063</v>
      </c>
      <c r="G321" s="94" t="s">
        <v>1479</v>
      </c>
      <c r="H321" s="94" t="s">
        <v>77</v>
      </c>
      <c r="I321" s="94" t="s">
        <v>1667</v>
      </c>
      <c r="J321" s="94" t="s">
        <v>1481</v>
      </c>
      <c r="K321" s="94" t="s">
        <v>955</v>
      </c>
      <c r="L321" s="101">
        <v>1.0138888888888888E-2</v>
      </c>
      <c r="M321" s="101">
        <v>4.2106481481481481E-2</v>
      </c>
      <c r="N321" s="94">
        <v>1334</v>
      </c>
      <c r="O321" s="94">
        <v>330</v>
      </c>
      <c r="P321" s="101">
        <v>4.3564814814814813E-2</v>
      </c>
      <c r="Q321" s="94" t="s">
        <v>2491</v>
      </c>
      <c r="R321" s="101">
        <v>3.9583333333333331E-2</v>
      </c>
      <c r="S321" s="101">
        <v>4.0972222222222222E-2</v>
      </c>
    </row>
    <row r="322" spans="1:19">
      <c r="A322" s="94" t="s">
        <v>990</v>
      </c>
      <c r="B322" s="94" t="s">
        <v>243</v>
      </c>
      <c r="C322" s="94">
        <v>1425011401</v>
      </c>
      <c r="D322" s="94" t="s">
        <v>425</v>
      </c>
      <c r="E322" s="94" t="s">
        <v>1141</v>
      </c>
      <c r="F322" s="94">
        <v>1425011</v>
      </c>
      <c r="G322" s="94" t="s">
        <v>1483</v>
      </c>
      <c r="H322" s="94" t="s">
        <v>60</v>
      </c>
      <c r="I322" s="94" t="s">
        <v>1668</v>
      </c>
      <c r="J322" s="94" t="s">
        <v>1331</v>
      </c>
      <c r="K322" s="94" t="s">
        <v>954</v>
      </c>
      <c r="L322" s="101">
        <v>5.5439814814814813E-3</v>
      </c>
      <c r="M322" s="101">
        <v>2.7430555555555555E-2</v>
      </c>
      <c r="N322" s="94">
        <v>1275</v>
      </c>
      <c r="O322" s="94">
        <v>69</v>
      </c>
      <c r="P322" s="101">
        <v>3.3333333333333333E-2</v>
      </c>
      <c r="Q322" s="94" t="s">
        <v>2492</v>
      </c>
      <c r="R322" s="101">
        <v>2.8472222222222222E-2</v>
      </c>
      <c r="S322" s="101">
        <v>8.2638888888888887E-2</v>
      </c>
    </row>
    <row r="323" spans="1:19">
      <c r="A323" s="94" t="s">
        <v>990</v>
      </c>
      <c r="B323" s="94" t="s">
        <v>243</v>
      </c>
      <c r="C323" s="94">
        <v>1425011401</v>
      </c>
      <c r="D323" s="94" t="s">
        <v>425</v>
      </c>
      <c r="E323" s="94" t="s">
        <v>1141</v>
      </c>
      <c r="F323" s="94">
        <v>1425011</v>
      </c>
      <c r="G323" s="94" t="s">
        <v>1483</v>
      </c>
      <c r="H323" s="94" t="s">
        <v>60</v>
      </c>
      <c r="I323" s="94" t="s">
        <v>1668</v>
      </c>
      <c r="J323" s="94" t="s">
        <v>1331</v>
      </c>
      <c r="K323" s="94" t="s">
        <v>955</v>
      </c>
      <c r="L323" s="101">
        <v>1.0439814814814815E-2</v>
      </c>
      <c r="M323" s="101">
        <v>3.502314814814815E-2</v>
      </c>
      <c r="N323" s="94">
        <v>688</v>
      </c>
      <c r="O323" s="94">
        <v>149</v>
      </c>
      <c r="P323" s="101">
        <v>4.144675925925926E-2</v>
      </c>
      <c r="Q323" s="94" t="s">
        <v>1556</v>
      </c>
      <c r="R323" s="101">
        <v>3.6111111111111108E-2</v>
      </c>
      <c r="S323" s="101">
        <v>8.0555555555555561E-2</v>
      </c>
    </row>
    <row r="324" spans="1:19">
      <c r="A324" s="94" t="s">
        <v>990</v>
      </c>
      <c r="B324" s="94" t="s">
        <v>243</v>
      </c>
      <c r="C324" s="94">
        <v>1425022201</v>
      </c>
      <c r="D324" s="94" t="s">
        <v>426</v>
      </c>
      <c r="E324" s="94" t="s">
        <v>1143</v>
      </c>
      <c r="F324" s="94">
        <v>1425022</v>
      </c>
      <c r="G324" s="94" t="s">
        <v>1483</v>
      </c>
      <c r="H324" s="94" t="s">
        <v>202</v>
      </c>
      <c r="I324" s="94" t="s">
        <v>1669</v>
      </c>
      <c r="J324" s="94" t="s">
        <v>1331</v>
      </c>
      <c r="K324" s="94" t="s">
        <v>954</v>
      </c>
      <c r="L324" s="101">
        <v>1.5393518518518518E-2</v>
      </c>
      <c r="M324" s="101">
        <v>2.537037037037037E-2</v>
      </c>
      <c r="N324" s="94">
        <v>80</v>
      </c>
      <c r="O324" s="94">
        <v>65</v>
      </c>
      <c r="P324" s="101">
        <v>4.5567129629629631E-2</v>
      </c>
      <c r="Q324" s="94" t="s">
        <v>2493</v>
      </c>
      <c r="R324" s="101">
        <v>3.9583333333333331E-2</v>
      </c>
      <c r="S324" s="101">
        <v>6.0416666666666667E-2</v>
      </c>
    </row>
    <row r="325" spans="1:19">
      <c r="A325" s="94" t="s">
        <v>990</v>
      </c>
      <c r="B325" s="94" t="s">
        <v>243</v>
      </c>
      <c r="C325" s="94">
        <v>1425022201</v>
      </c>
      <c r="D325" s="94" t="s">
        <v>426</v>
      </c>
      <c r="E325" s="94" t="s">
        <v>1143</v>
      </c>
      <c r="F325" s="94">
        <v>1425022</v>
      </c>
      <c r="G325" s="94" t="s">
        <v>1483</v>
      </c>
      <c r="H325" s="94" t="s">
        <v>202</v>
      </c>
      <c r="I325" s="94" t="s">
        <v>1669</v>
      </c>
      <c r="J325" s="94" t="s">
        <v>1331</v>
      </c>
      <c r="K325" s="94" t="s">
        <v>955</v>
      </c>
      <c r="L325" s="101">
        <v>9.2476851851851852E-3</v>
      </c>
      <c r="M325" s="101">
        <v>3.8657407407407404E-2</v>
      </c>
      <c r="N325" s="94">
        <v>1361</v>
      </c>
      <c r="O325" s="94">
        <v>190</v>
      </c>
      <c r="P325" s="101">
        <v>4.4074074074074071E-2</v>
      </c>
      <c r="Q325" s="94" t="s">
        <v>2494</v>
      </c>
      <c r="R325" s="101">
        <v>2.8472222222222222E-2</v>
      </c>
      <c r="S325" s="101">
        <v>6.3888888888888884E-2</v>
      </c>
    </row>
    <row r="326" spans="1:19">
      <c r="A326" s="94" t="s">
        <v>990</v>
      </c>
      <c r="B326" s="94" t="s">
        <v>243</v>
      </c>
      <c r="C326" s="94">
        <v>1425034401</v>
      </c>
      <c r="D326" s="94" t="s">
        <v>474</v>
      </c>
      <c r="E326" s="94" t="s">
        <v>1141</v>
      </c>
      <c r="F326" s="94">
        <v>1425033</v>
      </c>
      <c r="G326" s="94" t="s">
        <v>1483</v>
      </c>
      <c r="H326" s="94" t="s">
        <v>61</v>
      </c>
      <c r="I326" s="94" t="s">
        <v>1670</v>
      </c>
      <c r="J326" s="94" t="s">
        <v>1487</v>
      </c>
      <c r="K326" s="94" t="s">
        <v>954</v>
      </c>
      <c r="L326" s="101">
        <v>1.3865740740740741E-2</v>
      </c>
      <c r="M326" s="101">
        <v>2.269675925925926E-2</v>
      </c>
      <c r="N326" s="94">
        <v>7</v>
      </c>
      <c r="O326" s="94">
        <v>6</v>
      </c>
      <c r="P326" s="101">
        <v>4.8969907407407406E-2</v>
      </c>
      <c r="Q326" s="94" t="s">
        <v>2495</v>
      </c>
      <c r="R326" s="101">
        <v>0.22847222222222222</v>
      </c>
      <c r="S326" s="101">
        <v>2.2222222222222223E-2</v>
      </c>
    </row>
    <row r="327" spans="1:19">
      <c r="A327" s="94" t="s">
        <v>990</v>
      </c>
      <c r="B327" s="94" t="s">
        <v>243</v>
      </c>
      <c r="C327" s="94">
        <v>1425034401</v>
      </c>
      <c r="D327" s="94" t="s">
        <v>474</v>
      </c>
      <c r="E327" s="94" t="s">
        <v>1141</v>
      </c>
      <c r="F327" s="94">
        <v>1425033</v>
      </c>
      <c r="G327" s="94" t="s">
        <v>1483</v>
      </c>
      <c r="H327" s="94" t="s">
        <v>61</v>
      </c>
      <c r="I327" s="94" t="s">
        <v>1670</v>
      </c>
      <c r="J327" s="94" t="s">
        <v>1487</v>
      </c>
      <c r="K327" s="94" t="s">
        <v>955</v>
      </c>
      <c r="L327" s="101">
        <v>1.0011574074074074E-2</v>
      </c>
      <c r="M327" s="101">
        <v>3.1932870370370368E-2</v>
      </c>
      <c r="N327" s="94">
        <v>1293</v>
      </c>
      <c r="O327" s="94">
        <v>363</v>
      </c>
      <c r="P327" s="101">
        <v>4.2245370370370371E-2</v>
      </c>
      <c r="Q327" s="94" t="s">
        <v>2496</v>
      </c>
      <c r="R327" s="101">
        <v>2.6388888888888889E-2</v>
      </c>
      <c r="S327" s="101">
        <v>3.6805555555555557E-2</v>
      </c>
    </row>
    <row r="328" spans="1:19">
      <c r="A328" s="94" t="s">
        <v>990</v>
      </c>
      <c r="B328" s="94" t="s">
        <v>243</v>
      </c>
      <c r="C328" s="94">
        <v>1425052401</v>
      </c>
      <c r="D328" s="94" t="s">
        <v>423</v>
      </c>
      <c r="E328" s="94" t="s">
        <v>1141</v>
      </c>
      <c r="F328" s="94">
        <v>1425052</v>
      </c>
      <c r="G328" s="94" t="s">
        <v>1483</v>
      </c>
      <c r="H328" s="94" t="s">
        <v>154</v>
      </c>
      <c r="I328" s="94" t="s">
        <v>1671</v>
      </c>
      <c r="J328" s="94" t="s">
        <v>1331</v>
      </c>
      <c r="K328" s="94" t="s">
        <v>954</v>
      </c>
      <c r="L328" s="101">
        <v>7.3379629629629628E-3</v>
      </c>
      <c r="M328" s="101">
        <v>2.0775462962962964E-2</v>
      </c>
      <c r="N328" s="94">
        <v>7</v>
      </c>
      <c r="O328" s="94">
        <v>1</v>
      </c>
      <c r="P328" s="101">
        <v>3.229166666666667E-2</v>
      </c>
      <c r="Q328" s="94" t="s">
        <v>2497</v>
      </c>
      <c r="R328" s="101">
        <v>0.13125000000000001</v>
      </c>
      <c r="S328" s="101">
        <v>4.8611111111111112E-2</v>
      </c>
    </row>
    <row r="329" spans="1:19">
      <c r="A329" s="94" t="s">
        <v>990</v>
      </c>
      <c r="B329" s="94" t="s">
        <v>243</v>
      </c>
      <c r="C329" s="94">
        <v>1425052401</v>
      </c>
      <c r="D329" s="94" t="s">
        <v>423</v>
      </c>
      <c r="E329" s="94" t="s">
        <v>1141</v>
      </c>
      <c r="F329" s="94">
        <v>1425052</v>
      </c>
      <c r="G329" s="94" t="s">
        <v>1483</v>
      </c>
      <c r="H329" s="94" t="s">
        <v>154</v>
      </c>
      <c r="I329" s="94" t="s">
        <v>1671</v>
      </c>
      <c r="J329" s="94" t="s">
        <v>1331</v>
      </c>
      <c r="K329" s="94" t="s">
        <v>955</v>
      </c>
      <c r="L329" s="101">
        <v>9.5949074074074079E-3</v>
      </c>
      <c r="M329" s="101">
        <v>3.2430555555555553E-2</v>
      </c>
      <c r="N329" s="94">
        <v>1325</v>
      </c>
      <c r="O329" s="94">
        <v>243</v>
      </c>
      <c r="P329" s="101">
        <v>3.4918981481481481E-2</v>
      </c>
      <c r="Q329" s="94" t="s">
        <v>2321</v>
      </c>
      <c r="R329" s="101">
        <v>2.9166666666666667E-2</v>
      </c>
      <c r="S329" s="101">
        <v>4.2361111111111113E-2</v>
      </c>
    </row>
    <row r="330" spans="1:19">
      <c r="A330" s="94" t="s">
        <v>990</v>
      </c>
      <c r="B330" s="94" t="s">
        <v>243</v>
      </c>
      <c r="C330" s="94">
        <v>1425094201</v>
      </c>
      <c r="D330" s="94" t="s">
        <v>424</v>
      </c>
      <c r="E330" s="94" t="s">
        <v>1143</v>
      </c>
      <c r="F330" s="94">
        <v>1425092</v>
      </c>
      <c r="G330" s="94" t="s">
        <v>1483</v>
      </c>
      <c r="H330" s="94" t="s">
        <v>201</v>
      </c>
      <c r="I330" s="94" t="s">
        <v>1673</v>
      </c>
      <c r="J330" s="94" t="s">
        <v>1331</v>
      </c>
      <c r="K330" s="94" t="s">
        <v>954</v>
      </c>
      <c r="L330" s="101">
        <v>2.5000000000000001E-3</v>
      </c>
      <c r="M330" s="101">
        <v>2.7662037037037039E-3</v>
      </c>
      <c r="N330" s="94">
        <v>3</v>
      </c>
      <c r="O330" s="94">
        <v>0</v>
      </c>
      <c r="P330" s="101">
        <v>2.6550925925925926E-2</v>
      </c>
      <c r="Q330" s="94" t="s">
        <v>2498</v>
      </c>
      <c r="R330" s="101">
        <v>2.5694444444444443E-2</v>
      </c>
      <c r="S330" s="101">
        <v>1.2500000000000001E-2</v>
      </c>
    </row>
    <row r="331" spans="1:19">
      <c r="A331" s="94" t="s">
        <v>990</v>
      </c>
      <c r="B331" s="94" t="s">
        <v>243</v>
      </c>
      <c r="C331" s="94">
        <v>1425094201</v>
      </c>
      <c r="D331" s="94" t="s">
        <v>424</v>
      </c>
      <c r="E331" s="94" t="s">
        <v>1143</v>
      </c>
      <c r="F331" s="94">
        <v>1425092</v>
      </c>
      <c r="G331" s="94" t="s">
        <v>1483</v>
      </c>
      <c r="H331" s="94" t="s">
        <v>201</v>
      </c>
      <c r="I331" s="94" t="s">
        <v>1673</v>
      </c>
      <c r="J331" s="94" t="s">
        <v>1331</v>
      </c>
      <c r="K331" s="94" t="s">
        <v>955</v>
      </c>
      <c r="L331" s="101">
        <v>0.01</v>
      </c>
      <c r="M331" s="101">
        <v>3.3148148148148149E-2</v>
      </c>
      <c r="N331" s="94">
        <v>1361</v>
      </c>
      <c r="O331" s="94">
        <v>214</v>
      </c>
      <c r="P331" s="101">
        <v>4.6747685185185184E-2</v>
      </c>
      <c r="Q331" s="94" t="s">
        <v>2499</v>
      </c>
      <c r="R331" s="101">
        <v>2.7083333333333334E-2</v>
      </c>
      <c r="S331" s="101">
        <v>7.9166666666666663E-2</v>
      </c>
    </row>
    <row r="332" spans="1:19">
      <c r="A332" s="94" t="s">
        <v>990</v>
      </c>
      <c r="B332" s="94" t="s">
        <v>243</v>
      </c>
      <c r="C332" s="94">
        <v>1425104201</v>
      </c>
      <c r="D332" s="94" t="s">
        <v>427</v>
      </c>
      <c r="E332" s="94" t="s">
        <v>1143</v>
      </c>
      <c r="F332" s="94">
        <v>1425104</v>
      </c>
      <c r="G332" s="94" t="s">
        <v>1483</v>
      </c>
      <c r="H332" s="94" t="s">
        <v>62</v>
      </c>
      <c r="I332" s="94" t="s">
        <v>1674</v>
      </c>
      <c r="J332" s="94" t="s">
        <v>1331</v>
      </c>
      <c r="K332" s="94" t="s">
        <v>954</v>
      </c>
      <c r="L332" s="101">
        <v>7.7546296296296295E-3</v>
      </c>
      <c r="M332" s="101">
        <v>1.3553240740740741E-2</v>
      </c>
      <c r="N332" s="94">
        <v>87</v>
      </c>
      <c r="O332" s="94">
        <v>11</v>
      </c>
      <c r="P332" s="101">
        <v>3.605324074074074E-2</v>
      </c>
      <c r="Q332" s="94" t="s">
        <v>2500</v>
      </c>
      <c r="R332" s="101">
        <v>2.7777777777777776E-2</v>
      </c>
      <c r="S332" s="101">
        <v>0.05</v>
      </c>
    </row>
    <row r="333" spans="1:19">
      <c r="A333" s="94" t="s">
        <v>990</v>
      </c>
      <c r="B333" s="94" t="s">
        <v>243</v>
      </c>
      <c r="C333" s="94">
        <v>1425104201</v>
      </c>
      <c r="D333" s="94" t="s">
        <v>427</v>
      </c>
      <c r="E333" s="94" t="s">
        <v>1143</v>
      </c>
      <c r="F333" s="94">
        <v>1425104</v>
      </c>
      <c r="G333" s="94" t="s">
        <v>1483</v>
      </c>
      <c r="H333" s="94" t="s">
        <v>62</v>
      </c>
      <c r="I333" s="94" t="s">
        <v>1674</v>
      </c>
      <c r="J333" s="94" t="s">
        <v>1331</v>
      </c>
      <c r="K333" s="94" t="s">
        <v>955</v>
      </c>
      <c r="L333" s="101">
        <v>8.3912037037037045E-3</v>
      </c>
      <c r="M333" s="101">
        <v>3.1574074074074074E-2</v>
      </c>
      <c r="N333" s="94">
        <v>1396</v>
      </c>
      <c r="O333" s="94">
        <v>206</v>
      </c>
      <c r="P333" s="101">
        <v>4.1076388888888891E-2</v>
      </c>
      <c r="Q333" s="94" t="s">
        <v>2501</v>
      </c>
      <c r="R333" s="101">
        <v>2.8472222222222222E-2</v>
      </c>
      <c r="S333" s="101">
        <v>5.6944444444444443E-2</v>
      </c>
    </row>
    <row r="334" spans="1:19">
      <c r="A334" s="94" t="s">
        <v>990</v>
      </c>
      <c r="B334" s="94" t="s">
        <v>243</v>
      </c>
      <c r="C334" s="94">
        <v>1425112201</v>
      </c>
      <c r="D334" s="94" t="s">
        <v>428</v>
      </c>
      <c r="E334" s="94" t="s">
        <v>1143</v>
      </c>
      <c r="F334" s="94">
        <v>1425112</v>
      </c>
      <c r="G334" s="94" t="s">
        <v>1483</v>
      </c>
      <c r="H334" s="94" t="s">
        <v>81</v>
      </c>
      <c r="I334" s="94" t="s">
        <v>1675</v>
      </c>
      <c r="J334" s="94" t="s">
        <v>1502</v>
      </c>
      <c r="K334" s="94" t="s">
        <v>954</v>
      </c>
      <c r="L334" s="101">
        <v>1.2685185185185185E-2</v>
      </c>
      <c r="M334" s="101">
        <v>1.8993055555555555E-2</v>
      </c>
      <c r="N334" s="94">
        <v>37</v>
      </c>
      <c r="O334" s="94">
        <v>29</v>
      </c>
      <c r="P334" s="101">
        <v>4.3078703703703702E-2</v>
      </c>
      <c r="Q334" s="94" t="s">
        <v>1592</v>
      </c>
      <c r="R334" s="101">
        <v>2.4305555555555556E-2</v>
      </c>
      <c r="S334" s="101">
        <v>0.12708333333333333</v>
      </c>
    </row>
    <row r="335" spans="1:19">
      <c r="A335" s="94" t="s">
        <v>990</v>
      </c>
      <c r="B335" s="94" t="s">
        <v>243</v>
      </c>
      <c r="C335" s="94">
        <v>1425112201</v>
      </c>
      <c r="D335" s="94" t="s">
        <v>428</v>
      </c>
      <c r="E335" s="94" t="s">
        <v>1143</v>
      </c>
      <c r="F335" s="94">
        <v>1425112</v>
      </c>
      <c r="G335" s="94" t="s">
        <v>1483</v>
      </c>
      <c r="H335" s="94" t="s">
        <v>81</v>
      </c>
      <c r="I335" s="94" t="s">
        <v>1675</v>
      </c>
      <c r="J335" s="94" t="s">
        <v>1502</v>
      </c>
      <c r="K335" s="94" t="s">
        <v>955</v>
      </c>
      <c r="L335" s="101">
        <v>8.1134259259259267E-3</v>
      </c>
      <c r="M335" s="101">
        <v>2.9039351851851851E-2</v>
      </c>
      <c r="N335" s="94">
        <v>1241</v>
      </c>
      <c r="O335" s="94">
        <v>129</v>
      </c>
      <c r="P335" s="101">
        <v>4.3402777777777776E-2</v>
      </c>
      <c r="Q335" s="94" t="s">
        <v>2502</v>
      </c>
      <c r="R335" s="101">
        <v>2.7083333333333334E-2</v>
      </c>
      <c r="S335" s="101">
        <v>8.1250000000000003E-2</v>
      </c>
    </row>
    <row r="336" spans="1:19">
      <c r="A336" s="94" t="s">
        <v>990</v>
      </c>
      <c r="B336" s="94" t="s">
        <v>243</v>
      </c>
      <c r="C336" s="94">
        <v>1427011201</v>
      </c>
      <c r="D336" s="94" t="s">
        <v>464</v>
      </c>
      <c r="E336" s="94" t="s">
        <v>1143</v>
      </c>
      <c r="F336" s="94">
        <v>1427011</v>
      </c>
      <c r="G336" s="94" t="s">
        <v>1493</v>
      </c>
      <c r="H336" s="94" t="s">
        <v>1494</v>
      </c>
      <c r="I336" s="94" t="s">
        <v>1676</v>
      </c>
      <c r="J336" s="94" t="s">
        <v>1451</v>
      </c>
      <c r="K336" s="94" t="s">
        <v>954</v>
      </c>
      <c r="L336" s="101">
        <v>4.6759259259259263E-3</v>
      </c>
      <c r="M336" s="101">
        <v>2.4606481481481483E-2</v>
      </c>
      <c r="N336" s="94">
        <v>736</v>
      </c>
      <c r="O336" s="94">
        <v>17</v>
      </c>
      <c r="P336" s="101">
        <v>3.2685185185185185E-2</v>
      </c>
      <c r="Q336" s="94" t="s">
        <v>2503</v>
      </c>
      <c r="R336" s="101">
        <v>3.3333333333333333E-2</v>
      </c>
      <c r="S336" s="101">
        <v>4.027777777777778E-2</v>
      </c>
    </row>
    <row r="337" spans="1:19">
      <c r="A337" s="94" t="s">
        <v>990</v>
      </c>
      <c r="B337" s="94" t="s">
        <v>243</v>
      </c>
      <c r="C337" s="94">
        <v>1427011201</v>
      </c>
      <c r="D337" s="94" t="s">
        <v>464</v>
      </c>
      <c r="E337" s="94" t="s">
        <v>1143</v>
      </c>
      <c r="F337" s="94">
        <v>1427011</v>
      </c>
      <c r="G337" s="94" t="s">
        <v>1493</v>
      </c>
      <c r="H337" s="94" t="s">
        <v>1494</v>
      </c>
      <c r="I337" s="94" t="s">
        <v>1676</v>
      </c>
      <c r="J337" s="94" t="s">
        <v>1451</v>
      </c>
      <c r="K337" s="94" t="s">
        <v>955</v>
      </c>
      <c r="L337" s="101">
        <v>1.3055555555555556E-2</v>
      </c>
      <c r="M337" s="101">
        <v>3.6307870370370372E-2</v>
      </c>
      <c r="N337" s="94">
        <v>1082</v>
      </c>
      <c r="O337" s="94">
        <v>440</v>
      </c>
      <c r="P337" s="101">
        <v>4.5810185185185183E-2</v>
      </c>
      <c r="Q337" s="94" t="s">
        <v>2504</v>
      </c>
      <c r="R337" s="101">
        <v>4.583333333333333E-2</v>
      </c>
      <c r="S337" s="101">
        <v>3.9583333333333331E-2</v>
      </c>
    </row>
    <row r="338" spans="1:19">
      <c r="A338" s="94" t="s">
        <v>990</v>
      </c>
      <c r="B338" s="94" t="s">
        <v>243</v>
      </c>
      <c r="C338" s="94">
        <v>1427011401</v>
      </c>
      <c r="D338" s="94" t="s">
        <v>463</v>
      </c>
      <c r="E338" s="94" t="s">
        <v>1141</v>
      </c>
      <c r="F338" s="94">
        <v>1427011</v>
      </c>
      <c r="G338" s="94" t="s">
        <v>1493</v>
      </c>
      <c r="H338" s="94" t="s">
        <v>1494</v>
      </c>
      <c r="I338" s="94" t="s">
        <v>1676</v>
      </c>
      <c r="J338" s="94" t="s">
        <v>1451</v>
      </c>
      <c r="K338" s="94" t="s">
        <v>954</v>
      </c>
      <c r="L338" s="101">
        <v>4.3055555555555555E-3</v>
      </c>
      <c r="M338" s="101">
        <v>1.4930555555555556E-2</v>
      </c>
      <c r="N338" s="94">
        <v>718</v>
      </c>
      <c r="O338" s="94">
        <v>12</v>
      </c>
      <c r="P338" s="101">
        <v>2.7557870370370371E-2</v>
      </c>
      <c r="Q338" s="94" t="s">
        <v>2505</v>
      </c>
      <c r="R338" s="101">
        <v>3.125E-2</v>
      </c>
      <c r="S338" s="101">
        <v>6.3888888888888884E-2</v>
      </c>
    </row>
    <row r="339" spans="1:19">
      <c r="A339" s="94" t="s">
        <v>990</v>
      </c>
      <c r="B339" s="94" t="s">
        <v>243</v>
      </c>
      <c r="C339" s="94">
        <v>1427011401</v>
      </c>
      <c r="D339" s="94" t="s">
        <v>463</v>
      </c>
      <c r="E339" s="94" t="s">
        <v>1141</v>
      </c>
      <c r="F339" s="94">
        <v>1427011</v>
      </c>
      <c r="G339" s="94" t="s">
        <v>1493</v>
      </c>
      <c r="H339" s="94" t="s">
        <v>1494</v>
      </c>
      <c r="I339" s="94" t="s">
        <v>1676</v>
      </c>
      <c r="J339" s="94" t="s">
        <v>1451</v>
      </c>
      <c r="K339" s="94" t="s">
        <v>955</v>
      </c>
      <c r="L339" s="101">
        <v>1.1805555555555555E-2</v>
      </c>
      <c r="M339" s="101">
        <v>3.3981481481481481E-2</v>
      </c>
      <c r="N339" s="94">
        <v>975</v>
      </c>
      <c r="O339" s="94">
        <v>284</v>
      </c>
      <c r="P339" s="101">
        <v>3.8576388888888889E-2</v>
      </c>
      <c r="Q339" s="94" t="s">
        <v>2506</v>
      </c>
      <c r="R339" s="101">
        <v>3.6805555555555557E-2</v>
      </c>
      <c r="S339" s="101">
        <v>6.3888888888888884E-2</v>
      </c>
    </row>
    <row r="340" spans="1:19">
      <c r="A340" s="94" t="s">
        <v>990</v>
      </c>
      <c r="B340" s="94" t="s">
        <v>243</v>
      </c>
      <c r="C340" s="94">
        <v>1428011201</v>
      </c>
      <c r="D340" s="94" t="s">
        <v>466</v>
      </c>
      <c r="E340" s="94" t="s">
        <v>1143</v>
      </c>
      <c r="F340" s="94">
        <v>1428011</v>
      </c>
      <c r="G340" s="94" t="s">
        <v>1496</v>
      </c>
      <c r="H340" s="94" t="s">
        <v>1497</v>
      </c>
      <c r="I340" s="94" t="s">
        <v>1677</v>
      </c>
      <c r="J340" s="94" t="s">
        <v>1451</v>
      </c>
      <c r="K340" s="94" t="s">
        <v>954</v>
      </c>
      <c r="L340" s="101">
        <v>7.6967592592592591E-3</v>
      </c>
      <c r="M340" s="101">
        <v>4.8553240740740744E-2</v>
      </c>
      <c r="N340" s="94">
        <v>1459</v>
      </c>
      <c r="O340" s="94">
        <v>369</v>
      </c>
      <c r="P340" s="101">
        <v>3.8136574074074073E-2</v>
      </c>
      <c r="Q340" s="94" t="s">
        <v>2507</v>
      </c>
      <c r="R340" s="101">
        <v>7.2916666666666671E-2</v>
      </c>
      <c r="S340" s="101">
        <v>3.4027777777777775E-2</v>
      </c>
    </row>
    <row r="341" spans="1:19">
      <c r="A341" s="94" t="s">
        <v>990</v>
      </c>
      <c r="B341" s="94" t="s">
        <v>243</v>
      </c>
      <c r="C341" s="94">
        <v>1428011201</v>
      </c>
      <c r="D341" s="94" t="s">
        <v>466</v>
      </c>
      <c r="E341" s="94" t="s">
        <v>1143</v>
      </c>
      <c r="F341" s="94">
        <v>1428011</v>
      </c>
      <c r="G341" s="94" t="s">
        <v>1496</v>
      </c>
      <c r="H341" s="94" t="s">
        <v>1497</v>
      </c>
      <c r="I341" s="94" t="s">
        <v>1677</v>
      </c>
      <c r="J341" s="94" t="s">
        <v>1451</v>
      </c>
      <c r="K341" s="94" t="s">
        <v>955</v>
      </c>
      <c r="L341" s="101">
        <v>1.3368055555555555E-2</v>
      </c>
      <c r="M341" s="101">
        <v>5.1168981481481482E-2</v>
      </c>
      <c r="N341" s="94">
        <v>1398</v>
      </c>
      <c r="O341" s="94">
        <v>654</v>
      </c>
      <c r="P341" s="101">
        <v>4.7696759259259258E-2</v>
      </c>
      <c r="Q341" s="94" t="s">
        <v>2508</v>
      </c>
      <c r="R341" s="101">
        <v>7.8472222222222221E-2</v>
      </c>
      <c r="S341" s="101">
        <v>3.4722222222222224E-2</v>
      </c>
    </row>
    <row r="342" spans="1:19">
      <c r="A342" s="94" t="s">
        <v>990</v>
      </c>
      <c r="B342" s="94" t="s">
        <v>243</v>
      </c>
      <c r="C342" s="94">
        <v>1428011202</v>
      </c>
      <c r="D342" s="94" t="s">
        <v>1023</v>
      </c>
      <c r="E342" s="94" t="s">
        <v>1143</v>
      </c>
      <c r="F342" s="94">
        <v>1428011</v>
      </c>
      <c r="G342" s="94" t="s">
        <v>1496</v>
      </c>
      <c r="H342" s="94" t="s">
        <v>1497</v>
      </c>
      <c r="I342" s="94" t="s">
        <v>1677</v>
      </c>
      <c r="J342" s="94" t="s">
        <v>1451</v>
      </c>
      <c r="K342" s="94" t="s">
        <v>954</v>
      </c>
      <c r="L342" s="101">
        <v>7.7199074074074071E-3</v>
      </c>
      <c r="M342" s="101">
        <v>5.2569444444444446E-2</v>
      </c>
      <c r="N342" s="94">
        <v>1435</v>
      </c>
      <c r="O342" s="94">
        <v>344</v>
      </c>
      <c r="P342" s="101">
        <v>4.0312500000000001E-2</v>
      </c>
      <c r="Q342" s="94" t="s">
        <v>2509</v>
      </c>
      <c r="R342" s="101">
        <v>7.6388888888888895E-2</v>
      </c>
      <c r="S342" s="101">
        <v>3.2638888888888891E-2</v>
      </c>
    </row>
    <row r="343" spans="1:19">
      <c r="A343" s="94" t="s">
        <v>990</v>
      </c>
      <c r="B343" s="94" t="s">
        <v>243</v>
      </c>
      <c r="C343" s="94">
        <v>1428011202</v>
      </c>
      <c r="D343" s="94" t="s">
        <v>1023</v>
      </c>
      <c r="E343" s="94" t="s">
        <v>1143</v>
      </c>
      <c r="F343" s="94">
        <v>1428011</v>
      </c>
      <c r="G343" s="94" t="s">
        <v>1496</v>
      </c>
      <c r="H343" s="94" t="s">
        <v>1497</v>
      </c>
      <c r="I343" s="94" t="s">
        <v>1677</v>
      </c>
      <c r="J343" s="94" t="s">
        <v>1451</v>
      </c>
      <c r="K343" s="94" t="s">
        <v>955</v>
      </c>
      <c r="L343" s="101">
        <v>1.3090277777777777E-2</v>
      </c>
      <c r="M343" s="101">
        <v>5.7407407407407407E-2</v>
      </c>
      <c r="N343" s="94">
        <v>1349</v>
      </c>
      <c r="O343" s="94">
        <v>602</v>
      </c>
      <c r="P343" s="101">
        <v>4.7800925925925927E-2</v>
      </c>
      <c r="Q343" s="94" t="s">
        <v>2510</v>
      </c>
      <c r="R343" s="101">
        <v>7.1527777777777773E-2</v>
      </c>
      <c r="S343" s="101">
        <v>3.6805555555555557E-2</v>
      </c>
    </row>
    <row r="344" spans="1:19">
      <c r="A344" s="94" t="s">
        <v>990</v>
      </c>
      <c r="B344" s="94" t="s">
        <v>243</v>
      </c>
      <c r="C344" s="94">
        <v>1428032201</v>
      </c>
      <c r="D344" s="94" t="s">
        <v>467</v>
      </c>
      <c r="E344" s="94" t="s">
        <v>1143</v>
      </c>
      <c r="F344" s="94">
        <v>1428032</v>
      </c>
      <c r="G344" s="94" t="s">
        <v>1496</v>
      </c>
      <c r="H344" s="94" t="s">
        <v>91</v>
      </c>
      <c r="I344" s="94" t="s">
        <v>1679</v>
      </c>
      <c r="J344" s="94" t="s">
        <v>1451</v>
      </c>
      <c r="K344" s="94" t="s">
        <v>954</v>
      </c>
      <c r="L344" s="101">
        <v>2.0381944444444446E-2</v>
      </c>
      <c r="M344" s="101">
        <v>8.1944444444444445E-2</v>
      </c>
      <c r="N344" s="94">
        <v>326</v>
      </c>
      <c r="O344" s="94">
        <v>297</v>
      </c>
      <c r="P344" s="101">
        <v>5.047453703703704E-2</v>
      </c>
      <c r="Q344" s="94" t="s">
        <v>2511</v>
      </c>
      <c r="R344" s="101">
        <v>0.15069444444444444</v>
      </c>
      <c r="S344" s="101">
        <v>3.6805555555555557E-2</v>
      </c>
    </row>
    <row r="345" spans="1:19">
      <c r="A345" s="94" t="s">
        <v>990</v>
      </c>
      <c r="B345" s="94" t="s">
        <v>243</v>
      </c>
      <c r="C345" s="94">
        <v>1428032201</v>
      </c>
      <c r="D345" s="94" t="s">
        <v>467</v>
      </c>
      <c r="E345" s="94" t="s">
        <v>1143</v>
      </c>
      <c r="F345" s="94">
        <v>1428032</v>
      </c>
      <c r="G345" s="94" t="s">
        <v>1496</v>
      </c>
      <c r="H345" s="94" t="s">
        <v>91</v>
      </c>
      <c r="I345" s="94" t="s">
        <v>1679</v>
      </c>
      <c r="J345" s="94" t="s">
        <v>1451</v>
      </c>
      <c r="K345" s="94" t="s">
        <v>955</v>
      </c>
      <c r="L345" s="101">
        <v>1.34375E-2</v>
      </c>
      <c r="M345" s="101">
        <v>4.6331018518518521E-2</v>
      </c>
      <c r="N345" s="94">
        <v>1310</v>
      </c>
      <c r="O345" s="94">
        <v>610</v>
      </c>
      <c r="P345" s="101">
        <v>5.1412037037037034E-2</v>
      </c>
      <c r="Q345" s="94" t="s">
        <v>2512</v>
      </c>
      <c r="R345" s="101">
        <v>6.5277777777777782E-2</v>
      </c>
      <c r="S345" s="101">
        <v>3.888888888888889E-2</v>
      </c>
    </row>
    <row r="346" spans="1:19">
      <c r="A346" s="94" t="s">
        <v>990</v>
      </c>
      <c r="B346" s="94" t="s">
        <v>243</v>
      </c>
      <c r="C346" s="94">
        <v>1430012201</v>
      </c>
      <c r="D346" s="94" t="s">
        <v>437</v>
      </c>
      <c r="E346" s="94" t="s">
        <v>1143</v>
      </c>
      <c r="F346" s="94">
        <v>1430012</v>
      </c>
      <c r="G346" s="94" t="s">
        <v>1500</v>
      </c>
      <c r="H346" s="94" t="s">
        <v>7</v>
      </c>
      <c r="I346" s="94" t="s">
        <v>1680</v>
      </c>
      <c r="J346" s="94" t="s">
        <v>1502</v>
      </c>
      <c r="K346" s="94" t="s">
        <v>954</v>
      </c>
      <c r="L346" s="101">
        <v>1.0601851851851852E-2</v>
      </c>
      <c r="M346" s="101">
        <v>1.8506944444444444E-2</v>
      </c>
      <c r="N346" s="94">
        <v>196</v>
      </c>
      <c r="O346" s="94">
        <v>108</v>
      </c>
      <c r="P346" s="101">
        <v>4.6574074074074073E-2</v>
      </c>
      <c r="Q346" s="94" t="s">
        <v>2513</v>
      </c>
      <c r="R346" s="101">
        <v>3.0555555555555555E-2</v>
      </c>
      <c r="S346" s="101">
        <v>6.3194444444444442E-2</v>
      </c>
    </row>
    <row r="347" spans="1:19">
      <c r="A347" s="94" t="s">
        <v>990</v>
      </c>
      <c r="B347" s="94" t="s">
        <v>243</v>
      </c>
      <c r="C347" s="94">
        <v>1430012201</v>
      </c>
      <c r="D347" s="94" t="s">
        <v>437</v>
      </c>
      <c r="E347" s="94" t="s">
        <v>1143</v>
      </c>
      <c r="F347" s="94">
        <v>1430012</v>
      </c>
      <c r="G347" s="94" t="s">
        <v>1500</v>
      </c>
      <c r="H347" s="94" t="s">
        <v>7</v>
      </c>
      <c r="I347" s="94" t="s">
        <v>1680</v>
      </c>
      <c r="J347" s="94" t="s">
        <v>1502</v>
      </c>
      <c r="K347" s="94" t="s">
        <v>955</v>
      </c>
      <c r="L347" s="101">
        <v>8.9236111111111113E-3</v>
      </c>
      <c r="M347" s="101">
        <v>5.0370370370370371E-2</v>
      </c>
      <c r="N347" s="94">
        <v>738</v>
      </c>
      <c r="O347" s="94">
        <v>149</v>
      </c>
      <c r="P347" s="101">
        <v>4.9479166666666664E-2</v>
      </c>
      <c r="Q347" s="94" t="s">
        <v>2514</v>
      </c>
      <c r="R347" s="101">
        <v>3.2638888888888891E-2</v>
      </c>
      <c r="S347" s="101">
        <v>6.1111111111111109E-2</v>
      </c>
    </row>
    <row r="348" spans="1:19">
      <c r="A348" s="94" t="s">
        <v>990</v>
      </c>
      <c r="B348" s="94" t="s">
        <v>243</v>
      </c>
      <c r="C348" s="94">
        <v>1430042201</v>
      </c>
      <c r="D348" s="94" t="s">
        <v>484</v>
      </c>
      <c r="E348" s="94" t="s">
        <v>1143</v>
      </c>
      <c r="F348" s="94">
        <v>1430042</v>
      </c>
      <c r="G348" s="94" t="s">
        <v>1500</v>
      </c>
      <c r="H348" s="94" t="s">
        <v>1027</v>
      </c>
      <c r="I348" s="94" t="s">
        <v>1681</v>
      </c>
      <c r="J348" s="94" t="s">
        <v>1502</v>
      </c>
      <c r="K348" s="94" t="s">
        <v>954</v>
      </c>
      <c r="L348" s="101">
        <v>9.8263888888888897E-3</v>
      </c>
      <c r="M348" s="101">
        <v>2.4247685185185185E-2</v>
      </c>
      <c r="N348" s="94">
        <v>41</v>
      </c>
      <c r="O348" s="94">
        <v>20</v>
      </c>
      <c r="P348" s="101">
        <v>4.6828703703703706E-2</v>
      </c>
      <c r="Q348" s="94" t="s">
        <v>2515</v>
      </c>
      <c r="R348" s="101">
        <v>4.4444444444444446E-2</v>
      </c>
      <c r="S348" s="101">
        <v>5.5555555555555552E-2</v>
      </c>
    </row>
    <row r="349" spans="1:19">
      <c r="A349" s="94" t="s">
        <v>990</v>
      </c>
      <c r="B349" s="94" t="s">
        <v>243</v>
      </c>
      <c r="C349" s="94">
        <v>1430042201</v>
      </c>
      <c r="D349" s="94" t="s">
        <v>484</v>
      </c>
      <c r="E349" s="94" t="s">
        <v>1143</v>
      </c>
      <c r="F349" s="94">
        <v>1430042</v>
      </c>
      <c r="G349" s="94" t="s">
        <v>1500</v>
      </c>
      <c r="H349" s="94" t="s">
        <v>1027</v>
      </c>
      <c r="I349" s="94" t="s">
        <v>1681</v>
      </c>
      <c r="J349" s="94" t="s">
        <v>1502</v>
      </c>
      <c r="K349" s="94" t="s">
        <v>955</v>
      </c>
      <c r="L349" s="101">
        <v>9.8958333333333329E-3</v>
      </c>
      <c r="M349" s="101">
        <v>3.2835648148148149E-2</v>
      </c>
      <c r="N349" s="94">
        <v>664</v>
      </c>
      <c r="O349" s="94">
        <v>108</v>
      </c>
      <c r="P349" s="101">
        <v>5.0231481481481481E-2</v>
      </c>
      <c r="Q349" s="94" t="s">
        <v>2516</v>
      </c>
      <c r="R349" s="101">
        <v>2.9166666666666667E-2</v>
      </c>
      <c r="S349" s="101">
        <v>7.6388888888888895E-2</v>
      </c>
    </row>
    <row r="350" spans="1:19">
      <c r="A350" s="94" t="s">
        <v>990</v>
      </c>
      <c r="B350" s="94" t="s">
        <v>243</v>
      </c>
      <c r="C350" s="94">
        <v>1430054201</v>
      </c>
      <c r="D350" s="94" t="s">
        <v>436</v>
      </c>
      <c r="E350" s="94" t="s">
        <v>1143</v>
      </c>
      <c r="F350" s="94">
        <v>1430053</v>
      </c>
      <c r="G350" s="94" t="s">
        <v>1500</v>
      </c>
      <c r="H350" s="94" t="s">
        <v>63</v>
      </c>
      <c r="I350" s="94" t="s">
        <v>1682</v>
      </c>
      <c r="J350" s="94" t="s">
        <v>1502</v>
      </c>
      <c r="K350" s="94" t="s">
        <v>954</v>
      </c>
      <c r="L350" s="101">
        <v>5.4398148148148149E-3</v>
      </c>
      <c r="M350" s="101">
        <v>1.9745370370370371E-2</v>
      </c>
      <c r="N350" s="94">
        <v>791</v>
      </c>
      <c r="O350" s="94">
        <v>34</v>
      </c>
      <c r="P350" s="101">
        <v>4.4328703703703703E-2</v>
      </c>
      <c r="Q350" s="94" t="s">
        <v>2517</v>
      </c>
      <c r="R350" s="101">
        <v>1.7361111111111112E-2</v>
      </c>
      <c r="S350" s="101">
        <v>5.0694444444444445E-2</v>
      </c>
    </row>
    <row r="351" spans="1:19">
      <c r="A351" s="94" t="s">
        <v>990</v>
      </c>
      <c r="B351" s="94" t="s">
        <v>243</v>
      </c>
      <c r="C351" s="94">
        <v>1430054201</v>
      </c>
      <c r="D351" s="94" t="s">
        <v>436</v>
      </c>
      <c r="E351" s="94" t="s">
        <v>1143</v>
      </c>
      <c r="F351" s="94">
        <v>1430053</v>
      </c>
      <c r="G351" s="94" t="s">
        <v>1500</v>
      </c>
      <c r="H351" s="94" t="s">
        <v>63</v>
      </c>
      <c r="I351" s="94" t="s">
        <v>1682</v>
      </c>
      <c r="J351" s="94" t="s">
        <v>1502</v>
      </c>
      <c r="K351" s="94" t="s">
        <v>955</v>
      </c>
      <c r="L351" s="101">
        <v>1.0543981481481482E-2</v>
      </c>
      <c r="M351" s="101">
        <v>3.5474537037037034E-2</v>
      </c>
      <c r="N351" s="94">
        <v>764</v>
      </c>
      <c r="O351" s="94">
        <v>150</v>
      </c>
      <c r="P351" s="101">
        <v>5.0671296296296298E-2</v>
      </c>
      <c r="Q351" s="94" t="s">
        <v>2518</v>
      </c>
      <c r="R351" s="101">
        <v>2.7083333333333334E-2</v>
      </c>
      <c r="S351" s="101">
        <v>5.4166666666666669E-2</v>
      </c>
    </row>
    <row r="352" spans="1:19">
      <c r="A352" s="94" t="s">
        <v>990</v>
      </c>
      <c r="B352" s="94" t="s">
        <v>243</v>
      </c>
      <c r="C352" s="94">
        <v>1432014201</v>
      </c>
      <c r="D352" s="94" t="s">
        <v>447</v>
      </c>
      <c r="E352" s="94" t="s">
        <v>1143</v>
      </c>
      <c r="F352" s="94">
        <v>1432014</v>
      </c>
      <c r="G352" s="94" t="s">
        <v>1505</v>
      </c>
      <c r="H352" s="94" t="s">
        <v>1316</v>
      </c>
      <c r="I352" s="94" t="s">
        <v>1683</v>
      </c>
      <c r="J352" s="94" t="s">
        <v>1454</v>
      </c>
      <c r="K352" s="94" t="s">
        <v>954</v>
      </c>
      <c r="L352" s="101">
        <v>8.8425925925925929E-3</v>
      </c>
      <c r="M352" s="101">
        <v>5.0601851851851849E-2</v>
      </c>
      <c r="N352" s="94">
        <v>714</v>
      </c>
      <c r="O352" s="94">
        <v>280</v>
      </c>
      <c r="P352" s="101">
        <v>4.8923611111111112E-2</v>
      </c>
      <c r="Q352" s="94" t="s">
        <v>2519</v>
      </c>
      <c r="R352" s="101">
        <v>7.9861111111111105E-2</v>
      </c>
      <c r="S352" s="101">
        <v>2.361111111111111E-2</v>
      </c>
    </row>
    <row r="353" spans="1:19">
      <c r="A353" s="94" t="s">
        <v>990</v>
      </c>
      <c r="B353" s="94" t="s">
        <v>243</v>
      </c>
      <c r="C353" s="94">
        <v>1432014201</v>
      </c>
      <c r="D353" s="94" t="s">
        <v>447</v>
      </c>
      <c r="E353" s="94" t="s">
        <v>1143</v>
      </c>
      <c r="F353" s="94">
        <v>1432014</v>
      </c>
      <c r="G353" s="94" t="s">
        <v>1505</v>
      </c>
      <c r="H353" s="94" t="s">
        <v>1316</v>
      </c>
      <c r="I353" s="94" t="s">
        <v>1683</v>
      </c>
      <c r="J353" s="94" t="s">
        <v>1454</v>
      </c>
      <c r="K353" s="94" t="s">
        <v>955</v>
      </c>
      <c r="L353" s="101">
        <v>1.2824074074074075E-2</v>
      </c>
      <c r="M353" s="101">
        <v>5.8854166666666666E-2</v>
      </c>
      <c r="N353" s="94">
        <v>1535</v>
      </c>
      <c r="O353" s="94">
        <v>638</v>
      </c>
      <c r="P353" s="101">
        <v>5.3356481481481484E-2</v>
      </c>
      <c r="Q353" s="94" t="s">
        <v>2520</v>
      </c>
      <c r="R353" s="101">
        <v>6.9444444444444448E-2</v>
      </c>
      <c r="S353" s="101">
        <v>2.7777777777777776E-2</v>
      </c>
    </row>
    <row r="354" spans="1:19">
      <c r="A354" s="94" t="s">
        <v>990</v>
      </c>
      <c r="B354" s="94" t="s">
        <v>243</v>
      </c>
      <c r="C354" s="94">
        <v>1432014401</v>
      </c>
      <c r="D354" s="94" t="s">
        <v>473</v>
      </c>
      <c r="E354" s="94" t="s">
        <v>1141</v>
      </c>
      <c r="F354" s="94">
        <v>1432014</v>
      </c>
      <c r="G354" s="94" t="s">
        <v>1505</v>
      </c>
      <c r="H354" s="94" t="s">
        <v>1316</v>
      </c>
      <c r="I354" s="94" t="s">
        <v>1683</v>
      </c>
      <c r="J354" s="94" t="s">
        <v>1454</v>
      </c>
      <c r="K354" s="94" t="s">
        <v>954</v>
      </c>
      <c r="L354" s="101">
        <v>7.9629629629629634E-3</v>
      </c>
      <c r="M354" s="101">
        <v>4.8344907407407406E-2</v>
      </c>
      <c r="N354" s="94">
        <v>681</v>
      </c>
      <c r="O354" s="94">
        <v>204</v>
      </c>
      <c r="P354" s="101">
        <v>3.9537037037037037E-2</v>
      </c>
      <c r="Q354" s="94" t="s">
        <v>1684</v>
      </c>
      <c r="R354" s="101">
        <v>7.2916666666666671E-2</v>
      </c>
      <c r="S354" s="101">
        <v>3.4027777777777775E-2</v>
      </c>
    </row>
    <row r="355" spans="1:19">
      <c r="A355" s="94" t="s">
        <v>990</v>
      </c>
      <c r="B355" s="94" t="s">
        <v>243</v>
      </c>
      <c r="C355" s="94">
        <v>1432014401</v>
      </c>
      <c r="D355" s="94" t="s">
        <v>473</v>
      </c>
      <c r="E355" s="94" t="s">
        <v>1141</v>
      </c>
      <c r="F355" s="94">
        <v>1432014</v>
      </c>
      <c r="G355" s="94" t="s">
        <v>1505</v>
      </c>
      <c r="H355" s="94" t="s">
        <v>1316</v>
      </c>
      <c r="I355" s="94" t="s">
        <v>1683</v>
      </c>
      <c r="J355" s="94" t="s">
        <v>1454</v>
      </c>
      <c r="K355" s="94" t="s">
        <v>955</v>
      </c>
      <c r="L355" s="101">
        <v>1.1747685185185186E-2</v>
      </c>
      <c r="M355" s="101">
        <v>6.2314814814814816E-2</v>
      </c>
      <c r="N355" s="94">
        <v>1478</v>
      </c>
      <c r="O355" s="94">
        <v>495</v>
      </c>
      <c r="P355" s="101">
        <v>4.5543981481481484E-2</v>
      </c>
      <c r="Q355" s="94" t="s">
        <v>2521</v>
      </c>
      <c r="R355" s="101">
        <v>6.1111111111111109E-2</v>
      </c>
      <c r="S355" s="101">
        <v>3.7499999999999999E-2</v>
      </c>
    </row>
    <row r="356" spans="1:19">
      <c r="A356" s="94" t="s">
        <v>990</v>
      </c>
      <c r="B356" s="94" t="s">
        <v>243</v>
      </c>
      <c r="C356" s="94">
        <v>1432054201</v>
      </c>
      <c r="D356" s="94" t="s">
        <v>450</v>
      </c>
      <c r="E356" s="94" t="s">
        <v>1143</v>
      </c>
      <c r="F356" s="94">
        <v>1432054</v>
      </c>
      <c r="G356" s="94" t="s">
        <v>1505</v>
      </c>
      <c r="H356" s="94" t="s">
        <v>142</v>
      </c>
      <c r="I356" s="94" t="s">
        <v>1685</v>
      </c>
      <c r="J356" s="94" t="s">
        <v>1454</v>
      </c>
      <c r="K356" s="94" t="s">
        <v>954</v>
      </c>
      <c r="L356" s="101">
        <v>6.8055555555555551E-3</v>
      </c>
      <c r="M356" s="101">
        <v>7.5983796296296299E-2</v>
      </c>
      <c r="N356" s="94">
        <v>1224</v>
      </c>
      <c r="O356" s="94">
        <v>234</v>
      </c>
      <c r="P356" s="101">
        <v>4.0949074074074075E-2</v>
      </c>
      <c r="Q356" s="94" t="s">
        <v>2522</v>
      </c>
      <c r="R356" s="101">
        <v>0.11458333333333333</v>
      </c>
      <c r="S356" s="101">
        <v>2.2916666666666665E-2</v>
      </c>
    </row>
    <row r="357" spans="1:19">
      <c r="A357" s="94" t="s">
        <v>990</v>
      </c>
      <c r="B357" s="94" t="s">
        <v>243</v>
      </c>
      <c r="C357" s="94">
        <v>1432054201</v>
      </c>
      <c r="D357" s="94" t="s">
        <v>450</v>
      </c>
      <c r="E357" s="94" t="s">
        <v>1143</v>
      </c>
      <c r="F357" s="94">
        <v>1432054</v>
      </c>
      <c r="G357" s="94" t="s">
        <v>1505</v>
      </c>
      <c r="H357" s="94" t="s">
        <v>142</v>
      </c>
      <c r="I357" s="94" t="s">
        <v>1685</v>
      </c>
      <c r="J357" s="94" t="s">
        <v>1454</v>
      </c>
      <c r="K357" s="94" t="s">
        <v>955</v>
      </c>
      <c r="L357" s="101">
        <v>1.1122685185185185E-2</v>
      </c>
      <c r="M357" s="101">
        <v>7.2581018518518517E-2</v>
      </c>
      <c r="N357" s="94">
        <v>1068</v>
      </c>
      <c r="O357" s="94">
        <v>376</v>
      </c>
      <c r="P357" s="101">
        <v>4.8784722222222222E-2</v>
      </c>
      <c r="Q357" s="94" t="s">
        <v>2523</v>
      </c>
      <c r="R357" s="101">
        <v>0.10902777777777778</v>
      </c>
      <c r="S357" s="101">
        <v>2.361111111111111E-2</v>
      </c>
    </row>
    <row r="358" spans="1:19">
      <c r="A358" s="94" t="s">
        <v>990</v>
      </c>
      <c r="B358" s="94" t="s">
        <v>243</v>
      </c>
      <c r="C358" s="94">
        <v>1432064201</v>
      </c>
      <c r="D358" s="94" t="s">
        <v>448</v>
      </c>
      <c r="E358" s="94" t="s">
        <v>1143</v>
      </c>
      <c r="F358" s="94">
        <v>1432064</v>
      </c>
      <c r="G358" s="94" t="s">
        <v>1505</v>
      </c>
      <c r="H358" s="94" t="s">
        <v>33</v>
      </c>
      <c r="I358" s="94" t="s">
        <v>1686</v>
      </c>
      <c r="J358" s="94" t="s">
        <v>1454</v>
      </c>
      <c r="K358" s="94" t="s">
        <v>954</v>
      </c>
      <c r="L358" s="101">
        <v>6.7361111111111111E-3</v>
      </c>
      <c r="M358" s="101">
        <v>4.597222222222222E-2</v>
      </c>
      <c r="N358" s="94">
        <v>917</v>
      </c>
      <c r="O358" s="94">
        <v>166</v>
      </c>
      <c r="P358" s="101">
        <v>3.6238425925925924E-2</v>
      </c>
      <c r="Q358" s="94" t="s">
        <v>2524</v>
      </c>
      <c r="R358" s="101">
        <v>6.6666666666666666E-2</v>
      </c>
      <c r="S358" s="101">
        <v>3.0555555555555555E-2</v>
      </c>
    </row>
    <row r="359" spans="1:19">
      <c r="A359" s="94" t="s">
        <v>990</v>
      </c>
      <c r="B359" s="94" t="s">
        <v>243</v>
      </c>
      <c r="C359" s="94">
        <v>1432064201</v>
      </c>
      <c r="D359" s="94" t="s">
        <v>448</v>
      </c>
      <c r="E359" s="94" t="s">
        <v>1143</v>
      </c>
      <c r="F359" s="94">
        <v>1432064</v>
      </c>
      <c r="G359" s="94" t="s">
        <v>1505</v>
      </c>
      <c r="H359" s="94" t="s">
        <v>33</v>
      </c>
      <c r="I359" s="94" t="s">
        <v>1686</v>
      </c>
      <c r="J359" s="94" t="s">
        <v>1454</v>
      </c>
      <c r="K359" s="94" t="s">
        <v>955</v>
      </c>
      <c r="L359" s="101">
        <v>1.1412037037037037E-2</v>
      </c>
      <c r="M359" s="101">
        <v>5.1805555555555556E-2</v>
      </c>
      <c r="N359" s="94">
        <v>1509</v>
      </c>
      <c r="O359" s="94">
        <v>436</v>
      </c>
      <c r="P359" s="101">
        <v>4.4444444444444446E-2</v>
      </c>
      <c r="Q359" s="94" t="s">
        <v>2525</v>
      </c>
      <c r="R359" s="101">
        <v>8.3333333333333329E-2</v>
      </c>
      <c r="S359" s="101">
        <v>3.4722222222222224E-2</v>
      </c>
    </row>
    <row r="360" spans="1:19">
      <c r="A360" s="94" t="s">
        <v>990</v>
      </c>
      <c r="B360" s="94" t="s">
        <v>243</v>
      </c>
      <c r="C360" s="94">
        <v>1432072201</v>
      </c>
      <c r="D360" s="94" t="s">
        <v>449</v>
      </c>
      <c r="E360" s="94" t="s">
        <v>1143</v>
      </c>
      <c r="F360" s="94">
        <v>1432072</v>
      </c>
      <c r="G360" s="94" t="s">
        <v>1505</v>
      </c>
      <c r="H360" s="94" t="s">
        <v>34</v>
      </c>
      <c r="I360" s="94" t="s">
        <v>1687</v>
      </c>
      <c r="J360" s="94" t="s">
        <v>1454</v>
      </c>
      <c r="K360" s="94" t="s">
        <v>954</v>
      </c>
      <c r="L360" s="101">
        <v>1.53125E-2</v>
      </c>
      <c r="M360" s="101">
        <v>5.859953703703704E-2</v>
      </c>
      <c r="N360" s="94">
        <v>343</v>
      </c>
      <c r="O360" s="94">
        <v>273</v>
      </c>
      <c r="P360" s="101">
        <v>6.2037037037037036E-2</v>
      </c>
      <c r="Q360" s="94" t="s">
        <v>2526</v>
      </c>
      <c r="R360" s="101">
        <v>0.12916666666666668</v>
      </c>
      <c r="S360" s="101">
        <v>7.9861111111111105E-2</v>
      </c>
    </row>
    <row r="361" spans="1:19">
      <c r="A361" s="94" t="s">
        <v>990</v>
      </c>
      <c r="B361" s="94" t="s">
        <v>243</v>
      </c>
      <c r="C361" s="94">
        <v>1432072201</v>
      </c>
      <c r="D361" s="94" t="s">
        <v>449</v>
      </c>
      <c r="E361" s="94" t="s">
        <v>1143</v>
      </c>
      <c r="F361" s="94">
        <v>1432072</v>
      </c>
      <c r="G361" s="94" t="s">
        <v>1505</v>
      </c>
      <c r="H361" s="94" t="s">
        <v>34</v>
      </c>
      <c r="I361" s="94" t="s">
        <v>1687</v>
      </c>
      <c r="J361" s="94" t="s">
        <v>1454</v>
      </c>
      <c r="K361" s="94" t="s">
        <v>955</v>
      </c>
      <c r="L361" s="101">
        <v>9.4097222222222221E-3</v>
      </c>
      <c r="M361" s="101">
        <v>5.4618055555555559E-2</v>
      </c>
      <c r="N361" s="94">
        <v>1748</v>
      </c>
      <c r="O361" s="94">
        <v>362</v>
      </c>
      <c r="P361" s="101">
        <v>5.7418981481481481E-2</v>
      </c>
      <c r="Q361" s="94" t="s">
        <v>2527</v>
      </c>
      <c r="R361" s="101">
        <v>7.2916666666666671E-2</v>
      </c>
      <c r="S361" s="101">
        <v>9.0972222222222218E-2</v>
      </c>
    </row>
    <row r="362" spans="1:19">
      <c r="A362" s="94" t="s">
        <v>990</v>
      </c>
      <c r="B362" s="94" t="s">
        <v>243</v>
      </c>
      <c r="C362" s="94">
        <v>1436022201</v>
      </c>
      <c r="D362" s="94" t="s">
        <v>439</v>
      </c>
      <c r="E362" s="94" t="s">
        <v>1143</v>
      </c>
      <c r="F362" s="94">
        <v>1436022</v>
      </c>
      <c r="G362" s="94" t="s">
        <v>1465</v>
      </c>
      <c r="H362" s="94" t="s">
        <v>148</v>
      </c>
      <c r="I362" s="94" t="s">
        <v>1688</v>
      </c>
      <c r="J362" s="94" t="s">
        <v>1467</v>
      </c>
      <c r="K362" s="94" t="s">
        <v>954</v>
      </c>
      <c r="L362" s="101">
        <v>1.556712962962963E-2</v>
      </c>
      <c r="M362" s="101">
        <v>2.5937499999999999E-2</v>
      </c>
      <c r="N362" s="94">
        <v>194</v>
      </c>
      <c r="O362" s="94">
        <v>180</v>
      </c>
      <c r="P362" s="101">
        <v>4.5405092592592594E-2</v>
      </c>
      <c r="Q362" s="94" t="s">
        <v>2528</v>
      </c>
      <c r="R362" s="101">
        <v>4.9305555555555554E-2</v>
      </c>
      <c r="S362" s="101">
        <v>2.7777777777777776E-2</v>
      </c>
    </row>
    <row r="363" spans="1:19">
      <c r="A363" s="94" t="s">
        <v>990</v>
      </c>
      <c r="B363" s="94" t="s">
        <v>243</v>
      </c>
      <c r="C363" s="94">
        <v>1436022201</v>
      </c>
      <c r="D363" s="94" t="s">
        <v>439</v>
      </c>
      <c r="E363" s="94" t="s">
        <v>1143</v>
      </c>
      <c r="F363" s="94">
        <v>1436022</v>
      </c>
      <c r="G363" s="94" t="s">
        <v>1465</v>
      </c>
      <c r="H363" s="94" t="s">
        <v>148</v>
      </c>
      <c r="I363" s="94" t="s">
        <v>1688</v>
      </c>
      <c r="J363" s="94" t="s">
        <v>1467</v>
      </c>
      <c r="K363" s="94" t="s">
        <v>955</v>
      </c>
      <c r="L363" s="101">
        <v>1.1817129629629629E-2</v>
      </c>
      <c r="M363" s="101">
        <v>3.6539351851851851E-2</v>
      </c>
      <c r="N363" s="94">
        <v>1214</v>
      </c>
      <c r="O363" s="94">
        <v>426</v>
      </c>
      <c r="P363" s="101">
        <v>4.7951388888888891E-2</v>
      </c>
      <c r="Q363" s="94" t="s">
        <v>2529</v>
      </c>
      <c r="R363" s="101">
        <v>3.125E-2</v>
      </c>
      <c r="S363" s="101">
        <v>3.125E-2</v>
      </c>
    </row>
    <row r="364" spans="1:19">
      <c r="A364" s="94" t="s">
        <v>990</v>
      </c>
      <c r="B364" s="94" t="s">
        <v>243</v>
      </c>
      <c r="C364" s="94">
        <v>1436054201</v>
      </c>
      <c r="D364" s="94" t="s">
        <v>438</v>
      </c>
      <c r="E364" s="94" t="s">
        <v>1143</v>
      </c>
      <c r="F364" s="94">
        <v>1436053</v>
      </c>
      <c r="G364" s="94" t="s">
        <v>1465</v>
      </c>
      <c r="H364" s="94" t="s">
        <v>10</v>
      </c>
      <c r="I364" s="94" t="s">
        <v>1689</v>
      </c>
      <c r="J364" s="94" t="s">
        <v>1467</v>
      </c>
      <c r="K364" s="94" t="s">
        <v>954</v>
      </c>
      <c r="L364" s="101">
        <v>1.6435185185185185E-2</v>
      </c>
      <c r="M364" s="101">
        <v>2.3101851851851853E-2</v>
      </c>
      <c r="N364" s="94">
        <v>49</v>
      </c>
      <c r="O364" s="94">
        <v>43</v>
      </c>
      <c r="P364" s="101">
        <v>5.3935185185185183E-2</v>
      </c>
      <c r="Q364" s="94" t="s">
        <v>2530</v>
      </c>
      <c r="R364" s="101">
        <v>4.9305555555555554E-2</v>
      </c>
      <c r="S364" s="101">
        <v>2.7777777777777776E-2</v>
      </c>
    </row>
    <row r="365" spans="1:19">
      <c r="A365" s="94" t="s">
        <v>990</v>
      </c>
      <c r="B365" s="94" t="s">
        <v>243</v>
      </c>
      <c r="C365" s="94">
        <v>1436054201</v>
      </c>
      <c r="D365" s="94" t="s">
        <v>438</v>
      </c>
      <c r="E365" s="94" t="s">
        <v>1143</v>
      </c>
      <c r="F365" s="94">
        <v>1436053</v>
      </c>
      <c r="G365" s="94" t="s">
        <v>1465</v>
      </c>
      <c r="H365" s="94" t="s">
        <v>10</v>
      </c>
      <c r="I365" s="94" t="s">
        <v>1689</v>
      </c>
      <c r="J365" s="94" t="s">
        <v>1467</v>
      </c>
      <c r="K365" s="94" t="s">
        <v>955</v>
      </c>
      <c r="L365" s="101">
        <v>9.6064814814814815E-3</v>
      </c>
      <c r="M365" s="101">
        <v>3.8634259259259257E-2</v>
      </c>
      <c r="N365" s="94">
        <v>1494</v>
      </c>
      <c r="O365" s="94">
        <v>342</v>
      </c>
      <c r="P365" s="101">
        <v>4.9826388888888892E-2</v>
      </c>
      <c r="Q365" s="94" t="s">
        <v>2424</v>
      </c>
      <c r="R365" s="101">
        <v>2.9861111111111113E-2</v>
      </c>
      <c r="S365" s="101">
        <v>2.5000000000000001E-2</v>
      </c>
    </row>
    <row r="366" spans="1:19">
      <c r="A366" s="94" t="s">
        <v>990</v>
      </c>
      <c r="B366" s="94" t="s">
        <v>243</v>
      </c>
      <c r="C366" s="94">
        <v>1437014201</v>
      </c>
      <c r="D366" s="94" t="s">
        <v>468</v>
      </c>
      <c r="E366" s="94" t="s">
        <v>1143</v>
      </c>
      <c r="F366" s="94">
        <v>1437014</v>
      </c>
      <c r="G366" s="94" t="s">
        <v>1521</v>
      </c>
      <c r="H366" s="94" t="s">
        <v>1522</v>
      </c>
      <c r="I366" s="94" t="s">
        <v>1690</v>
      </c>
      <c r="J366" s="94" t="s">
        <v>1524</v>
      </c>
      <c r="K366" s="94" t="s">
        <v>954</v>
      </c>
      <c r="L366" s="101">
        <v>1.7824074074074076E-2</v>
      </c>
      <c r="M366" s="101">
        <v>2.7604166666666666E-2</v>
      </c>
      <c r="N366" s="94">
        <v>55</v>
      </c>
      <c r="O366" s="94">
        <v>52</v>
      </c>
      <c r="P366" s="101">
        <v>4.5150462962962962E-2</v>
      </c>
      <c r="Q366" s="94" t="s">
        <v>2531</v>
      </c>
      <c r="R366" s="101">
        <v>6.1805555555555558E-2</v>
      </c>
      <c r="S366" s="101">
        <v>4.2361111111111113E-2</v>
      </c>
    </row>
    <row r="367" spans="1:19">
      <c r="A367" s="94" t="s">
        <v>990</v>
      </c>
      <c r="B367" s="94" t="s">
        <v>243</v>
      </c>
      <c r="C367" s="94">
        <v>1437014201</v>
      </c>
      <c r="D367" s="94" t="s">
        <v>468</v>
      </c>
      <c r="E367" s="94" t="s">
        <v>1143</v>
      </c>
      <c r="F367" s="94">
        <v>1437014</v>
      </c>
      <c r="G367" s="94" t="s">
        <v>1521</v>
      </c>
      <c r="H367" s="94" t="s">
        <v>1522</v>
      </c>
      <c r="I367" s="94" t="s">
        <v>1690</v>
      </c>
      <c r="J367" s="94" t="s">
        <v>1524</v>
      </c>
      <c r="K367" s="94" t="s">
        <v>955</v>
      </c>
      <c r="L367" s="101">
        <v>1.2349537037037037E-2</v>
      </c>
      <c r="M367" s="101">
        <v>3.5949074074074071E-2</v>
      </c>
      <c r="N367" s="94">
        <v>1147</v>
      </c>
      <c r="O367" s="94">
        <v>434</v>
      </c>
      <c r="P367" s="101">
        <v>4.7141203703703706E-2</v>
      </c>
      <c r="Q367" s="94" t="s">
        <v>2532</v>
      </c>
      <c r="R367" s="101">
        <v>3.9583333333333331E-2</v>
      </c>
      <c r="S367" s="101">
        <v>5.2777777777777778E-2</v>
      </c>
    </row>
    <row r="368" spans="1:19">
      <c r="A368" s="94" t="s">
        <v>990</v>
      </c>
      <c r="B368" s="94" t="s">
        <v>243</v>
      </c>
      <c r="C368" s="94">
        <v>1437064401</v>
      </c>
      <c r="D368" s="94" t="s">
        <v>481</v>
      </c>
      <c r="E368" s="94" t="s">
        <v>1141</v>
      </c>
      <c r="F368" s="94">
        <v>1437064</v>
      </c>
      <c r="G368" s="94" t="s">
        <v>1521</v>
      </c>
      <c r="H368" s="94" t="s">
        <v>1549</v>
      </c>
      <c r="I368" s="94" t="s">
        <v>1691</v>
      </c>
      <c r="J368" s="94" t="s">
        <v>1524</v>
      </c>
      <c r="K368" s="94" t="s">
        <v>954</v>
      </c>
      <c r="L368" s="101">
        <v>2.435185185185185E-2</v>
      </c>
      <c r="M368" s="101">
        <v>2.7291666666666665E-2</v>
      </c>
      <c r="N368" s="94">
        <v>3</v>
      </c>
      <c r="O368" s="94">
        <v>2</v>
      </c>
      <c r="P368" s="101">
        <v>3.2488425925925928E-2</v>
      </c>
      <c r="Q368" s="94" t="s">
        <v>1621</v>
      </c>
      <c r="R368" s="101">
        <v>5.6944444444444443E-2</v>
      </c>
      <c r="S368" s="101">
        <v>4.027777777777778E-2</v>
      </c>
    </row>
    <row r="369" spans="1:19">
      <c r="A369" s="94" t="s">
        <v>990</v>
      </c>
      <c r="B369" s="94" t="s">
        <v>243</v>
      </c>
      <c r="C369" s="94">
        <v>1437064401</v>
      </c>
      <c r="D369" s="94" t="s">
        <v>481</v>
      </c>
      <c r="E369" s="94" t="s">
        <v>1141</v>
      </c>
      <c r="F369" s="94">
        <v>1437064</v>
      </c>
      <c r="G369" s="94" t="s">
        <v>1521</v>
      </c>
      <c r="H369" s="94" t="s">
        <v>1549</v>
      </c>
      <c r="I369" s="94" t="s">
        <v>1691</v>
      </c>
      <c r="J369" s="94" t="s">
        <v>1524</v>
      </c>
      <c r="K369" s="94" t="s">
        <v>955</v>
      </c>
      <c r="L369" s="101">
        <v>1.0115740740740741E-2</v>
      </c>
      <c r="M369" s="101">
        <v>6.1388888888888889E-2</v>
      </c>
      <c r="N369" s="94">
        <v>1547</v>
      </c>
      <c r="O369" s="94">
        <v>380</v>
      </c>
      <c r="P369" s="101">
        <v>3.5104166666666665E-2</v>
      </c>
      <c r="Q369" s="94" t="s">
        <v>2533</v>
      </c>
      <c r="R369" s="101">
        <v>5.486111111111111E-2</v>
      </c>
      <c r="S369" s="101">
        <v>6.458333333333334E-2</v>
      </c>
    </row>
    <row r="370" spans="1:19">
      <c r="A370" s="94" t="s">
        <v>990</v>
      </c>
      <c r="B370" s="94" t="s">
        <v>243</v>
      </c>
      <c r="C370" s="94">
        <v>1438011201</v>
      </c>
      <c r="D370" s="94" t="s">
        <v>451</v>
      </c>
      <c r="E370" s="94" t="s">
        <v>1143</v>
      </c>
      <c r="F370" s="94">
        <v>1438011</v>
      </c>
      <c r="G370" s="94" t="s">
        <v>1511</v>
      </c>
      <c r="H370" s="94" t="s">
        <v>59</v>
      </c>
      <c r="I370" s="94" t="s">
        <v>1692</v>
      </c>
      <c r="J370" s="94" t="s">
        <v>1454</v>
      </c>
      <c r="K370" s="94" t="s">
        <v>954</v>
      </c>
      <c r="L370" s="101">
        <v>8.8310185185185193E-3</v>
      </c>
      <c r="M370" s="101">
        <v>3.1759259259259258E-2</v>
      </c>
      <c r="N370" s="94">
        <v>1413</v>
      </c>
      <c r="O370" s="94">
        <v>460</v>
      </c>
      <c r="P370" s="101">
        <v>3.9270833333333331E-2</v>
      </c>
      <c r="Q370" s="94" t="s">
        <v>1672</v>
      </c>
      <c r="R370" s="101">
        <v>4.583333333333333E-2</v>
      </c>
      <c r="S370" s="101">
        <v>0.05</v>
      </c>
    </row>
    <row r="371" spans="1:19">
      <c r="A371" s="94" t="s">
        <v>990</v>
      </c>
      <c r="B371" s="94" t="s">
        <v>243</v>
      </c>
      <c r="C371" s="94">
        <v>1438011201</v>
      </c>
      <c r="D371" s="94" t="s">
        <v>451</v>
      </c>
      <c r="E371" s="94" t="s">
        <v>1143</v>
      </c>
      <c r="F371" s="94">
        <v>1438011</v>
      </c>
      <c r="G371" s="94" t="s">
        <v>1511</v>
      </c>
      <c r="H371" s="94" t="s">
        <v>59</v>
      </c>
      <c r="I371" s="94" t="s">
        <v>1692</v>
      </c>
      <c r="J371" s="94" t="s">
        <v>1454</v>
      </c>
      <c r="K371" s="94" t="s">
        <v>955</v>
      </c>
      <c r="L371" s="101">
        <v>1.380787037037037E-2</v>
      </c>
      <c r="M371" s="101">
        <v>4.2141203703703702E-2</v>
      </c>
      <c r="N371" s="94">
        <v>1094</v>
      </c>
      <c r="O371" s="94">
        <v>539</v>
      </c>
      <c r="P371" s="101">
        <v>4.9722222222222223E-2</v>
      </c>
      <c r="Q371" s="94" t="s">
        <v>2534</v>
      </c>
      <c r="R371" s="101">
        <v>4.9305555555555554E-2</v>
      </c>
      <c r="S371" s="101">
        <v>4.9305555555555554E-2</v>
      </c>
    </row>
    <row r="372" spans="1:19">
      <c r="A372" s="94" t="s">
        <v>990</v>
      </c>
      <c r="B372" s="94" t="s">
        <v>243</v>
      </c>
      <c r="C372" s="94">
        <v>1438011202</v>
      </c>
      <c r="D372" s="94" t="s">
        <v>1089</v>
      </c>
      <c r="E372" s="94" t="s">
        <v>1143</v>
      </c>
      <c r="F372" s="94">
        <v>1438011</v>
      </c>
      <c r="G372" s="94" t="s">
        <v>1511</v>
      </c>
      <c r="H372" s="94" t="s">
        <v>59</v>
      </c>
      <c r="I372" s="94" t="s">
        <v>1692</v>
      </c>
      <c r="J372" s="94" t="s">
        <v>1454</v>
      </c>
      <c r="K372" s="94" t="s">
        <v>954</v>
      </c>
      <c r="L372" s="101">
        <v>9.432870370370371E-3</v>
      </c>
      <c r="M372" s="101">
        <v>4.7523148148148148E-2</v>
      </c>
      <c r="N372" s="94">
        <v>810</v>
      </c>
      <c r="O372" s="94">
        <v>322</v>
      </c>
      <c r="P372" s="101">
        <v>4.3206018518518519E-2</v>
      </c>
      <c r="Q372" s="94" t="s">
        <v>2535</v>
      </c>
      <c r="R372" s="101">
        <v>5.347222222222222E-2</v>
      </c>
      <c r="S372" s="101">
        <v>4.7222222222222221E-2</v>
      </c>
    </row>
    <row r="373" spans="1:19">
      <c r="A373" s="94" t="s">
        <v>990</v>
      </c>
      <c r="B373" s="94" t="s">
        <v>243</v>
      </c>
      <c r="C373" s="94">
        <v>1438011202</v>
      </c>
      <c r="D373" s="94" t="s">
        <v>1089</v>
      </c>
      <c r="E373" s="94" t="s">
        <v>1143</v>
      </c>
      <c r="F373" s="94">
        <v>1438011</v>
      </c>
      <c r="G373" s="94" t="s">
        <v>1511</v>
      </c>
      <c r="H373" s="94" t="s">
        <v>59</v>
      </c>
      <c r="I373" s="94" t="s">
        <v>1692</v>
      </c>
      <c r="J373" s="94" t="s">
        <v>1454</v>
      </c>
      <c r="K373" s="94" t="s">
        <v>955</v>
      </c>
      <c r="L373" s="101">
        <v>1.4155092592592592E-2</v>
      </c>
      <c r="M373" s="101">
        <v>4.010416666666667E-2</v>
      </c>
      <c r="N373" s="94">
        <v>627</v>
      </c>
      <c r="O373" s="94">
        <v>325</v>
      </c>
      <c r="P373" s="101">
        <v>5.091435185185185E-2</v>
      </c>
      <c r="Q373" s="94" t="s">
        <v>1612</v>
      </c>
      <c r="R373" s="101">
        <v>6.0416666666666667E-2</v>
      </c>
      <c r="S373" s="101">
        <v>4.791666666666667E-2</v>
      </c>
    </row>
    <row r="374" spans="1:19">
      <c r="A374" s="94" t="s">
        <v>990</v>
      </c>
      <c r="B374" s="94" t="s">
        <v>243</v>
      </c>
      <c r="C374" s="94">
        <v>1438011401</v>
      </c>
      <c r="D374" s="94" t="s">
        <v>475</v>
      </c>
      <c r="E374" s="94" t="s">
        <v>1141</v>
      </c>
      <c r="F374" s="94">
        <v>1438011</v>
      </c>
      <c r="G374" s="94" t="s">
        <v>1511</v>
      </c>
      <c r="H374" s="94" t="s">
        <v>59</v>
      </c>
      <c r="I374" s="94" t="s">
        <v>1692</v>
      </c>
      <c r="J374" s="94" t="s">
        <v>1454</v>
      </c>
      <c r="K374" s="94" t="s">
        <v>954</v>
      </c>
      <c r="L374" s="101">
        <v>8.0555555555555554E-3</v>
      </c>
      <c r="M374" s="101">
        <v>0.04</v>
      </c>
      <c r="N374" s="94">
        <v>1390</v>
      </c>
      <c r="O374" s="94">
        <v>351</v>
      </c>
      <c r="P374" s="101">
        <v>3.3958333333333333E-2</v>
      </c>
      <c r="Q374" s="94" t="s">
        <v>2536</v>
      </c>
      <c r="R374" s="101">
        <v>4.8611111111111112E-2</v>
      </c>
      <c r="S374" s="101">
        <v>4.1666666666666664E-2</v>
      </c>
    </row>
    <row r="375" spans="1:19">
      <c r="A375" s="94" t="s">
        <v>990</v>
      </c>
      <c r="B375" s="94" t="s">
        <v>243</v>
      </c>
      <c r="C375" s="94">
        <v>1438011401</v>
      </c>
      <c r="D375" s="94" t="s">
        <v>475</v>
      </c>
      <c r="E375" s="94" t="s">
        <v>1141</v>
      </c>
      <c r="F375" s="94">
        <v>1438011</v>
      </c>
      <c r="G375" s="94" t="s">
        <v>1511</v>
      </c>
      <c r="H375" s="94" t="s">
        <v>59</v>
      </c>
      <c r="I375" s="94" t="s">
        <v>1692</v>
      </c>
      <c r="J375" s="94" t="s">
        <v>1454</v>
      </c>
      <c r="K375" s="94" t="s">
        <v>955</v>
      </c>
      <c r="L375" s="101">
        <v>1.2638888888888889E-2</v>
      </c>
      <c r="M375" s="101">
        <v>4.1736111111111113E-2</v>
      </c>
      <c r="N375" s="94">
        <v>1017</v>
      </c>
      <c r="O375" s="94">
        <v>407</v>
      </c>
      <c r="P375" s="101">
        <v>4.3321759259259261E-2</v>
      </c>
      <c r="Q375" s="94" t="s">
        <v>1678</v>
      </c>
      <c r="R375" s="101">
        <v>5.7638888888888892E-2</v>
      </c>
      <c r="S375" s="101">
        <v>4.4444444444444446E-2</v>
      </c>
    </row>
    <row r="376" spans="1:19">
      <c r="A376" s="94" t="s">
        <v>990</v>
      </c>
      <c r="B376" s="94" t="s">
        <v>243</v>
      </c>
      <c r="C376" s="94">
        <v>1438024201</v>
      </c>
      <c r="D376" s="94" t="s">
        <v>452</v>
      </c>
      <c r="E376" s="94" t="s">
        <v>1143</v>
      </c>
      <c r="F376" s="94">
        <v>1438023</v>
      </c>
      <c r="G376" s="94" t="s">
        <v>1511</v>
      </c>
      <c r="H376" s="94" t="s">
        <v>157</v>
      </c>
      <c r="I376" s="94" t="s">
        <v>1693</v>
      </c>
      <c r="J376" s="94" t="s">
        <v>1454</v>
      </c>
      <c r="K376" s="94" t="s">
        <v>954</v>
      </c>
      <c r="L376" s="101">
        <v>1.6435185185185185E-2</v>
      </c>
      <c r="M376" s="101">
        <v>3.4618055555555555E-2</v>
      </c>
      <c r="N376" s="94">
        <v>186</v>
      </c>
      <c r="O376" s="94">
        <v>167</v>
      </c>
      <c r="P376" s="101">
        <v>4.2453703703703702E-2</v>
      </c>
      <c r="Q376" s="94" t="s">
        <v>2537</v>
      </c>
      <c r="R376" s="101">
        <v>9.0277777777777776E-2</v>
      </c>
      <c r="S376" s="101">
        <v>3.4027777777777775E-2</v>
      </c>
    </row>
    <row r="377" spans="1:19">
      <c r="A377" s="94" t="s">
        <v>990</v>
      </c>
      <c r="B377" s="94" t="s">
        <v>243</v>
      </c>
      <c r="C377" s="94">
        <v>1438024201</v>
      </c>
      <c r="D377" s="94" t="s">
        <v>452</v>
      </c>
      <c r="E377" s="94" t="s">
        <v>1143</v>
      </c>
      <c r="F377" s="94">
        <v>1438023</v>
      </c>
      <c r="G377" s="94" t="s">
        <v>1511</v>
      </c>
      <c r="H377" s="94" t="s">
        <v>157</v>
      </c>
      <c r="I377" s="94" t="s">
        <v>1693</v>
      </c>
      <c r="J377" s="94" t="s">
        <v>1454</v>
      </c>
      <c r="K377" s="94" t="s">
        <v>955</v>
      </c>
      <c r="L377" s="101">
        <v>1.1875E-2</v>
      </c>
      <c r="M377" s="101">
        <v>4.5162037037037035E-2</v>
      </c>
      <c r="N377" s="94">
        <v>1810</v>
      </c>
      <c r="O377" s="94">
        <v>665</v>
      </c>
      <c r="P377" s="101">
        <v>4.4224537037037034E-2</v>
      </c>
      <c r="Q377" s="94" t="s">
        <v>2538</v>
      </c>
      <c r="R377" s="101">
        <v>4.3055555555555555E-2</v>
      </c>
      <c r="S377" s="101">
        <v>3.9583333333333331E-2</v>
      </c>
    </row>
    <row r="378" spans="1:19">
      <c r="A378" s="94" t="s">
        <v>990</v>
      </c>
      <c r="B378" s="94" t="s">
        <v>243</v>
      </c>
      <c r="C378" s="94">
        <v>1462011201</v>
      </c>
      <c r="D378" s="94" t="s">
        <v>271</v>
      </c>
      <c r="E378" s="94" t="s">
        <v>1143</v>
      </c>
      <c r="F378" s="94">
        <v>1462011</v>
      </c>
      <c r="G378" s="94" t="s">
        <v>1319</v>
      </c>
      <c r="H378" s="94" t="s">
        <v>1514</v>
      </c>
      <c r="I378" s="94" t="s">
        <v>1694</v>
      </c>
      <c r="J378" s="94" t="s">
        <v>1451</v>
      </c>
      <c r="K378" s="94" t="s">
        <v>954</v>
      </c>
      <c r="L378" s="101">
        <v>7.4999999999999997E-3</v>
      </c>
      <c r="M378" s="101">
        <v>4.1909722222222223E-2</v>
      </c>
      <c r="N378" s="94">
        <v>1958</v>
      </c>
      <c r="O378" s="94">
        <v>302</v>
      </c>
      <c r="P378" s="101">
        <v>3.5300925925925923E-2</v>
      </c>
      <c r="Q378" s="94" t="s">
        <v>2539</v>
      </c>
      <c r="R378" s="101">
        <v>4.1666666666666664E-2</v>
      </c>
      <c r="S378" s="101">
        <v>5.486111111111111E-2</v>
      </c>
    </row>
    <row r="379" spans="1:19">
      <c r="A379" s="94" t="s">
        <v>990</v>
      </c>
      <c r="B379" s="94" t="s">
        <v>243</v>
      </c>
      <c r="C379" s="94">
        <v>1462011201</v>
      </c>
      <c r="D379" s="94" t="s">
        <v>271</v>
      </c>
      <c r="E379" s="94" t="s">
        <v>1143</v>
      </c>
      <c r="F379" s="94">
        <v>1462011</v>
      </c>
      <c r="G379" s="94" t="s">
        <v>1319</v>
      </c>
      <c r="H379" s="94" t="s">
        <v>1514</v>
      </c>
      <c r="I379" s="94" t="s">
        <v>1694</v>
      </c>
      <c r="J379" s="94" t="s">
        <v>1451</v>
      </c>
      <c r="K379" s="94" t="s">
        <v>955</v>
      </c>
      <c r="L379" s="101">
        <v>1.5289351851851853E-2</v>
      </c>
      <c r="M379" s="101">
        <v>4.0231481481481479E-2</v>
      </c>
      <c r="N379" s="94">
        <v>856</v>
      </c>
      <c r="O379" s="94">
        <v>524</v>
      </c>
      <c r="P379" s="101">
        <v>4.9236111111111112E-2</v>
      </c>
      <c r="Q379" s="94" t="s">
        <v>2540</v>
      </c>
      <c r="R379" s="101">
        <v>4.0972222222222222E-2</v>
      </c>
      <c r="S379" s="101">
        <v>5.347222222222222E-2</v>
      </c>
    </row>
    <row r="380" spans="1:19">
      <c r="A380" s="94" t="s">
        <v>990</v>
      </c>
      <c r="B380" s="94" t="s">
        <v>243</v>
      </c>
      <c r="C380" s="94">
        <v>1462011202</v>
      </c>
      <c r="D380" s="94" t="s">
        <v>299</v>
      </c>
      <c r="E380" s="94" t="s">
        <v>1143</v>
      </c>
      <c r="F380" s="94">
        <v>1462011</v>
      </c>
      <c r="G380" s="94" t="s">
        <v>1319</v>
      </c>
      <c r="H380" s="94" t="s">
        <v>1514</v>
      </c>
      <c r="I380" s="94" t="s">
        <v>1695</v>
      </c>
      <c r="J380" s="94" t="s">
        <v>1451</v>
      </c>
      <c r="K380" s="94" t="s">
        <v>954</v>
      </c>
      <c r="L380" s="101">
        <v>8.3912037037037045E-3</v>
      </c>
      <c r="M380" s="101">
        <v>3.7303240740740741E-2</v>
      </c>
      <c r="N380" s="94">
        <v>1856</v>
      </c>
      <c r="O380" s="94">
        <v>569</v>
      </c>
      <c r="P380" s="101">
        <v>3.8796296296296294E-2</v>
      </c>
      <c r="Q380" s="94" t="s">
        <v>2404</v>
      </c>
      <c r="R380" s="101">
        <v>4.1666666666666664E-2</v>
      </c>
      <c r="S380" s="101">
        <v>4.3055555555555555E-2</v>
      </c>
    </row>
    <row r="381" spans="1:19">
      <c r="A381" s="94" t="s">
        <v>990</v>
      </c>
      <c r="B381" s="94" t="s">
        <v>243</v>
      </c>
      <c r="C381" s="94">
        <v>1462011202</v>
      </c>
      <c r="D381" s="94" t="s">
        <v>299</v>
      </c>
      <c r="E381" s="94" t="s">
        <v>1143</v>
      </c>
      <c r="F381" s="94">
        <v>1462011</v>
      </c>
      <c r="G381" s="94" t="s">
        <v>1319</v>
      </c>
      <c r="H381" s="94" t="s">
        <v>1514</v>
      </c>
      <c r="I381" s="94" t="s">
        <v>1695</v>
      </c>
      <c r="J381" s="94" t="s">
        <v>1451</v>
      </c>
      <c r="K381" s="94" t="s">
        <v>955</v>
      </c>
      <c r="L381" s="101">
        <v>1.6192129629629629E-2</v>
      </c>
      <c r="M381" s="101">
        <v>5.2974537037037035E-2</v>
      </c>
      <c r="N381" s="94">
        <v>396</v>
      </c>
      <c r="O381" s="94">
        <v>261</v>
      </c>
      <c r="P381" s="101">
        <v>5.3807870370370367E-2</v>
      </c>
      <c r="Q381" s="94" t="s">
        <v>2541</v>
      </c>
      <c r="R381" s="101">
        <v>5.4166666666666669E-2</v>
      </c>
      <c r="S381" s="101">
        <v>4.027777777777778E-2</v>
      </c>
    </row>
    <row r="382" spans="1:19">
      <c r="A382" s="94" t="s">
        <v>990</v>
      </c>
      <c r="B382" s="94" t="s">
        <v>243</v>
      </c>
      <c r="C382" s="94">
        <v>1462011203</v>
      </c>
      <c r="D382" s="94" t="s">
        <v>453</v>
      </c>
      <c r="E382" s="94" t="s">
        <v>1143</v>
      </c>
      <c r="F382" s="94">
        <v>1462011</v>
      </c>
      <c r="G382" s="94" t="s">
        <v>1319</v>
      </c>
      <c r="H382" s="94" t="s">
        <v>1514</v>
      </c>
      <c r="I382" s="94" t="s">
        <v>1695</v>
      </c>
      <c r="J382" s="94" t="s">
        <v>1451</v>
      </c>
      <c r="K382" s="94" t="s">
        <v>954</v>
      </c>
      <c r="L382" s="101">
        <v>7.905092592592592E-3</v>
      </c>
      <c r="M382" s="101">
        <v>4.4074074074074071E-2</v>
      </c>
      <c r="N382" s="94">
        <v>1935</v>
      </c>
      <c r="O382" s="94">
        <v>451</v>
      </c>
      <c r="P382" s="101">
        <v>3.619212962962963E-2</v>
      </c>
      <c r="Q382" s="94" t="s">
        <v>2542</v>
      </c>
      <c r="R382" s="101">
        <v>4.4444444444444446E-2</v>
      </c>
      <c r="S382" s="101">
        <v>3.5416666666666666E-2</v>
      </c>
    </row>
    <row r="383" spans="1:19">
      <c r="A383" s="94" t="s">
        <v>990</v>
      </c>
      <c r="B383" s="94" t="s">
        <v>243</v>
      </c>
      <c r="C383" s="94">
        <v>1462011203</v>
      </c>
      <c r="D383" s="94" t="s">
        <v>453</v>
      </c>
      <c r="E383" s="94" t="s">
        <v>1143</v>
      </c>
      <c r="F383" s="94">
        <v>1462011</v>
      </c>
      <c r="G383" s="94" t="s">
        <v>1319</v>
      </c>
      <c r="H383" s="94" t="s">
        <v>1514</v>
      </c>
      <c r="I383" s="94" t="s">
        <v>1695</v>
      </c>
      <c r="J383" s="94" t="s">
        <v>1451</v>
      </c>
      <c r="K383" s="94" t="s">
        <v>955</v>
      </c>
      <c r="L383" s="101">
        <v>1.5648148148148147E-2</v>
      </c>
      <c r="M383" s="101">
        <v>4.7002314814814816E-2</v>
      </c>
      <c r="N383" s="94">
        <v>407</v>
      </c>
      <c r="O383" s="94">
        <v>251</v>
      </c>
      <c r="P383" s="101">
        <v>4.9201388888888892E-2</v>
      </c>
      <c r="Q383" s="94" t="s">
        <v>2543</v>
      </c>
      <c r="R383" s="101">
        <v>5.4166666666666669E-2</v>
      </c>
      <c r="S383" s="101">
        <v>3.8194444444444448E-2</v>
      </c>
    </row>
    <row r="384" spans="1:19">
      <c r="A384" s="94" t="s">
        <v>990</v>
      </c>
      <c r="B384" s="94" t="s">
        <v>243</v>
      </c>
      <c r="C384" s="94">
        <v>1462011204</v>
      </c>
      <c r="D384" s="94" t="s">
        <v>454</v>
      </c>
      <c r="E384" s="94" t="s">
        <v>1143</v>
      </c>
      <c r="F384" s="94">
        <v>1462011</v>
      </c>
      <c r="G384" s="94" t="s">
        <v>1319</v>
      </c>
      <c r="H384" s="94" t="s">
        <v>1514</v>
      </c>
      <c r="I384" s="94" t="s">
        <v>1696</v>
      </c>
      <c r="J384" s="94" t="s">
        <v>1451</v>
      </c>
      <c r="K384" s="94" t="s">
        <v>954</v>
      </c>
      <c r="L384" s="101">
        <v>6.5740740740740742E-3</v>
      </c>
      <c r="M384" s="101">
        <v>2.537037037037037E-2</v>
      </c>
      <c r="N384" s="94">
        <v>1425</v>
      </c>
      <c r="O384" s="94">
        <v>197</v>
      </c>
      <c r="P384" s="101">
        <v>4.116898148148148E-2</v>
      </c>
      <c r="Q384" s="94" t="s">
        <v>2544</v>
      </c>
      <c r="R384" s="101">
        <v>3.2638888888888891E-2</v>
      </c>
      <c r="S384" s="101">
        <v>5.0694444444444445E-2</v>
      </c>
    </row>
    <row r="385" spans="1:19">
      <c r="A385" s="94" t="s">
        <v>990</v>
      </c>
      <c r="B385" s="94" t="s">
        <v>243</v>
      </c>
      <c r="C385" s="94">
        <v>1462011204</v>
      </c>
      <c r="D385" s="94" t="s">
        <v>454</v>
      </c>
      <c r="E385" s="94" t="s">
        <v>1143</v>
      </c>
      <c r="F385" s="94">
        <v>1462011</v>
      </c>
      <c r="G385" s="94" t="s">
        <v>1319</v>
      </c>
      <c r="H385" s="94" t="s">
        <v>1514</v>
      </c>
      <c r="I385" s="94" t="s">
        <v>1696</v>
      </c>
      <c r="J385" s="94" t="s">
        <v>1451</v>
      </c>
      <c r="K385" s="94" t="s">
        <v>955</v>
      </c>
      <c r="L385" s="101">
        <v>1.4155092592592592E-2</v>
      </c>
      <c r="M385" s="101">
        <v>5.3831018518518521E-2</v>
      </c>
      <c r="N385" s="94">
        <v>970</v>
      </c>
      <c r="O385" s="94">
        <v>505</v>
      </c>
      <c r="P385" s="101">
        <v>5.4317129629629632E-2</v>
      </c>
      <c r="Q385" s="94" t="s">
        <v>2545</v>
      </c>
      <c r="R385" s="101">
        <v>4.4444444444444446E-2</v>
      </c>
      <c r="S385" s="101">
        <v>5.1388888888888887E-2</v>
      </c>
    </row>
    <row r="386" spans="1:19">
      <c r="A386" s="94" t="s">
        <v>990</v>
      </c>
      <c r="B386" s="94" t="s">
        <v>243</v>
      </c>
      <c r="C386" s="94">
        <v>1462011205</v>
      </c>
      <c r="D386" s="94" t="s">
        <v>1074</v>
      </c>
      <c r="E386" s="94" t="s">
        <v>1143</v>
      </c>
      <c r="F386" s="94">
        <v>1462011</v>
      </c>
      <c r="G386" s="94" t="s">
        <v>1319</v>
      </c>
      <c r="H386" s="94" t="s">
        <v>1514</v>
      </c>
      <c r="I386" s="94" t="s">
        <v>1695</v>
      </c>
      <c r="J386" s="94" t="s">
        <v>1451</v>
      </c>
      <c r="K386" s="94" t="s">
        <v>954</v>
      </c>
      <c r="L386" s="101">
        <v>8.2986111111111108E-3</v>
      </c>
      <c r="M386" s="101">
        <v>3.349537037037037E-2</v>
      </c>
      <c r="N386" s="94">
        <v>1911</v>
      </c>
      <c r="O386" s="94">
        <v>524</v>
      </c>
      <c r="P386" s="101">
        <v>3.9155092592592596E-2</v>
      </c>
      <c r="Q386" s="94" t="s">
        <v>2546</v>
      </c>
      <c r="R386" s="101">
        <v>4.4444444444444446E-2</v>
      </c>
      <c r="S386" s="101">
        <v>4.1666666666666664E-2</v>
      </c>
    </row>
    <row r="387" spans="1:19">
      <c r="A387" s="94" t="s">
        <v>990</v>
      </c>
      <c r="B387" s="94" t="s">
        <v>243</v>
      </c>
      <c r="C387" s="94">
        <v>1462011205</v>
      </c>
      <c r="D387" s="94" t="s">
        <v>1074</v>
      </c>
      <c r="E387" s="94" t="s">
        <v>1143</v>
      </c>
      <c r="F387" s="94">
        <v>1462011</v>
      </c>
      <c r="G387" s="94" t="s">
        <v>1319</v>
      </c>
      <c r="H387" s="94" t="s">
        <v>1514</v>
      </c>
      <c r="I387" s="94" t="s">
        <v>1695</v>
      </c>
      <c r="J387" s="94" t="s">
        <v>1451</v>
      </c>
      <c r="K387" s="94" t="s">
        <v>955</v>
      </c>
      <c r="L387" s="101">
        <v>1.6377314814814813E-2</v>
      </c>
      <c r="M387" s="101">
        <v>5.4189814814814816E-2</v>
      </c>
      <c r="N387" s="94">
        <v>370</v>
      </c>
      <c r="O387" s="94">
        <v>249</v>
      </c>
      <c r="P387" s="101">
        <v>5.3680555555555558E-2</v>
      </c>
      <c r="Q387" s="94" t="s">
        <v>2547</v>
      </c>
      <c r="R387" s="101">
        <v>6.1111111111111109E-2</v>
      </c>
      <c r="S387" s="101">
        <v>4.3055555555555555E-2</v>
      </c>
    </row>
    <row r="388" spans="1:19">
      <c r="A388" s="94" t="s">
        <v>990</v>
      </c>
      <c r="B388" s="94" t="s">
        <v>243</v>
      </c>
      <c r="C388" s="94">
        <v>1462011401</v>
      </c>
      <c r="D388" s="94" t="s">
        <v>270</v>
      </c>
      <c r="E388" s="94" t="s">
        <v>1141</v>
      </c>
      <c r="F388" s="94">
        <v>1462011</v>
      </c>
      <c r="G388" s="94" t="s">
        <v>1319</v>
      </c>
      <c r="H388" s="94" t="s">
        <v>1514</v>
      </c>
      <c r="I388" s="94" t="s">
        <v>1694</v>
      </c>
      <c r="J388" s="94" t="s">
        <v>1451</v>
      </c>
      <c r="K388" s="94" t="s">
        <v>954</v>
      </c>
      <c r="L388" s="101">
        <v>5.9722222222222225E-3</v>
      </c>
      <c r="M388" s="101">
        <v>0.14232638888888888</v>
      </c>
      <c r="N388" s="94">
        <v>1838</v>
      </c>
      <c r="O388" s="94">
        <v>134</v>
      </c>
      <c r="P388" s="101">
        <v>3.2986111111111112E-2</v>
      </c>
      <c r="Q388" s="102">
        <v>0.21547453703703703</v>
      </c>
      <c r="R388" s="101">
        <v>3.6111111111111108E-2</v>
      </c>
      <c r="S388" s="101">
        <v>5.6250000000000001E-2</v>
      </c>
    </row>
    <row r="389" spans="1:19">
      <c r="A389" s="94" t="s">
        <v>990</v>
      </c>
      <c r="B389" s="94" t="s">
        <v>243</v>
      </c>
      <c r="C389" s="94">
        <v>1462011401</v>
      </c>
      <c r="D389" s="94" t="s">
        <v>270</v>
      </c>
      <c r="E389" s="94" t="s">
        <v>1141</v>
      </c>
      <c r="F389" s="94">
        <v>1462011</v>
      </c>
      <c r="G389" s="94" t="s">
        <v>1319</v>
      </c>
      <c r="H389" s="94" t="s">
        <v>1514</v>
      </c>
      <c r="I389" s="94" t="s">
        <v>1694</v>
      </c>
      <c r="J389" s="94" t="s">
        <v>1451</v>
      </c>
      <c r="K389" s="94" t="s">
        <v>955</v>
      </c>
      <c r="L389" s="101">
        <v>1.2650462962962962E-2</v>
      </c>
      <c r="M389" s="101">
        <v>3.8657407407407404E-2</v>
      </c>
      <c r="N389" s="94">
        <v>726</v>
      </c>
      <c r="O389" s="94">
        <v>292</v>
      </c>
      <c r="P389" s="101">
        <v>4.3784722222222225E-2</v>
      </c>
      <c r="Q389" s="94" t="s">
        <v>2548</v>
      </c>
      <c r="R389" s="101">
        <v>3.7499999999999999E-2</v>
      </c>
      <c r="S389" s="101">
        <v>6.0416666666666667E-2</v>
      </c>
    </row>
    <row r="390" spans="1:19">
      <c r="A390" s="94" t="s">
        <v>990</v>
      </c>
      <c r="B390" s="94" t="s">
        <v>243</v>
      </c>
      <c r="C390" s="94">
        <v>1463011201</v>
      </c>
      <c r="D390" s="94" t="s">
        <v>414</v>
      </c>
      <c r="E390" s="94" t="s">
        <v>1143</v>
      </c>
      <c r="F390" s="94">
        <v>1463011</v>
      </c>
      <c r="G390" s="94" t="s">
        <v>1306</v>
      </c>
      <c r="H390" s="94" t="s">
        <v>1306</v>
      </c>
      <c r="I390" s="94" t="s">
        <v>1697</v>
      </c>
      <c r="J390" s="94" t="s">
        <v>1331</v>
      </c>
      <c r="K390" s="94" t="s">
        <v>954</v>
      </c>
      <c r="L390" s="101">
        <v>6.7245370370370367E-3</v>
      </c>
      <c r="M390" s="101">
        <v>4.6724537037037037E-2</v>
      </c>
      <c r="N390" s="94">
        <v>2330</v>
      </c>
      <c r="O390" s="94">
        <v>160</v>
      </c>
      <c r="P390" s="101">
        <v>3.1643518518518515E-2</v>
      </c>
      <c r="Q390" s="94" t="s">
        <v>1651</v>
      </c>
      <c r="R390" s="101">
        <v>3.4722222222222224E-2</v>
      </c>
      <c r="S390" s="101">
        <v>5.8333333333333334E-2</v>
      </c>
    </row>
    <row r="391" spans="1:19">
      <c r="A391" s="94" t="s">
        <v>990</v>
      </c>
      <c r="B391" s="94" t="s">
        <v>243</v>
      </c>
      <c r="C391" s="94">
        <v>1463011201</v>
      </c>
      <c r="D391" s="94" t="s">
        <v>414</v>
      </c>
      <c r="E391" s="94" t="s">
        <v>1143</v>
      </c>
      <c r="F391" s="94">
        <v>1463011</v>
      </c>
      <c r="G391" s="94" t="s">
        <v>1306</v>
      </c>
      <c r="H391" s="94" t="s">
        <v>1306</v>
      </c>
      <c r="I391" s="94" t="s">
        <v>1697</v>
      </c>
      <c r="J391" s="94" t="s">
        <v>1331</v>
      </c>
      <c r="K391" s="94" t="s">
        <v>955</v>
      </c>
      <c r="L391" s="101">
        <v>1.1493055555555555E-2</v>
      </c>
      <c r="M391" s="101">
        <v>1.7696759259259259E-2</v>
      </c>
      <c r="N391" s="94">
        <v>125</v>
      </c>
      <c r="O391" s="94">
        <v>21</v>
      </c>
      <c r="P391" s="101">
        <v>4.0393518518518516E-2</v>
      </c>
      <c r="Q391" s="94" t="s">
        <v>2549</v>
      </c>
      <c r="R391" s="101">
        <v>3.9583333333333331E-2</v>
      </c>
      <c r="S391" s="101">
        <v>6.3194444444444442E-2</v>
      </c>
    </row>
    <row r="392" spans="1:19">
      <c r="A392" s="94" t="s">
        <v>990</v>
      </c>
      <c r="B392" s="94" t="s">
        <v>243</v>
      </c>
      <c r="C392" s="94">
        <v>1463011202</v>
      </c>
      <c r="D392" s="94" t="s">
        <v>415</v>
      </c>
      <c r="E392" s="94" t="s">
        <v>1143</v>
      </c>
      <c r="F392" s="94">
        <v>1463011</v>
      </c>
      <c r="G392" s="94" t="s">
        <v>1306</v>
      </c>
      <c r="H392" s="94" t="s">
        <v>1306</v>
      </c>
      <c r="I392" s="94" t="s">
        <v>1697</v>
      </c>
      <c r="J392" s="94" t="s">
        <v>1331</v>
      </c>
      <c r="K392" s="94" t="s">
        <v>954</v>
      </c>
      <c r="L392" s="101">
        <v>7.2222222222222219E-3</v>
      </c>
      <c r="M392" s="101">
        <v>2.3240740740740742E-2</v>
      </c>
      <c r="N392" s="94">
        <v>2277</v>
      </c>
      <c r="O392" s="94">
        <v>220</v>
      </c>
      <c r="P392" s="101">
        <v>3.3958333333333333E-2</v>
      </c>
      <c r="Q392" s="94" t="s">
        <v>2550</v>
      </c>
      <c r="R392" s="101">
        <v>3.1944444444444442E-2</v>
      </c>
      <c r="S392" s="101">
        <v>7.3611111111111113E-2</v>
      </c>
    </row>
    <row r="393" spans="1:19">
      <c r="A393" s="94" t="s">
        <v>990</v>
      </c>
      <c r="B393" s="94" t="s">
        <v>243</v>
      </c>
      <c r="C393" s="94">
        <v>1463011202</v>
      </c>
      <c r="D393" s="94" t="s">
        <v>415</v>
      </c>
      <c r="E393" s="94" t="s">
        <v>1143</v>
      </c>
      <c r="F393" s="94">
        <v>1463011</v>
      </c>
      <c r="G393" s="94" t="s">
        <v>1306</v>
      </c>
      <c r="H393" s="94" t="s">
        <v>1306</v>
      </c>
      <c r="I393" s="94" t="s">
        <v>1697</v>
      </c>
      <c r="J393" s="94" t="s">
        <v>1331</v>
      </c>
      <c r="K393" s="94" t="s">
        <v>955</v>
      </c>
      <c r="L393" s="101">
        <v>1.1400462962962963E-2</v>
      </c>
      <c r="M393" s="101">
        <v>3.8773148148148147E-2</v>
      </c>
      <c r="N393" s="94">
        <v>127</v>
      </c>
      <c r="O393" s="94">
        <v>28</v>
      </c>
      <c r="P393" s="101">
        <v>4.358796296296296E-2</v>
      </c>
      <c r="Q393" s="94" t="s">
        <v>2551</v>
      </c>
      <c r="R393" s="101">
        <v>3.4027777777777775E-2</v>
      </c>
      <c r="S393" s="101">
        <v>7.8472222222222221E-2</v>
      </c>
    </row>
    <row r="394" spans="1:19">
      <c r="A394" s="94" t="s">
        <v>990</v>
      </c>
      <c r="B394" s="94" t="s">
        <v>243</v>
      </c>
      <c r="C394" s="94">
        <v>1463011203</v>
      </c>
      <c r="D394" s="94" t="s">
        <v>419</v>
      </c>
      <c r="E394" s="94" t="s">
        <v>1143</v>
      </c>
      <c r="F394" s="94">
        <v>1463011</v>
      </c>
      <c r="G394" s="94" t="s">
        <v>1306</v>
      </c>
      <c r="H394" s="94" t="s">
        <v>1306</v>
      </c>
      <c r="I394" s="94" t="s">
        <v>1698</v>
      </c>
      <c r="J394" s="94" t="s">
        <v>1331</v>
      </c>
      <c r="K394" s="94" t="s">
        <v>954</v>
      </c>
      <c r="L394" s="101">
        <v>5.0578703703703706E-3</v>
      </c>
      <c r="M394" s="101">
        <v>1.8680555555555554E-2</v>
      </c>
      <c r="N394" s="94">
        <v>2550</v>
      </c>
      <c r="O394" s="94">
        <v>53</v>
      </c>
      <c r="P394" s="101">
        <v>3.3125000000000002E-2</v>
      </c>
      <c r="Q394" s="94" t="s">
        <v>2552</v>
      </c>
      <c r="R394" s="101">
        <v>2.4305555555555556E-2</v>
      </c>
      <c r="S394" s="101">
        <v>5.1388888888888887E-2</v>
      </c>
    </row>
    <row r="395" spans="1:19">
      <c r="A395" s="94" t="s">
        <v>990</v>
      </c>
      <c r="B395" s="94" t="s">
        <v>243</v>
      </c>
      <c r="C395" s="94">
        <v>1463011203</v>
      </c>
      <c r="D395" s="94" t="s">
        <v>419</v>
      </c>
      <c r="E395" s="94" t="s">
        <v>1143</v>
      </c>
      <c r="F395" s="94">
        <v>1463011</v>
      </c>
      <c r="G395" s="94" t="s">
        <v>1306</v>
      </c>
      <c r="H395" s="94" t="s">
        <v>1306</v>
      </c>
      <c r="I395" s="94" t="s">
        <v>1698</v>
      </c>
      <c r="J395" s="94" t="s">
        <v>1331</v>
      </c>
      <c r="K395" s="94" t="s">
        <v>955</v>
      </c>
      <c r="L395" s="101">
        <v>1.0208333333333333E-2</v>
      </c>
      <c r="M395" s="101">
        <v>2.3043981481481481E-2</v>
      </c>
      <c r="N395" s="94">
        <v>140</v>
      </c>
      <c r="O395" s="94">
        <v>18</v>
      </c>
      <c r="P395" s="101">
        <v>4.0729166666666664E-2</v>
      </c>
      <c r="Q395" s="94" t="s">
        <v>2553</v>
      </c>
      <c r="R395" s="101">
        <v>3.1944444444444442E-2</v>
      </c>
      <c r="S395" s="101">
        <v>5.486111111111111E-2</v>
      </c>
    </row>
    <row r="396" spans="1:19">
      <c r="A396" s="94" t="s">
        <v>990</v>
      </c>
      <c r="B396" s="94" t="s">
        <v>243</v>
      </c>
      <c r="C396" s="94">
        <v>1463011204</v>
      </c>
      <c r="D396" s="94" t="s">
        <v>417</v>
      </c>
      <c r="E396" s="94" t="s">
        <v>1143</v>
      </c>
      <c r="F396" s="94">
        <v>1463011</v>
      </c>
      <c r="G396" s="94" t="s">
        <v>1306</v>
      </c>
      <c r="H396" s="94" t="s">
        <v>1306</v>
      </c>
      <c r="I396" s="94" t="s">
        <v>1699</v>
      </c>
      <c r="J396" s="94" t="s">
        <v>1331</v>
      </c>
      <c r="K396" s="94" t="s">
        <v>954</v>
      </c>
      <c r="L396" s="101">
        <v>7.1064814814814819E-3</v>
      </c>
      <c r="M396" s="101">
        <v>3.2164351851851854E-2</v>
      </c>
      <c r="N396" s="94">
        <v>1343</v>
      </c>
      <c r="O396" s="94">
        <v>127</v>
      </c>
      <c r="P396" s="101">
        <v>3.4155092592592591E-2</v>
      </c>
      <c r="Q396" s="94" t="s">
        <v>2554</v>
      </c>
      <c r="R396" s="101">
        <v>2.5694444444444443E-2</v>
      </c>
      <c r="S396" s="101">
        <v>7.0833333333333331E-2</v>
      </c>
    </row>
    <row r="397" spans="1:19">
      <c r="A397" s="94" t="s">
        <v>990</v>
      </c>
      <c r="B397" s="94" t="s">
        <v>243</v>
      </c>
      <c r="C397" s="94">
        <v>1463011204</v>
      </c>
      <c r="D397" s="94" t="s">
        <v>417</v>
      </c>
      <c r="E397" s="94" t="s">
        <v>1143</v>
      </c>
      <c r="F397" s="94">
        <v>1463011</v>
      </c>
      <c r="G397" s="94" t="s">
        <v>1306</v>
      </c>
      <c r="H397" s="94" t="s">
        <v>1306</v>
      </c>
      <c r="I397" s="94" t="s">
        <v>1699</v>
      </c>
      <c r="J397" s="94" t="s">
        <v>1331</v>
      </c>
      <c r="K397" s="94" t="s">
        <v>955</v>
      </c>
      <c r="L397" s="101">
        <v>1.1087962962962963E-2</v>
      </c>
      <c r="M397" s="101">
        <v>2.6296296296296297E-2</v>
      </c>
      <c r="N397" s="94">
        <v>402</v>
      </c>
      <c r="O397" s="94">
        <v>78</v>
      </c>
      <c r="P397" s="101">
        <v>4.1655092592592591E-2</v>
      </c>
      <c r="Q397" s="94" t="s">
        <v>1700</v>
      </c>
      <c r="R397" s="101">
        <v>3.3333333333333333E-2</v>
      </c>
      <c r="S397" s="101">
        <v>6.8750000000000006E-2</v>
      </c>
    </row>
    <row r="398" spans="1:19">
      <c r="A398" s="94" t="s">
        <v>990</v>
      </c>
      <c r="B398" s="94" t="s">
        <v>243</v>
      </c>
      <c r="C398" s="94">
        <v>1463011205</v>
      </c>
      <c r="D398" s="94" t="s">
        <v>418</v>
      </c>
      <c r="E398" s="94" t="s">
        <v>1143</v>
      </c>
      <c r="F398" s="94">
        <v>1463011</v>
      </c>
      <c r="G398" s="94" t="s">
        <v>1306</v>
      </c>
      <c r="H398" s="94" t="s">
        <v>1306</v>
      </c>
      <c r="I398" s="94" t="s">
        <v>1699</v>
      </c>
      <c r="J398" s="94" t="s">
        <v>1331</v>
      </c>
      <c r="K398" s="94" t="s">
        <v>954</v>
      </c>
      <c r="L398" s="101">
        <v>7.4537037037037037E-3</v>
      </c>
      <c r="M398" s="101">
        <v>2.0370370370370372E-2</v>
      </c>
      <c r="N398" s="94">
        <v>841</v>
      </c>
      <c r="O398" s="94">
        <v>136</v>
      </c>
      <c r="P398" s="101">
        <v>3.4965277777777776E-2</v>
      </c>
      <c r="Q398" s="94" t="s">
        <v>2555</v>
      </c>
      <c r="R398" s="101">
        <v>2.5694444444444443E-2</v>
      </c>
      <c r="S398" s="101">
        <v>6.5277777777777782E-2</v>
      </c>
    </row>
    <row r="399" spans="1:19">
      <c r="A399" s="94" t="s">
        <v>990</v>
      </c>
      <c r="B399" s="94" t="s">
        <v>243</v>
      </c>
      <c r="C399" s="94">
        <v>1463011205</v>
      </c>
      <c r="D399" s="94" t="s">
        <v>418</v>
      </c>
      <c r="E399" s="94" t="s">
        <v>1143</v>
      </c>
      <c r="F399" s="94">
        <v>1463011</v>
      </c>
      <c r="G399" s="94" t="s">
        <v>1306</v>
      </c>
      <c r="H399" s="94" t="s">
        <v>1306</v>
      </c>
      <c r="I399" s="94" t="s">
        <v>1699</v>
      </c>
      <c r="J399" s="94" t="s">
        <v>1331</v>
      </c>
      <c r="K399" s="94" t="s">
        <v>955</v>
      </c>
      <c r="L399" s="101">
        <v>1.1851851851851851E-2</v>
      </c>
      <c r="M399" s="101">
        <v>2.3449074074074074E-2</v>
      </c>
      <c r="N399" s="94">
        <v>247</v>
      </c>
      <c r="O399" s="94">
        <v>79</v>
      </c>
      <c r="P399" s="101">
        <v>4.2696759259259261E-2</v>
      </c>
      <c r="Q399" s="94" t="s">
        <v>2556</v>
      </c>
      <c r="R399" s="101">
        <v>2.9166666666666667E-2</v>
      </c>
      <c r="S399" s="101">
        <v>7.1527777777777773E-2</v>
      </c>
    </row>
    <row r="400" spans="1:19">
      <c r="A400" s="94" t="s">
        <v>990</v>
      </c>
      <c r="B400" s="94" t="s">
        <v>243</v>
      </c>
      <c r="C400" s="94">
        <v>1463011206</v>
      </c>
      <c r="D400" s="94" t="s">
        <v>420</v>
      </c>
      <c r="E400" s="94" t="s">
        <v>1143</v>
      </c>
      <c r="F400" s="94">
        <v>1463011</v>
      </c>
      <c r="G400" s="94" t="s">
        <v>1306</v>
      </c>
      <c r="H400" s="94" t="s">
        <v>1306</v>
      </c>
      <c r="I400" s="94" t="s">
        <v>1701</v>
      </c>
      <c r="J400" s="94" t="s">
        <v>1331</v>
      </c>
      <c r="K400" s="94" t="s">
        <v>954</v>
      </c>
      <c r="L400" s="101">
        <v>6.9212962962962961E-3</v>
      </c>
      <c r="M400" s="101">
        <v>2.3668981481481482E-2</v>
      </c>
      <c r="N400" s="94">
        <v>1942</v>
      </c>
      <c r="O400" s="94">
        <v>177</v>
      </c>
      <c r="P400" s="101">
        <v>3.3611111111111112E-2</v>
      </c>
      <c r="Q400" s="94" t="s">
        <v>2557</v>
      </c>
      <c r="R400" s="101">
        <v>2.8472222222222222E-2</v>
      </c>
      <c r="S400" s="101">
        <v>5.9027777777777776E-2</v>
      </c>
    </row>
    <row r="401" spans="1:19">
      <c r="A401" s="94" t="s">
        <v>990</v>
      </c>
      <c r="B401" s="94" t="s">
        <v>243</v>
      </c>
      <c r="C401" s="94">
        <v>1463011206</v>
      </c>
      <c r="D401" s="94" t="s">
        <v>420</v>
      </c>
      <c r="E401" s="94" t="s">
        <v>1143</v>
      </c>
      <c r="F401" s="94">
        <v>1463011</v>
      </c>
      <c r="G401" s="94" t="s">
        <v>1306</v>
      </c>
      <c r="H401" s="94" t="s">
        <v>1306</v>
      </c>
      <c r="I401" s="94" t="s">
        <v>1701</v>
      </c>
      <c r="J401" s="94" t="s">
        <v>1331</v>
      </c>
      <c r="K401" s="94" t="s">
        <v>955</v>
      </c>
      <c r="L401" s="101">
        <v>1.1006944444444444E-2</v>
      </c>
      <c r="M401" s="101">
        <v>2.7245370370370371E-2</v>
      </c>
      <c r="N401" s="94">
        <v>115</v>
      </c>
      <c r="O401" s="94">
        <v>28</v>
      </c>
      <c r="P401" s="101">
        <v>3.9016203703703706E-2</v>
      </c>
      <c r="Q401" s="94" t="s">
        <v>2558</v>
      </c>
      <c r="R401" s="101">
        <v>5.0694444444444445E-2</v>
      </c>
      <c r="S401" s="101">
        <v>6.25E-2</v>
      </c>
    </row>
    <row r="402" spans="1:19">
      <c r="A402" s="94" t="s">
        <v>990</v>
      </c>
      <c r="B402" s="94" t="s">
        <v>243</v>
      </c>
      <c r="C402" s="94">
        <v>1463011207</v>
      </c>
      <c r="D402" s="94" t="s">
        <v>421</v>
      </c>
      <c r="E402" s="94" t="s">
        <v>1143</v>
      </c>
      <c r="F402" s="94">
        <v>1463011</v>
      </c>
      <c r="G402" s="94" t="s">
        <v>1306</v>
      </c>
      <c r="H402" s="94" t="s">
        <v>1306</v>
      </c>
      <c r="I402" s="94" t="s">
        <v>1702</v>
      </c>
      <c r="J402" s="94" t="s">
        <v>1331</v>
      </c>
      <c r="K402" s="94" t="s">
        <v>954</v>
      </c>
      <c r="L402" s="101">
        <v>6.898148148148148E-3</v>
      </c>
      <c r="M402" s="101">
        <v>2.1365740740740741E-2</v>
      </c>
      <c r="N402" s="94">
        <v>827</v>
      </c>
      <c r="O402" s="94">
        <v>99</v>
      </c>
      <c r="P402" s="101">
        <v>3.3854166666666664E-2</v>
      </c>
      <c r="Q402" s="94" t="s">
        <v>1644</v>
      </c>
      <c r="R402" s="101">
        <v>2.9861111111111113E-2</v>
      </c>
      <c r="S402" s="101">
        <v>6.3888888888888884E-2</v>
      </c>
    </row>
    <row r="403" spans="1:19">
      <c r="A403" s="94" t="s">
        <v>990</v>
      </c>
      <c r="B403" s="94" t="s">
        <v>243</v>
      </c>
      <c r="C403" s="94">
        <v>1463011207</v>
      </c>
      <c r="D403" s="94" t="s">
        <v>421</v>
      </c>
      <c r="E403" s="94" t="s">
        <v>1143</v>
      </c>
      <c r="F403" s="94">
        <v>1463011</v>
      </c>
      <c r="G403" s="94" t="s">
        <v>1306</v>
      </c>
      <c r="H403" s="94" t="s">
        <v>1306</v>
      </c>
      <c r="I403" s="94" t="s">
        <v>1702</v>
      </c>
      <c r="J403" s="94" t="s">
        <v>1331</v>
      </c>
      <c r="K403" s="94" t="s">
        <v>955</v>
      </c>
      <c r="L403" s="101">
        <v>9.0046296296296298E-3</v>
      </c>
      <c r="M403" s="101">
        <v>2.7592592592592592E-2</v>
      </c>
      <c r="N403" s="94">
        <v>671</v>
      </c>
      <c r="O403" s="94">
        <v>77</v>
      </c>
      <c r="P403" s="101">
        <v>3.8194444444444448E-2</v>
      </c>
      <c r="Q403" s="94" t="s">
        <v>2559</v>
      </c>
      <c r="R403" s="101">
        <v>2.7083333333333334E-2</v>
      </c>
      <c r="S403" s="101">
        <v>6.458333333333334E-2</v>
      </c>
    </row>
    <row r="404" spans="1:19">
      <c r="A404" s="94" t="s">
        <v>990</v>
      </c>
      <c r="B404" s="94" t="s">
        <v>243</v>
      </c>
      <c r="C404" s="94">
        <v>1463011208</v>
      </c>
      <c r="D404" s="94" t="s">
        <v>416</v>
      </c>
      <c r="E404" s="94" t="s">
        <v>1143</v>
      </c>
      <c r="F404" s="94">
        <v>1463011</v>
      </c>
      <c r="G404" s="94" t="s">
        <v>1306</v>
      </c>
      <c r="H404" s="94" t="s">
        <v>1306</v>
      </c>
      <c r="I404" s="94" t="s">
        <v>1697</v>
      </c>
      <c r="J404" s="94" t="s">
        <v>1331</v>
      </c>
      <c r="K404" s="94" t="s">
        <v>955</v>
      </c>
      <c r="L404" s="101">
        <v>1.170138888888889E-2</v>
      </c>
      <c r="M404" s="101">
        <v>1.9965277777777776E-2</v>
      </c>
      <c r="N404" s="94">
        <v>111</v>
      </c>
      <c r="O404" s="94">
        <v>24</v>
      </c>
      <c r="P404" s="101">
        <v>4.5555555555555557E-2</v>
      </c>
      <c r="Q404" s="94" t="s">
        <v>2560</v>
      </c>
      <c r="R404" s="101">
        <v>3.0555555555555555E-2</v>
      </c>
      <c r="S404" s="101">
        <v>7.7083333333333337E-2</v>
      </c>
    </row>
    <row r="405" spans="1:19">
      <c r="A405" s="94" t="s">
        <v>990</v>
      </c>
      <c r="B405" s="94" t="s">
        <v>243</v>
      </c>
      <c r="C405" s="94">
        <v>1463011208</v>
      </c>
      <c r="D405" s="94" t="s">
        <v>416</v>
      </c>
      <c r="E405" s="94" t="s">
        <v>1143</v>
      </c>
      <c r="F405" s="94">
        <v>1463011</v>
      </c>
      <c r="G405" s="94" t="s">
        <v>1306</v>
      </c>
      <c r="H405" s="94" t="s">
        <v>1306</v>
      </c>
      <c r="I405" s="94" t="s">
        <v>1697</v>
      </c>
      <c r="J405" s="94" t="s">
        <v>1331</v>
      </c>
      <c r="K405" s="94" t="s">
        <v>954</v>
      </c>
      <c r="L405" s="101">
        <v>6.7939814814814816E-3</v>
      </c>
      <c r="M405" s="101">
        <v>3.2916666666666664E-2</v>
      </c>
      <c r="N405" s="94">
        <v>2269</v>
      </c>
      <c r="O405" s="94">
        <v>152</v>
      </c>
      <c r="P405" s="101">
        <v>3.5578703703703703E-2</v>
      </c>
      <c r="Q405" s="94" t="s">
        <v>2561</v>
      </c>
      <c r="R405" s="101">
        <v>3.6805555555555557E-2</v>
      </c>
      <c r="S405" s="101">
        <v>7.3611111111111113E-2</v>
      </c>
    </row>
    <row r="406" spans="1:19">
      <c r="A406" s="94" t="s">
        <v>990</v>
      </c>
      <c r="B406" s="94" t="s">
        <v>243</v>
      </c>
      <c r="C406" s="94">
        <v>1463011209</v>
      </c>
      <c r="D406" s="94" t="s">
        <v>422</v>
      </c>
      <c r="E406" s="94" t="s">
        <v>1143</v>
      </c>
      <c r="F406" s="94">
        <v>1463011</v>
      </c>
      <c r="G406" s="94" t="s">
        <v>1483</v>
      </c>
      <c r="H406" s="94" t="s">
        <v>1306</v>
      </c>
      <c r="I406" s="94" t="s">
        <v>1703</v>
      </c>
      <c r="J406" s="94" t="s">
        <v>1331</v>
      </c>
      <c r="K406" s="94" t="s">
        <v>954</v>
      </c>
      <c r="L406" s="101">
        <v>6.6898148148148151E-3</v>
      </c>
      <c r="M406" s="101">
        <v>2.8368055555555556E-2</v>
      </c>
      <c r="N406" s="94">
        <v>582</v>
      </c>
      <c r="O406" s="94">
        <v>53</v>
      </c>
      <c r="P406" s="101">
        <v>3.7222222222222219E-2</v>
      </c>
      <c r="Q406" s="94" t="s">
        <v>2562</v>
      </c>
      <c r="R406" s="101">
        <v>3.125E-2</v>
      </c>
      <c r="S406" s="101">
        <v>5.9722222222222225E-2</v>
      </c>
    </row>
    <row r="407" spans="1:19">
      <c r="A407" s="94" t="s">
        <v>990</v>
      </c>
      <c r="B407" s="94" t="s">
        <v>243</v>
      </c>
      <c r="C407" s="94">
        <v>1463011209</v>
      </c>
      <c r="D407" s="94" t="s">
        <v>422</v>
      </c>
      <c r="E407" s="94" t="s">
        <v>1143</v>
      </c>
      <c r="F407" s="94">
        <v>1463011</v>
      </c>
      <c r="G407" s="94" t="s">
        <v>1483</v>
      </c>
      <c r="H407" s="94" t="s">
        <v>1306</v>
      </c>
      <c r="I407" s="94" t="s">
        <v>1703</v>
      </c>
      <c r="J407" s="94" t="s">
        <v>1331</v>
      </c>
      <c r="K407" s="94" t="s">
        <v>955</v>
      </c>
      <c r="L407" s="101">
        <v>8.773148148148148E-3</v>
      </c>
      <c r="M407" s="101">
        <v>2.7245370370370371E-2</v>
      </c>
      <c r="N407" s="94">
        <v>301</v>
      </c>
      <c r="O407" s="94">
        <v>31</v>
      </c>
      <c r="P407" s="101">
        <v>4.193287037037037E-2</v>
      </c>
      <c r="Q407" s="94" t="s">
        <v>2563</v>
      </c>
      <c r="R407" s="101">
        <v>3.4722222222222224E-2</v>
      </c>
      <c r="S407" s="101">
        <v>5.9722222222222225E-2</v>
      </c>
    </row>
    <row r="408" spans="1:19">
      <c r="A408" s="94" t="s">
        <v>990</v>
      </c>
      <c r="B408" s="94" t="s">
        <v>243</v>
      </c>
      <c r="C408" s="94">
        <v>1463011210</v>
      </c>
      <c r="D408" s="94" t="s">
        <v>1071</v>
      </c>
      <c r="E408" s="94" t="s">
        <v>1143</v>
      </c>
      <c r="F408" s="94">
        <v>1463011</v>
      </c>
      <c r="G408" s="94" t="s">
        <v>1306</v>
      </c>
      <c r="H408" s="94" t="s">
        <v>1306</v>
      </c>
      <c r="I408" s="94" t="s">
        <v>1697</v>
      </c>
      <c r="J408" s="94" t="s">
        <v>1331</v>
      </c>
      <c r="K408" s="94" t="s">
        <v>954</v>
      </c>
      <c r="L408" s="101">
        <v>7.1412037037037034E-3</v>
      </c>
      <c r="M408" s="101">
        <v>3.0729166666666665E-2</v>
      </c>
      <c r="N408" s="94">
        <v>2300</v>
      </c>
      <c r="O408" s="94">
        <v>219</v>
      </c>
      <c r="P408" s="101">
        <v>3.3750000000000002E-2</v>
      </c>
      <c r="Q408" s="94" t="s">
        <v>2564</v>
      </c>
      <c r="R408" s="101">
        <v>3.7499999999999999E-2</v>
      </c>
      <c r="S408" s="101">
        <v>6.9444444444444448E-2</v>
      </c>
    </row>
    <row r="409" spans="1:19">
      <c r="A409" s="94" t="s">
        <v>990</v>
      </c>
      <c r="B409" s="94" t="s">
        <v>243</v>
      </c>
      <c r="C409" s="94">
        <v>1463011210</v>
      </c>
      <c r="D409" s="94" t="s">
        <v>1071</v>
      </c>
      <c r="E409" s="94" t="s">
        <v>1143</v>
      </c>
      <c r="F409" s="94">
        <v>1463011</v>
      </c>
      <c r="G409" s="94" t="s">
        <v>1306</v>
      </c>
      <c r="H409" s="94" t="s">
        <v>1306</v>
      </c>
      <c r="I409" s="94" t="s">
        <v>1697</v>
      </c>
      <c r="J409" s="94" t="s">
        <v>1331</v>
      </c>
      <c r="K409" s="94" t="s">
        <v>955</v>
      </c>
      <c r="L409" s="101">
        <v>1.1782407407407408E-2</v>
      </c>
      <c r="M409" s="101">
        <v>2.1180555555555557E-2</v>
      </c>
      <c r="N409" s="94">
        <v>110</v>
      </c>
      <c r="O409" s="94">
        <v>28</v>
      </c>
      <c r="P409" s="101">
        <v>4.2546296296296297E-2</v>
      </c>
      <c r="Q409" s="94" t="s">
        <v>2565</v>
      </c>
      <c r="R409" s="101">
        <v>3.6111111111111108E-2</v>
      </c>
      <c r="S409" s="101">
        <v>7.8472222222222221E-2</v>
      </c>
    </row>
    <row r="410" spans="1:19">
      <c r="A410" s="94" t="s">
        <v>990</v>
      </c>
      <c r="B410" s="94" t="s">
        <v>243</v>
      </c>
      <c r="C410" s="94">
        <v>1463011211</v>
      </c>
      <c r="D410" s="94" t="s">
        <v>1072</v>
      </c>
      <c r="E410" s="94" t="s">
        <v>1143</v>
      </c>
      <c r="F410" s="94">
        <v>1463011</v>
      </c>
      <c r="G410" s="94" t="s">
        <v>1483</v>
      </c>
      <c r="H410" s="94" t="s">
        <v>1306</v>
      </c>
      <c r="I410" s="94" t="s">
        <v>1703</v>
      </c>
      <c r="J410" s="94" t="s">
        <v>1331</v>
      </c>
      <c r="K410" s="94" t="s">
        <v>955</v>
      </c>
      <c r="L410" s="101">
        <v>1.0844907407407407E-2</v>
      </c>
      <c r="M410" s="101">
        <v>2.7962962962962964E-2</v>
      </c>
      <c r="N410" s="94">
        <v>675</v>
      </c>
      <c r="O410" s="94">
        <v>157</v>
      </c>
      <c r="P410" s="101">
        <v>4.0925925925925928E-2</v>
      </c>
      <c r="Q410" s="94" t="s">
        <v>2566</v>
      </c>
      <c r="R410" s="101">
        <v>3.5416666666666666E-2</v>
      </c>
      <c r="S410" s="101">
        <v>5.5555555555555552E-2</v>
      </c>
    </row>
    <row r="411" spans="1:19">
      <c r="A411" s="94" t="s">
        <v>990</v>
      </c>
      <c r="B411" s="94" t="s">
        <v>243</v>
      </c>
      <c r="C411" s="94">
        <v>1463011211</v>
      </c>
      <c r="D411" s="94" t="s">
        <v>1072</v>
      </c>
      <c r="E411" s="94" t="s">
        <v>1143</v>
      </c>
      <c r="F411" s="94">
        <v>1463011</v>
      </c>
      <c r="G411" s="94" t="s">
        <v>1483</v>
      </c>
      <c r="H411" s="94" t="s">
        <v>1306</v>
      </c>
      <c r="I411" s="94" t="s">
        <v>1703</v>
      </c>
      <c r="J411" s="94" t="s">
        <v>1331</v>
      </c>
      <c r="K411" s="94" t="s">
        <v>954</v>
      </c>
      <c r="L411" s="101">
        <v>7.4421296296296293E-3</v>
      </c>
      <c r="M411" s="101">
        <v>5.1481481481481482E-2</v>
      </c>
      <c r="N411" s="94">
        <v>1349</v>
      </c>
      <c r="O411" s="94">
        <v>155</v>
      </c>
      <c r="P411" s="101">
        <v>3.2430555555555553E-2</v>
      </c>
      <c r="Q411" s="94" t="s">
        <v>1565</v>
      </c>
      <c r="R411" s="101">
        <v>3.3333333333333333E-2</v>
      </c>
      <c r="S411" s="101">
        <v>5.6250000000000001E-2</v>
      </c>
    </row>
    <row r="412" spans="1:19">
      <c r="A412" s="94" t="s">
        <v>990</v>
      </c>
      <c r="B412" s="94" t="s">
        <v>243</v>
      </c>
      <c r="C412" s="94">
        <v>1463011212</v>
      </c>
      <c r="D412" s="94" t="s">
        <v>1073</v>
      </c>
      <c r="E412" s="94" t="s">
        <v>1143</v>
      </c>
      <c r="F412" s="94">
        <v>1463011</v>
      </c>
      <c r="G412" s="94" t="s">
        <v>1306</v>
      </c>
      <c r="H412" s="94" t="s">
        <v>1306</v>
      </c>
      <c r="I412" s="94" t="s">
        <v>1701</v>
      </c>
      <c r="J412" s="94" t="s">
        <v>1331</v>
      </c>
      <c r="K412" s="94" t="s">
        <v>954</v>
      </c>
      <c r="L412" s="101">
        <v>7.3842592592592597E-3</v>
      </c>
      <c r="M412" s="101">
        <v>1.9791666666666666E-2</v>
      </c>
      <c r="N412" s="94">
        <v>1870</v>
      </c>
      <c r="O412" s="94">
        <v>230</v>
      </c>
      <c r="P412" s="101">
        <v>3.4826388888888886E-2</v>
      </c>
      <c r="Q412" s="94" t="s">
        <v>2567</v>
      </c>
      <c r="R412" s="101">
        <v>2.9166666666666667E-2</v>
      </c>
      <c r="S412" s="101">
        <v>6.8750000000000006E-2</v>
      </c>
    </row>
    <row r="413" spans="1:19">
      <c r="A413" s="94" t="s">
        <v>990</v>
      </c>
      <c r="B413" s="94" t="s">
        <v>243</v>
      </c>
      <c r="C413" s="94">
        <v>1463011212</v>
      </c>
      <c r="D413" s="94" t="s">
        <v>1073</v>
      </c>
      <c r="E413" s="94" t="s">
        <v>1143</v>
      </c>
      <c r="F413" s="94">
        <v>1463011</v>
      </c>
      <c r="G413" s="94" t="s">
        <v>1306</v>
      </c>
      <c r="H413" s="94" t="s">
        <v>1306</v>
      </c>
      <c r="I413" s="94" t="s">
        <v>1701</v>
      </c>
      <c r="J413" s="94" t="s">
        <v>1331</v>
      </c>
      <c r="K413" s="94" t="s">
        <v>955</v>
      </c>
      <c r="L413" s="101">
        <v>1.1111111111111112E-2</v>
      </c>
      <c r="M413" s="101">
        <v>2.4872685185185185E-2</v>
      </c>
      <c r="N413" s="94">
        <v>120</v>
      </c>
      <c r="O413" s="94">
        <v>33</v>
      </c>
      <c r="P413" s="101">
        <v>4.2592592592592592E-2</v>
      </c>
      <c r="Q413" s="94" t="s">
        <v>2568</v>
      </c>
      <c r="R413" s="101">
        <v>4.0972222222222222E-2</v>
      </c>
      <c r="S413" s="101">
        <v>7.0833333333333331E-2</v>
      </c>
    </row>
    <row r="414" spans="1:19">
      <c r="A414" s="94" t="s">
        <v>990</v>
      </c>
      <c r="B414" s="94" t="s">
        <v>243</v>
      </c>
      <c r="C414" s="94">
        <v>1463011401</v>
      </c>
      <c r="D414" s="94" t="s">
        <v>413</v>
      </c>
      <c r="E414" s="94" t="s">
        <v>1141</v>
      </c>
      <c r="F414" s="94">
        <v>1463011</v>
      </c>
      <c r="G414" s="94" t="s">
        <v>1306</v>
      </c>
      <c r="H414" s="94" t="s">
        <v>1306</v>
      </c>
      <c r="I414" s="94" t="s">
        <v>1697</v>
      </c>
      <c r="J414" s="94" t="s">
        <v>1331</v>
      </c>
      <c r="K414" s="94" t="s">
        <v>954</v>
      </c>
      <c r="L414" s="101">
        <v>5.115740740740741E-3</v>
      </c>
      <c r="M414" s="101">
        <v>3.9537037037037037E-2</v>
      </c>
      <c r="N414" s="94">
        <v>2200</v>
      </c>
      <c r="O414" s="94">
        <v>78</v>
      </c>
      <c r="P414" s="101">
        <v>2.6284722222222223E-2</v>
      </c>
      <c r="Q414" s="94" t="s">
        <v>2569</v>
      </c>
      <c r="R414" s="101">
        <v>4.3055555555555555E-2</v>
      </c>
      <c r="S414" s="101">
        <v>3.6111111111111108E-2</v>
      </c>
    </row>
    <row r="415" spans="1:19">
      <c r="A415" s="94" t="s">
        <v>990</v>
      </c>
      <c r="B415" s="94" t="s">
        <v>243</v>
      </c>
      <c r="C415" s="94">
        <v>1463011401</v>
      </c>
      <c r="D415" s="94" t="s">
        <v>413</v>
      </c>
      <c r="E415" s="94" t="s">
        <v>1141</v>
      </c>
      <c r="F415" s="94">
        <v>1463011</v>
      </c>
      <c r="G415" s="94" t="s">
        <v>1306</v>
      </c>
      <c r="H415" s="94" t="s">
        <v>1306</v>
      </c>
      <c r="I415" s="94" t="s">
        <v>1697</v>
      </c>
      <c r="J415" s="94" t="s">
        <v>1331</v>
      </c>
      <c r="K415" s="94" t="s">
        <v>955</v>
      </c>
      <c r="L415" s="101">
        <v>8.4259259259259253E-3</v>
      </c>
      <c r="M415" s="101">
        <v>4.6354166666666669E-2</v>
      </c>
      <c r="N415" s="94">
        <v>140</v>
      </c>
      <c r="O415" s="94">
        <v>12</v>
      </c>
      <c r="P415" s="101">
        <v>3.3935185185185186E-2</v>
      </c>
      <c r="Q415" s="94" t="s">
        <v>2570</v>
      </c>
      <c r="R415" s="101">
        <v>6.7361111111111108E-2</v>
      </c>
      <c r="S415" s="101">
        <v>3.125E-2</v>
      </c>
    </row>
    <row r="418" spans="1:2" ht="28" customHeight="1">
      <c r="A418" s="409" t="s">
        <v>2571</v>
      </c>
      <c r="B418" s="409"/>
    </row>
  </sheetData>
  <mergeCells count="2">
    <mergeCell ref="A1:S1"/>
    <mergeCell ref="A418:B4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660"/>
  <sheetViews>
    <sheetView zoomScale="80" zoomScaleNormal="80" workbookViewId="0">
      <selection sqref="A1:G1"/>
    </sheetView>
  </sheetViews>
  <sheetFormatPr defaultColWidth="9.1796875" defaultRowHeight="12.5"/>
  <cols>
    <col min="1" max="1" width="13" style="11" customWidth="1"/>
    <col min="2" max="2" width="41.54296875" style="11" customWidth="1"/>
    <col min="3" max="3" width="14" style="17" customWidth="1"/>
    <col min="4" max="4" width="12.453125" style="17" customWidth="1"/>
    <col min="5" max="5" width="17.1796875" style="6" customWidth="1"/>
    <col min="6" max="6" width="24.81640625" style="17" customWidth="1"/>
    <col min="7" max="7" width="20.1796875" style="17" customWidth="1"/>
    <col min="8" max="8" width="12.453125" style="6" customWidth="1"/>
    <col min="9" max="11" width="9.1796875" style="6"/>
    <col min="12" max="16384" width="9.1796875" style="11"/>
  </cols>
  <sheetData>
    <row r="1" spans="1:7" ht="36" customHeight="1">
      <c r="A1" s="427" t="s">
        <v>1030</v>
      </c>
      <c r="B1" s="427"/>
      <c r="C1" s="427"/>
      <c r="D1" s="427"/>
      <c r="E1" s="427"/>
      <c r="F1" s="427"/>
      <c r="G1" s="427"/>
    </row>
    <row r="2" spans="1:7" ht="46.5" customHeight="1">
      <c r="A2" s="60"/>
      <c r="B2" s="428" t="s">
        <v>200</v>
      </c>
      <c r="C2" s="428"/>
      <c r="D2" s="428"/>
      <c r="E2" s="428"/>
      <c r="F2" s="428"/>
      <c r="G2" s="428"/>
    </row>
    <row r="3" spans="1:7">
      <c r="A3" s="60" t="s">
        <v>98</v>
      </c>
      <c r="B3" s="60" t="s">
        <v>99</v>
      </c>
      <c r="C3" s="15" t="s">
        <v>100</v>
      </c>
      <c r="D3" s="15" t="s">
        <v>101</v>
      </c>
      <c r="E3" s="12" t="s">
        <v>102</v>
      </c>
      <c r="F3" s="15" t="s">
        <v>103</v>
      </c>
      <c r="G3" s="15" t="s">
        <v>104</v>
      </c>
    </row>
    <row r="4" spans="1:7" ht="100">
      <c r="A4" s="60" t="s">
        <v>57</v>
      </c>
      <c r="B4" s="60" t="s">
        <v>134</v>
      </c>
      <c r="C4" s="16" t="s">
        <v>235</v>
      </c>
      <c r="D4" s="16" t="s">
        <v>236</v>
      </c>
      <c r="E4" s="13" t="s">
        <v>237</v>
      </c>
      <c r="F4" s="16" t="s">
        <v>238</v>
      </c>
      <c r="G4" s="16" t="s">
        <v>239</v>
      </c>
    </row>
    <row r="5" spans="1:7" ht="30.65" customHeight="1">
      <c r="A5" s="410" t="s">
        <v>133</v>
      </c>
      <c r="B5" s="4" t="s">
        <v>953</v>
      </c>
      <c r="C5" s="61" t="s">
        <v>322</v>
      </c>
      <c r="D5" s="424" t="s">
        <v>554</v>
      </c>
      <c r="E5" s="425"/>
      <c r="F5" s="425"/>
      <c r="G5" s="426"/>
    </row>
    <row r="6" spans="1:7" ht="30.65" customHeight="1">
      <c r="A6" s="410"/>
      <c r="B6" s="58" t="s">
        <v>954</v>
      </c>
      <c r="C6" s="40">
        <v>8.4259259259259253E-3</v>
      </c>
      <c r="D6" s="40">
        <v>0.21526620370370372</v>
      </c>
      <c r="E6" s="58">
        <v>987</v>
      </c>
      <c r="F6" s="40">
        <v>5.0706018518518518E-2</v>
      </c>
      <c r="G6" s="40">
        <v>0.47736111111111112</v>
      </c>
    </row>
    <row r="7" spans="1:7" ht="30.65" customHeight="1">
      <c r="A7" s="410"/>
      <c r="B7" s="18" t="s">
        <v>955</v>
      </c>
      <c r="C7" s="41">
        <v>9.1550925925925931E-3</v>
      </c>
      <c r="D7" s="41">
        <v>1.2592592592592593E-2</v>
      </c>
      <c r="E7" s="18">
        <v>0</v>
      </c>
      <c r="F7" s="41">
        <v>3.3171296296296296E-2</v>
      </c>
      <c r="G7" s="41">
        <v>4.3831018518518512E-2</v>
      </c>
    </row>
    <row r="8" spans="1:7" ht="30.65" customHeight="1">
      <c r="A8" s="410" t="s">
        <v>106</v>
      </c>
      <c r="B8" s="4" t="s">
        <v>953</v>
      </c>
      <c r="C8" s="61" t="s">
        <v>323</v>
      </c>
      <c r="D8" s="424" t="s">
        <v>554</v>
      </c>
      <c r="E8" s="425"/>
      <c r="F8" s="425"/>
      <c r="G8" s="426"/>
    </row>
    <row r="9" spans="1:7" ht="30.65" customHeight="1">
      <c r="A9" s="410"/>
      <c r="B9" s="58" t="s">
        <v>954</v>
      </c>
      <c r="C9" s="40">
        <v>9.1319444444444443E-3</v>
      </c>
      <c r="D9" s="40">
        <v>0.24024305555555556</v>
      </c>
      <c r="E9" s="58">
        <v>1059</v>
      </c>
      <c r="F9" s="40">
        <v>5.2175925925925924E-2</v>
      </c>
      <c r="G9" s="40">
        <v>0.42626157407407406</v>
      </c>
    </row>
    <row r="10" spans="1:7" ht="30.65" customHeight="1">
      <c r="A10" s="410"/>
      <c r="B10" s="18" t="s">
        <v>955</v>
      </c>
      <c r="C10" s="41">
        <v>3.8541666666666668E-3</v>
      </c>
      <c r="D10" s="41">
        <v>3.8541666666666668E-3</v>
      </c>
      <c r="E10" s="18">
        <v>0</v>
      </c>
      <c r="F10" s="41">
        <v>1.9120370370370371E-2</v>
      </c>
      <c r="G10" s="41">
        <v>1.9120370370370371E-2</v>
      </c>
    </row>
    <row r="11" spans="1:7" ht="30.65" customHeight="1">
      <c r="A11" s="410" t="s">
        <v>107</v>
      </c>
      <c r="B11" s="4" t="s">
        <v>953</v>
      </c>
      <c r="C11" s="61" t="s">
        <v>324</v>
      </c>
      <c r="D11" s="424" t="s">
        <v>554</v>
      </c>
      <c r="E11" s="425"/>
      <c r="F11" s="425"/>
      <c r="G11" s="426"/>
    </row>
    <row r="12" spans="1:7" ht="30.65" customHeight="1">
      <c r="A12" s="410"/>
      <c r="B12" s="58" t="s">
        <v>954</v>
      </c>
      <c r="C12" s="40">
        <v>9.9421296296296289E-3</v>
      </c>
      <c r="D12" s="40">
        <v>0.22383101851851853</v>
      </c>
      <c r="E12" s="58">
        <v>1269</v>
      </c>
      <c r="F12" s="40">
        <v>4.7731481481481486E-2</v>
      </c>
      <c r="G12" s="40">
        <v>0.40430555555555553</v>
      </c>
    </row>
    <row r="13" spans="1:7" ht="30.65" customHeight="1">
      <c r="A13" s="410"/>
      <c r="B13" s="18" t="s">
        <v>955</v>
      </c>
      <c r="C13" s="41">
        <v>9.5486111111111101E-3</v>
      </c>
      <c r="D13" s="41">
        <v>9.5486111111111101E-3</v>
      </c>
      <c r="E13" s="18">
        <v>0</v>
      </c>
      <c r="F13" s="41">
        <v>3.5219907407407408E-2</v>
      </c>
      <c r="G13" s="41">
        <v>3.5219907407407408E-2</v>
      </c>
    </row>
    <row r="14" spans="1:7" ht="30.65" customHeight="1">
      <c r="A14" s="410" t="s">
        <v>108</v>
      </c>
      <c r="B14" s="4" t="s">
        <v>953</v>
      </c>
      <c r="C14" s="61" t="s">
        <v>325</v>
      </c>
      <c r="D14" s="424" t="s">
        <v>554</v>
      </c>
      <c r="E14" s="425"/>
      <c r="F14" s="425"/>
      <c r="G14" s="426"/>
    </row>
    <row r="15" spans="1:7" ht="30.65" customHeight="1">
      <c r="A15" s="410"/>
      <c r="B15" s="58" t="s">
        <v>954</v>
      </c>
      <c r="C15" s="40">
        <v>8.6458333333333335E-3</v>
      </c>
      <c r="D15" s="40">
        <v>0.19449074074074071</v>
      </c>
      <c r="E15" s="58">
        <v>996</v>
      </c>
      <c r="F15" s="40">
        <v>4.8379629629629627E-2</v>
      </c>
      <c r="G15" s="40">
        <v>0.35442129629629626</v>
      </c>
    </row>
    <row r="16" spans="1:7" ht="30.65" customHeight="1">
      <c r="A16" s="410"/>
      <c r="B16" s="18" t="s">
        <v>955</v>
      </c>
      <c r="C16" s="41">
        <v>9.6990740740740735E-3</v>
      </c>
      <c r="D16" s="41">
        <v>4.6250000000000006E-2</v>
      </c>
      <c r="E16" s="18">
        <v>3</v>
      </c>
      <c r="F16" s="41">
        <v>5.2534722222222219E-2</v>
      </c>
      <c r="G16" s="41">
        <v>0.1111111111111111</v>
      </c>
    </row>
    <row r="17" spans="1:7" ht="30.65" customHeight="1">
      <c r="A17" s="410" t="s">
        <v>110</v>
      </c>
      <c r="B17" s="4" t="s">
        <v>953</v>
      </c>
      <c r="C17" s="61" t="s">
        <v>326</v>
      </c>
      <c r="D17" s="424" t="s">
        <v>554</v>
      </c>
      <c r="E17" s="425"/>
      <c r="F17" s="425"/>
      <c r="G17" s="426"/>
    </row>
    <row r="18" spans="1:7" ht="30.65" customHeight="1">
      <c r="A18" s="410"/>
      <c r="B18" s="58" t="s">
        <v>954</v>
      </c>
      <c r="C18" s="40">
        <v>1.0138888888888888E-2</v>
      </c>
      <c r="D18" s="40">
        <v>0.24906249999999999</v>
      </c>
      <c r="E18" s="58">
        <v>1240</v>
      </c>
      <c r="F18" s="40">
        <v>4.9999999999999996E-2</v>
      </c>
      <c r="G18" s="40">
        <v>0.40733796296296299</v>
      </c>
    </row>
    <row r="19" spans="1:7" ht="30.65" customHeight="1">
      <c r="A19" s="410"/>
      <c r="B19" s="18" t="s">
        <v>955</v>
      </c>
      <c r="C19" s="41">
        <v>2.388888888888889E-2</v>
      </c>
      <c r="D19" s="41">
        <v>6.0752314814814821E-2</v>
      </c>
      <c r="E19" s="18">
        <v>5</v>
      </c>
      <c r="F19" s="41">
        <v>6.6435185185185194E-2</v>
      </c>
      <c r="G19" s="41">
        <v>0.12010416666666668</v>
      </c>
    </row>
    <row r="20" spans="1:7" ht="30.65" customHeight="1">
      <c r="A20" s="410" t="s">
        <v>483</v>
      </c>
      <c r="B20" s="4" t="s">
        <v>953</v>
      </c>
      <c r="C20" s="61" t="s">
        <v>327</v>
      </c>
      <c r="D20" s="424" t="s">
        <v>554</v>
      </c>
      <c r="E20" s="425"/>
      <c r="F20" s="425"/>
      <c r="G20" s="426"/>
    </row>
    <row r="21" spans="1:7" ht="30.65" customHeight="1">
      <c r="A21" s="410"/>
      <c r="B21" s="58" t="s">
        <v>954</v>
      </c>
      <c r="C21" s="40">
        <v>1.050925925925926E-2</v>
      </c>
      <c r="D21" s="40">
        <v>0.25795138888888886</v>
      </c>
      <c r="E21" s="58">
        <v>1162</v>
      </c>
      <c r="F21" s="40">
        <v>5.136574074074074E-2</v>
      </c>
      <c r="G21" s="40">
        <v>0.44928240740740738</v>
      </c>
    </row>
    <row r="22" spans="1:7" ht="30.65" customHeight="1">
      <c r="A22" s="410"/>
      <c r="B22" s="18" t="s">
        <v>955</v>
      </c>
      <c r="C22" s="41">
        <v>1.6238425925925924E-2</v>
      </c>
      <c r="D22" s="41">
        <v>1.6238425925925924E-2</v>
      </c>
      <c r="E22" s="18">
        <v>1</v>
      </c>
      <c r="F22" s="41">
        <v>4.2534722222222217E-2</v>
      </c>
      <c r="G22" s="41">
        <v>4.2534722222222217E-2</v>
      </c>
    </row>
    <row r="23" spans="1:7" ht="30.65" customHeight="1">
      <c r="A23" s="410" t="s">
        <v>486</v>
      </c>
      <c r="B23" s="4" t="s">
        <v>953</v>
      </c>
      <c r="C23" s="61" t="s">
        <v>328</v>
      </c>
      <c r="D23" s="424" t="s">
        <v>547</v>
      </c>
      <c r="E23" s="425"/>
      <c r="F23" s="425"/>
      <c r="G23" s="426"/>
    </row>
    <row r="24" spans="1:7" ht="30.65" customHeight="1">
      <c r="A24" s="410"/>
      <c r="B24" s="58" t="s">
        <v>954</v>
      </c>
      <c r="C24" s="40">
        <v>1.1006944444444444E-2</v>
      </c>
      <c r="D24" s="40">
        <v>0.22748842592592591</v>
      </c>
      <c r="E24" s="58">
        <v>1310</v>
      </c>
      <c r="F24" s="40">
        <v>5.2222222222222225E-2</v>
      </c>
      <c r="G24" s="40">
        <v>0.40406249999999999</v>
      </c>
    </row>
    <row r="25" spans="1:7" ht="30.65" customHeight="1">
      <c r="A25" s="410"/>
      <c r="B25" s="18" t="s">
        <v>955</v>
      </c>
      <c r="C25" s="41">
        <v>1.2094907407407408E-2</v>
      </c>
      <c r="D25" s="41">
        <v>1.2094907407407408E-2</v>
      </c>
      <c r="E25" s="18">
        <v>0</v>
      </c>
      <c r="F25" s="41">
        <v>5.1782407407407409E-2</v>
      </c>
      <c r="G25" s="41">
        <v>5.1782407407407409E-2</v>
      </c>
    </row>
    <row r="26" spans="1:7" ht="30.65" customHeight="1">
      <c r="A26" s="410" t="s">
        <v>487</v>
      </c>
      <c r="B26" s="4" t="s">
        <v>953</v>
      </c>
      <c r="C26" s="61" t="s">
        <v>329</v>
      </c>
      <c r="D26" s="424" t="s">
        <v>547</v>
      </c>
      <c r="E26" s="425"/>
      <c r="F26" s="425"/>
      <c r="G26" s="426"/>
    </row>
    <row r="27" spans="1:7" ht="30.65" customHeight="1">
      <c r="A27" s="410"/>
      <c r="B27" s="58" t="s">
        <v>954</v>
      </c>
      <c r="C27" s="40">
        <v>1.074074074074074E-2</v>
      </c>
      <c r="D27" s="40">
        <v>0.26680555555555557</v>
      </c>
      <c r="E27" s="58">
        <v>1278</v>
      </c>
      <c r="F27" s="40">
        <v>5.6261574074074068E-2</v>
      </c>
      <c r="G27" s="40">
        <v>0.46229166666666671</v>
      </c>
    </row>
    <row r="28" spans="1:7" ht="30.65" customHeight="1">
      <c r="A28" s="410"/>
      <c r="B28" s="18" t="s">
        <v>955</v>
      </c>
      <c r="C28" s="41">
        <v>1.2604166666666666E-2</v>
      </c>
      <c r="D28" s="41">
        <v>1.6840277777777777E-2</v>
      </c>
      <c r="E28" s="18">
        <v>1</v>
      </c>
      <c r="F28" s="41">
        <v>5.9016203703703703E-2</v>
      </c>
      <c r="G28" s="41">
        <v>9.0081018518518519E-2</v>
      </c>
    </row>
    <row r="29" spans="1:7" ht="30.65" customHeight="1">
      <c r="A29" s="410" t="s">
        <v>488</v>
      </c>
      <c r="B29" s="4" t="s">
        <v>953</v>
      </c>
      <c r="C29" s="61" t="s">
        <v>330</v>
      </c>
      <c r="D29" s="424" t="s">
        <v>547</v>
      </c>
      <c r="E29" s="425"/>
      <c r="F29" s="425"/>
      <c r="G29" s="426"/>
    </row>
    <row r="30" spans="1:7" ht="30.65" customHeight="1">
      <c r="A30" s="410"/>
      <c r="B30" s="58" t="s">
        <v>954</v>
      </c>
      <c r="C30" s="40">
        <v>9.7685185185185184E-3</v>
      </c>
      <c r="D30" s="40">
        <v>0.22642361111111112</v>
      </c>
      <c r="E30" s="58">
        <v>1080</v>
      </c>
      <c r="F30" s="40">
        <v>5.5312499999999994E-2</v>
      </c>
      <c r="G30" s="40">
        <v>0.63548611111111108</v>
      </c>
    </row>
    <row r="31" spans="1:7" ht="30.65" customHeight="1">
      <c r="A31" s="410"/>
      <c r="B31" s="18" t="s">
        <v>955</v>
      </c>
      <c r="C31" s="41">
        <v>3.9398148148148147E-2</v>
      </c>
      <c r="D31" s="41">
        <v>4.3657407407407402E-2</v>
      </c>
      <c r="E31" s="18">
        <v>4</v>
      </c>
      <c r="F31" s="41">
        <v>9.9340277777777777E-2</v>
      </c>
      <c r="G31" s="41">
        <v>0.14542824074074076</v>
      </c>
    </row>
    <row r="32" spans="1:7" ht="30.65" customHeight="1">
      <c r="A32" s="410" t="s">
        <v>490</v>
      </c>
      <c r="B32" s="4" t="s">
        <v>953</v>
      </c>
      <c r="C32" s="61" t="s">
        <v>331</v>
      </c>
      <c r="D32" s="424" t="s">
        <v>547</v>
      </c>
      <c r="E32" s="425"/>
      <c r="F32" s="425"/>
      <c r="G32" s="426"/>
    </row>
    <row r="33" spans="1:7" ht="30.65" customHeight="1">
      <c r="A33" s="410"/>
      <c r="B33" s="58" t="s">
        <v>954</v>
      </c>
      <c r="C33" s="40">
        <v>1.0254629629629629E-2</v>
      </c>
      <c r="D33" s="40">
        <v>0.26421296296296298</v>
      </c>
      <c r="E33" s="58">
        <v>1138</v>
      </c>
      <c r="F33" s="40">
        <v>5.6296296296296296E-2</v>
      </c>
      <c r="G33" s="40">
        <v>0.3975231481481481</v>
      </c>
    </row>
    <row r="34" spans="1:7" ht="30.65" customHeight="1">
      <c r="A34" s="410"/>
      <c r="B34" s="18" t="s">
        <v>955</v>
      </c>
      <c r="C34" s="41">
        <v>1.3622685185185184E-2</v>
      </c>
      <c r="D34" s="41">
        <v>1.3888888888888888E-2</v>
      </c>
      <c r="E34" s="18">
        <v>1</v>
      </c>
      <c r="F34" s="41">
        <v>4.5416666666666668E-2</v>
      </c>
      <c r="G34" s="41">
        <v>7.2777777777777775E-2</v>
      </c>
    </row>
    <row r="35" spans="1:7" ht="30.65" customHeight="1">
      <c r="A35" s="410" t="s">
        <v>491</v>
      </c>
      <c r="B35" s="4" t="s">
        <v>953</v>
      </c>
      <c r="C35" s="61" t="s">
        <v>332</v>
      </c>
      <c r="D35" s="424" t="s">
        <v>547</v>
      </c>
      <c r="E35" s="425"/>
      <c r="F35" s="425"/>
      <c r="G35" s="426"/>
    </row>
    <row r="36" spans="1:7" ht="30.65" customHeight="1">
      <c r="A36" s="410"/>
      <c r="B36" s="58" t="s">
        <v>954</v>
      </c>
      <c r="C36" s="40">
        <v>1.068287037037037E-2</v>
      </c>
      <c r="D36" s="40">
        <v>0.28193287037037035</v>
      </c>
      <c r="E36" s="58">
        <v>1303</v>
      </c>
      <c r="F36" s="40">
        <v>5.482638888888889E-2</v>
      </c>
      <c r="G36" s="40">
        <v>0.32653935185185184</v>
      </c>
    </row>
    <row r="37" spans="1:7" ht="30.65" customHeight="1">
      <c r="A37" s="410"/>
      <c r="B37" s="18" t="s">
        <v>955</v>
      </c>
      <c r="C37" s="41">
        <v>2.0335648148148148E-2</v>
      </c>
      <c r="D37" s="41">
        <v>5.2048611111111108E-2</v>
      </c>
      <c r="E37" s="18">
        <v>3</v>
      </c>
      <c r="F37" s="41">
        <v>9.7442129629629629E-2</v>
      </c>
      <c r="G37" s="41">
        <v>0.11405092592592592</v>
      </c>
    </row>
    <row r="38" spans="1:7" ht="30.65" customHeight="1">
      <c r="A38" s="410" t="s">
        <v>492</v>
      </c>
      <c r="B38" s="4" t="s">
        <v>953</v>
      </c>
      <c r="C38" s="61" t="s">
        <v>478</v>
      </c>
      <c r="D38" s="424" t="s">
        <v>570</v>
      </c>
      <c r="E38" s="425"/>
      <c r="F38" s="425"/>
      <c r="G38" s="426"/>
    </row>
    <row r="39" spans="1:7" ht="30.65" customHeight="1">
      <c r="A39" s="410"/>
      <c r="B39" s="58" t="s">
        <v>954</v>
      </c>
      <c r="C39" s="35">
        <v>1.0347222222222223E-2</v>
      </c>
      <c r="D39" s="35">
        <v>0.25078703703703703</v>
      </c>
      <c r="E39" s="36">
        <v>1157</v>
      </c>
      <c r="F39" s="35">
        <v>6.2418981481481478E-2</v>
      </c>
      <c r="G39" s="35">
        <v>0.38999999999999996</v>
      </c>
    </row>
    <row r="40" spans="1:7" ht="30.65" customHeight="1">
      <c r="A40" s="410"/>
      <c r="B40" s="18" t="s">
        <v>955</v>
      </c>
      <c r="C40" s="37">
        <v>9.6643518518518511E-3</v>
      </c>
      <c r="D40" s="37">
        <v>9.6643518518518511E-3</v>
      </c>
      <c r="E40" s="38">
        <v>0</v>
      </c>
      <c r="F40" s="37">
        <v>4.3946759259259255E-2</v>
      </c>
      <c r="G40" s="37">
        <v>4.3946759259259255E-2</v>
      </c>
    </row>
    <row r="41" spans="1:7" ht="30.65" customHeight="1">
      <c r="A41" s="410" t="s">
        <v>493</v>
      </c>
      <c r="B41" s="4" t="s">
        <v>953</v>
      </c>
      <c r="C41" s="61" t="s">
        <v>333</v>
      </c>
      <c r="D41" s="424" t="s">
        <v>570</v>
      </c>
      <c r="E41" s="425"/>
      <c r="F41" s="425"/>
      <c r="G41" s="426"/>
    </row>
    <row r="42" spans="1:7" ht="30.65" customHeight="1">
      <c r="A42" s="410"/>
      <c r="B42" s="58" t="s">
        <v>954</v>
      </c>
      <c r="C42" s="35">
        <v>1.1747685185185186E-2</v>
      </c>
      <c r="D42" s="35">
        <v>0.26666666666666666</v>
      </c>
      <c r="E42" s="36">
        <v>1618</v>
      </c>
      <c r="F42" s="35">
        <v>5.2384259259259262E-2</v>
      </c>
      <c r="G42" s="35">
        <v>0.40501157407407407</v>
      </c>
    </row>
    <row r="43" spans="1:7" ht="30.65" customHeight="1">
      <c r="A43" s="410"/>
      <c r="B43" s="18" t="s">
        <v>955</v>
      </c>
      <c r="C43" s="37"/>
      <c r="D43" s="37"/>
      <c r="E43" s="38"/>
      <c r="F43" s="37"/>
      <c r="G43" s="37"/>
    </row>
    <row r="44" spans="1:7" ht="30.65" customHeight="1">
      <c r="A44" s="410" t="s">
        <v>494</v>
      </c>
      <c r="B44" s="4" t="s">
        <v>953</v>
      </c>
      <c r="C44" s="61" t="s">
        <v>334</v>
      </c>
      <c r="D44" s="424" t="s">
        <v>570</v>
      </c>
      <c r="E44" s="425"/>
      <c r="F44" s="425"/>
      <c r="G44" s="426"/>
    </row>
    <row r="45" spans="1:7" ht="30.65" customHeight="1">
      <c r="A45" s="410"/>
      <c r="B45" s="58" t="s">
        <v>954</v>
      </c>
      <c r="C45" s="37">
        <v>1.1493055555555555E-2</v>
      </c>
      <c r="D45" s="37">
        <v>0.30575231481481485</v>
      </c>
      <c r="E45" s="38">
        <v>1424</v>
      </c>
      <c r="F45" s="37">
        <v>5.5092592592592589E-2</v>
      </c>
      <c r="G45" s="37">
        <v>0.32612268518518522</v>
      </c>
    </row>
    <row r="46" spans="1:7" ht="30.65" customHeight="1">
      <c r="A46" s="410"/>
      <c r="B46" s="18" t="s">
        <v>955</v>
      </c>
      <c r="C46" s="35">
        <v>1.0486111111111111E-2</v>
      </c>
      <c r="D46" s="35">
        <v>1.0486111111111111E-2</v>
      </c>
      <c r="E46" s="36">
        <v>0</v>
      </c>
      <c r="F46" s="35">
        <v>2.4131944444444445E-2</v>
      </c>
      <c r="G46" s="35">
        <v>2.4131944444444445E-2</v>
      </c>
    </row>
    <row r="47" spans="1:7" ht="30.65" customHeight="1">
      <c r="A47" s="410" t="s">
        <v>495</v>
      </c>
      <c r="B47" s="4" t="s">
        <v>953</v>
      </c>
      <c r="C47" s="61" t="s">
        <v>335</v>
      </c>
      <c r="D47" s="424" t="s">
        <v>570</v>
      </c>
      <c r="E47" s="425"/>
      <c r="F47" s="425"/>
      <c r="G47" s="426"/>
    </row>
    <row r="48" spans="1:7" ht="30.65" customHeight="1">
      <c r="A48" s="410"/>
      <c r="B48" s="58" t="s">
        <v>954</v>
      </c>
      <c r="C48" s="37">
        <v>1.2349537037037039E-2</v>
      </c>
      <c r="D48" s="37">
        <v>0.26067129629629632</v>
      </c>
      <c r="E48" s="38">
        <v>1644</v>
      </c>
      <c r="F48" s="37">
        <v>5.6273148148148149E-2</v>
      </c>
      <c r="G48" s="37">
        <v>0.16795138888888891</v>
      </c>
    </row>
    <row r="49" spans="1:7" ht="30.65" customHeight="1">
      <c r="A49" s="410"/>
      <c r="B49" s="18" t="s">
        <v>955</v>
      </c>
      <c r="C49" s="35">
        <v>1.3275462962962963E-2</v>
      </c>
      <c r="D49" s="35">
        <v>1.695601851851852E-2</v>
      </c>
      <c r="E49" s="36">
        <v>2</v>
      </c>
      <c r="F49" s="35">
        <v>8.0393518518518517E-2</v>
      </c>
      <c r="G49" s="35">
        <v>9.7037037037037033E-2</v>
      </c>
    </row>
    <row r="50" spans="1:7" ht="30.65" customHeight="1">
      <c r="A50" s="410" t="s">
        <v>751</v>
      </c>
      <c r="B50" s="4" t="s">
        <v>953</v>
      </c>
      <c r="C50" s="61" t="s">
        <v>336</v>
      </c>
      <c r="D50" s="424" t="s">
        <v>541</v>
      </c>
      <c r="E50" s="425"/>
      <c r="F50" s="425"/>
      <c r="G50" s="426"/>
    </row>
    <row r="51" spans="1:7" ht="30.65" customHeight="1">
      <c r="A51" s="410"/>
      <c r="B51" s="58" t="s">
        <v>954</v>
      </c>
      <c r="C51" s="40">
        <v>9.9074074074074082E-3</v>
      </c>
      <c r="D51" s="40">
        <v>0.24828703703703703</v>
      </c>
      <c r="E51" s="58">
        <v>1063</v>
      </c>
      <c r="F51" s="40">
        <v>6.1215277777777778E-2</v>
      </c>
      <c r="G51" s="40">
        <v>0.4425115740740741</v>
      </c>
    </row>
    <row r="52" spans="1:7" ht="30.65" customHeight="1">
      <c r="A52" s="410"/>
      <c r="B52" s="18" t="s">
        <v>955</v>
      </c>
      <c r="C52" s="41">
        <v>1.3981481481481482E-2</v>
      </c>
      <c r="D52" s="41">
        <v>0.11612268518518519</v>
      </c>
      <c r="E52" s="18">
        <v>4</v>
      </c>
      <c r="F52" s="41">
        <v>8.5613425925925926E-2</v>
      </c>
      <c r="G52" s="41">
        <v>0.1502199074074074</v>
      </c>
    </row>
    <row r="53" spans="1:7" ht="30.65" customHeight="1">
      <c r="A53" s="410" t="s">
        <v>752</v>
      </c>
      <c r="B53" s="4" t="s">
        <v>953</v>
      </c>
      <c r="C53" s="61" t="s">
        <v>337</v>
      </c>
      <c r="D53" s="424" t="s">
        <v>541</v>
      </c>
      <c r="E53" s="425"/>
      <c r="F53" s="425"/>
      <c r="G53" s="426"/>
    </row>
    <row r="54" spans="1:7" ht="30.65" customHeight="1">
      <c r="A54" s="410"/>
      <c r="B54" s="58" t="s">
        <v>954</v>
      </c>
      <c r="C54" s="40">
        <v>9.5833333333333343E-3</v>
      </c>
      <c r="D54" s="40">
        <v>0.27011574074074074</v>
      </c>
      <c r="E54" s="58">
        <v>962</v>
      </c>
      <c r="F54" s="40">
        <v>5.9803240740740747E-2</v>
      </c>
      <c r="G54" s="40">
        <v>0.4425115740740741</v>
      </c>
    </row>
    <row r="55" spans="1:7" ht="30.65" customHeight="1">
      <c r="A55" s="410"/>
      <c r="B55" s="18" t="s">
        <v>955</v>
      </c>
      <c r="C55" s="41">
        <v>2.1250000000000002E-2</v>
      </c>
      <c r="D55" s="41">
        <v>2.1250000000000002E-2</v>
      </c>
      <c r="E55" s="18">
        <v>1</v>
      </c>
      <c r="F55" s="41">
        <v>4.9837962962962966E-2</v>
      </c>
      <c r="G55" s="41">
        <v>0.1502199074074074</v>
      </c>
    </row>
    <row r="56" spans="1:7" ht="30.65" customHeight="1">
      <c r="A56" s="410" t="s">
        <v>753</v>
      </c>
      <c r="B56" s="4" t="s">
        <v>953</v>
      </c>
      <c r="C56" s="61" t="s">
        <v>338</v>
      </c>
      <c r="D56" s="424" t="s">
        <v>541</v>
      </c>
      <c r="E56" s="425"/>
      <c r="F56" s="425"/>
      <c r="G56" s="426"/>
    </row>
    <row r="57" spans="1:7" ht="30.65" customHeight="1">
      <c r="A57" s="410"/>
      <c r="B57" s="58" t="s">
        <v>954</v>
      </c>
      <c r="C57" s="40">
        <v>9.6412037037037039E-3</v>
      </c>
      <c r="D57" s="40">
        <v>0.23190972222222225</v>
      </c>
      <c r="E57" s="58">
        <v>1116</v>
      </c>
      <c r="F57" s="40">
        <v>5.6087962962962958E-2</v>
      </c>
      <c r="G57" s="40">
        <v>0.40214120370370371</v>
      </c>
    </row>
    <row r="58" spans="1:7" ht="30.65" customHeight="1">
      <c r="A58" s="410"/>
      <c r="B58" s="18" t="s">
        <v>955</v>
      </c>
      <c r="C58" s="41">
        <v>1.8865740740740742E-2</v>
      </c>
      <c r="D58" s="41">
        <v>0.13210648148148149</v>
      </c>
      <c r="E58" s="18">
        <v>5</v>
      </c>
      <c r="F58" s="41">
        <v>8.3437499999999998E-2</v>
      </c>
      <c r="G58" s="41">
        <v>0.18894675925925927</v>
      </c>
    </row>
    <row r="59" spans="1:7" ht="30.65" customHeight="1">
      <c r="A59" s="410" t="s">
        <v>754</v>
      </c>
      <c r="B59" s="4" t="s">
        <v>953</v>
      </c>
      <c r="C59" s="61" t="s">
        <v>339</v>
      </c>
      <c r="D59" s="424" t="s">
        <v>541</v>
      </c>
      <c r="E59" s="425"/>
      <c r="F59" s="425"/>
      <c r="G59" s="426"/>
    </row>
    <row r="60" spans="1:7" ht="30.65" customHeight="1">
      <c r="A60" s="410"/>
      <c r="B60" s="58" t="s">
        <v>954</v>
      </c>
      <c r="C60" s="40">
        <v>9.2939814814814812E-3</v>
      </c>
      <c r="D60" s="40">
        <v>0.26561342592592591</v>
      </c>
      <c r="E60" s="58">
        <v>1027</v>
      </c>
      <c r="F60" s="40">
        <v>5.7280092592592591E-2</v>
      </c>
      <c r="G60" s="40">
        <v>0.20825231481481479</v>
      </c>
    </row>
    <row r="61" spans="1:7" ht="30.65" customHeight="1">
      <c r="A61" s="410"/>
      <c r="B61" s="18" t="s">
        <v>955</v>
      </c>
      <c r="C61" s="41">
        <v>9.4212962962962957E-3</v>
      </c>
      <c r="D61" s="41">
        <v>5.3391203703703705E-2</v>
      </c>
      <c r="E61" s="18">
        <v>3</v>
      </c>
      <c r="F61" s="41">
        <v>3.982638888888889E-2</v>
      </c>
      <c r="G61" s="41">
        <v>0.10061342592592593</v>
      </c>
    </row>
    <row r="62" spans="1:7" ht="30.65" customHeight="1">
      <c r="A62" s="410" t="s">
        <v>755</v>
      </c>
      <c r="B62" s="4" t="s">
        <v>953</v>
      </c>
      <c r="C62" s="61" t="s">
        <v>340</v>
      </c>
      <c r="D62" s="424" t="s">
        <v>541</v>
      </c>
      <c r="E62" s="425"/>
      <c r="F62" s="425"/>
      <c r="G62" s="426"/>
    </row>
    <row r="63" spans="1:7" ht="30.65" customHeight="1">
      <c r="A63" s="410"/>
      <c r="B63" s="58" t="s">
        <v>954</v>
      </c>
      <c r="C63" s="40">
        <v>1.1273148148148148E-2</v>
      </c>
      <c r="D63" s="40">
        <v>0.2497800925925926</v>
      </c>
      <c r="E63" s="58">
        <v>1253</v>
      </c>
      <c r="F63" s="40">
        <v>5.8182870370370371E-2</v>
      </c>
      <c r="G63" s="40">
        <v>0.40487268518518515</v>
      </c>
    </row>
    <row r="64" spans="1:7" ht="30.65" customHeight="1">
      <c r="A64" s="410"/>
      <c r="B64" s="18" t="s">
        <v>955</v>
      </c>
      <c r="C64" s="41">
        <v>1.3333333333333334E-2</v>
      </c>
      <c r="D64" s="41">
        <v>3.7743055555555557E-2</v>
      </c>
      <c r="E64" s="18">
        <v>5</v>
      </c>
      <c r="F64" s="41">
        <v>6.3159722222222228E-2</v>
      </c>
      <c r="G64" s="41">
        <v>9.0891203703703696E-2</v>
      </c>
    </row>
    <row r="65" spans="1:7" ht="30.65" customHeight="1">
      <c r="A65" s="410" t="s">
        <v>756</v>
      </c>
      <c r="B65" s="4" t="s">
        <v>953</v>
      </c>
      <c r="C65" s="61" t="s">
        <v>341</v>
      </c>
      <c r="D65" s="424" t="s">
        <v>539</v>
      </c>
      <c r="E65" s="425"/>
      <c r="F65" s="425"/>
      <c r="G65" s="426"/>
    </row>
    <row r="66" spans="1:7" ht="30.65" customHeight="1">
      <c r="A66" s="410"/>
      <c r="B66" s="58" t="s">
        <v>954</v>
      </c>
      <c r="C66" s="40">
        <v>1.0601851851851854E-2</v>
      </c>
      <c r="D66" s="40">
        <v>0.24512731481481484</v>
      </c>
      <c r="E66" s="58">
        <v>1025</v>
      </c>
      <c r="F66" s="40">
        <v>6.3912037037037031E-2</v>
      </c>
      <c r="G66" s="40">
        <v>0.41040509259259261</v>
      </c>
    </row>
    <row r="67" spans="1:7" ht="30.65" customHeight="1">
      <c r="A67" s="410"/>
      <c r="B67" s="18" t="s">
        <v>955</v>
      </c>
      <c r="C67" s="41">
        <v>7.5347222222222213E-3</v>
      </c>
      <c r="D67" s="41">
        <v>1.4837962962962963E-2</v>
      </c>
      <c r="E67" s="18">
        <v>1</v>
      </c>
      <c r="F67" s="41">
        <v>4.4537037037037042E-2</v>
      </c>
      <c r="G67" s="41">
        <v>5.8472222222222224E-2</v>
      </c>
    </row>
    <row r="68" spans="1:7" ht="30.65" customHeight="1">
      <c r="A68" s="410" t="s">
        <v>757</v>
      </c>
      <c r="B68" s="4" t="s">
        <v>953</v>
      </c>
      <c r="C68" s="61" t="s">
        <v>342</v>
      </c>
      <c r="D68" s="424" t="s">
        <v>539</v>
      </c>
      <c r="E68" s="425"/>
      <c r="F68" s="425"/>
      <c r="G68" s="426"/>
    </row>
    <row r="69" spans="1:7" ht="30.65" customHeight="1">
      <c r="A69" s="410"/>
      <c r="B69" s="58" t="s">
        <v>954</v>
      </c>
      <c r="C69" s="40">
        <v>9.5023148148148159E-3</v>
      </c>
      <c r="D69" s="40">
        <v>0.26238425925925929</v>
      </c>
      <c r="E69" s="58">
        <v>907</v>
      </c>
      <c r="F69" s="40">
        <v>5.785879629629629E-2</v>
      </c>
      <c r="G69" s="40">
        <v>0.37442129629629628</v>
      </c>
    </row>
    <row r="70" spans="1:7" ht="30.65" customHeight="1">
      <c r="A70" s="410"/>
      <c r="B70" s="18" t="s">
        <v>955</v>
      </c>
      <c r="C70" s="41">
        <v>1.0636574074074074E-2</v>
      </c>
      <c r="D70" s="41">
        <v>1.8726851851851852E-2</v>
      </c>
      <c r="E70" s="18">
        <v>1</v>
      </c>
      <c r="F70" s="41">
        <v>5.3506944444444447E-2</v>
      </c>
      <c r="G70" s="41">
        <v>8.413194444444444E-2</v>
      </c>
    </row>
    <row r="71" spans="1:7" ht="30.65" customHeight="1">
      <c r="A71" s="410" t="s">
        <v>758</v>
      </c>
      <c r="B71" s="4" t="s">
        <v>953</v>
      </c>
      <c r="C71" s="61" t="s">
        <v>343</v>
      </c>
      <c r="D71" s="424" t="s">
        <v>539</v>
      </c>
      <c r="E71" s="425"/>
      <c r="F71" s="425"/>
      <c r="G71" s="426"/>
    </row>
    <row r="72" spans="1:7" ht="30.65" customHeight="1">
      <c r="A72" s="410"/>
      <c r="B72" s="58" t="s">
        <v>954</v>
      </c>
      <c r="C72" s="40">
        <v>1.0081018518518519E-2</v>
      </c>
      <c r="D72" s="40">
        <v>0.20421296296296299</v>
      </c>
      <c r="E72" s="58">
        <v>1011</v>
      </c>
      <c r="F72" s="40">
        <v>5.7557870370370377E-2</v>
      </c>
      <c r="G72" s="40">
        <v>0.32811342592592591</v>
      </c>
    </row>
    <row r="73" spans="1:7" ht="30.65" customHeight="1">
      <c r="A73" s="410"/>
      <c r="B73" s="18" t="s">
        <v>955</v>
      </c>
      <c r="C73" s="41">
        <v>9.3055555555555548E-3</v>
      </c>
      <c r="D73" s="41">
        <v>1.1909722222222223E-2</v>
      </c>
      <c r="E73" s="18">
        <v>0</v>
      </c>
      <c r="F73" s="41">
        <v>3.8078703703703705E-2</v>
      </c>
      <c r="G73" s="41">
        <v>6.1331018518518521E-2</v>
      </c>
    </row>
    <row r="74" spans="1:7" ht="30.65" customHeight="1">
      <c r="A74" s="410" t="s">
        <v>759</v>
      </c>
      <c r="B74" s="4" t="s">
        <v>953</v>
      </c>
      <c r="C74" s="61" t="s">
        <v>344</v>
      </c>
      <c r="D74" s="424" t="s">
        <v>539</v>
      </c>
      <c r="E74" s="425"/>
      <c r="F74" s="425"/>
      <c r="G74" s="426"/>
    </row>
    <row r="75" spans="1:7" ht="30.65" customHeight="1">
      <c r="A75" s="410"/>
      <c r="B75" s="58" t="s">
        <v>954</v>
      </c>
      <c r="C75" s="40">
        <v>1.042824074074074E-2</v>
      </c>
      <c r="D75" s="40">
        <v>0.23685185185185187</v>
      </c>
      <c r="E75" s="58">
        <v>1099</v>
      </c>
      <c r="F75" s="40">
        <v>6.1261574074074072E-2</v>
      </c>
      <c r="G75" s="40">
        <v>0.46001157407407406</v>
      </c>
    </row>
    <row r="76" spans="1:7" ht="30.65" customHeight="1">
      <c r="A76" s="410"/>
      <c r="B76" s="18" t="s">
        <v>955</v>
      </c>
      <c r="C76" s="41">
        <v>1.0706018518518517E-2</v>
      </c>
      <c r="D76" s="41">
        <v>2.2465277777777778E-2</v>
      </c>
      <c r="E76" s="18">
        <v>2</v>
      </c>
      <c r="F76" s="41">
        <v>5.6851851851851855E-2</v>
      </c>
      <c r="G76" s="41">
        <v>0.12905092592592593</v>
      </c>
    </row>
    <row r="77" spans="1:7" ht="30.65" customHeight="1">
      <c r="A77" s="410" t="s">
        <v>760</v>
      </c>
      <c r="B77" s="4" t="s">
        <v>953</v>
      </c>
      <c r="C77" s="61" t="s">
        <v>345</v>
      </c>
      <c r="D77" s="424" t="s">
        <v>572</v>
      </c>
      <c r="E77" s="425"/>
      <c r="F77" s="425"/>
      <c r="G77" s="426"/>
    </row>
    <row r="78" spans="1:7" ht="30.65" customHeight="1">
      <c r="A78" s="410"/>
      <c r="B78" s="58" t="s">
        <v>954</v>
      </c>
      <c r="C78" s="40">
        <v>1.2222222222222223E-2</v>
      </c>
      <c r="D78" s="40">
        <v>0.25541666666666668</v>
      </c>
      <c r="E78" s="58">
        <v>1203</v>
      </c>
      <c r="F78" s="40">
        <v>6.5844907407407408E-2</v>
      </c>
      <c r="G78" s="40">
        <v>0.45399305555555558</v>
      </c>
    </row>
    <row r="79" spans="1:7" ht="30.65" customHeight="1">
      <c r="A79" s="410"/>
      <c r="B79" s="18" t="s">
        <v>955</v>
      </c>
      <c r="C79" s="41">
        <v>1.0590277777777777E-2</v>
      </c>
      <c r="D79" s="41">
        <v>1.9756944444444445E-2</v>
      </c>
      <c r="E79" s="18">
        <v>1</v>
      </c>
      <c r="F79" s="41">
        <v>8.0324074074074062E-2</v>
      </c>
      <c r="G79" s="41">
        <v>0.16950231481481481</v>
      </c>
    </row>
    <row r="80" spans="1:7" ht="30.65" customHeight="1">
      <c r="A80" s="410" t="s">
        <v>761</v>
      </c>
      <c r="B80" s="4" t="s">
        <v>953</v>
      </c>
      <c r="C80" s="61" t="s">
        <v>346</v>
      </c>
      <c r="D80" s="424" t="s">
        <v>549</v>
      </c>
      <c r="E80" s="425"/>
      <c r="F80" s="425"/>
      <c r="G80" s="426"/>
    </row>
    <row r="81" spans="1:7" ht="30.65" customHeight="1">
      <c r="A81" s="410"/>
      <c r="B81" s="58" t="s">
        <v>954</v>
      </c>
      <c r="C81" s="40">
        <v>1.0891203703703703E-2</v>
      </c>
      <c r="D81" s="40">
        <v>0.23446759259259262</v>
      </c>
      <c r="E81" s="58">
        <v>1152</v>
      </c>
      <c r="F81" s="40">
        <v>5.0578703703703709E-2</v>
      </c>
      <c r="G81" s="40">
        <v>0.34392361111111108</v>
      </c>
    </row>
    <row r="82" spans="1:7" ht="30.65" customHeight="1">
      <c r="A82" s="410"/>
      <c r="B82" s="18" t="s">
        <v>955</v>
      </c>
      <c r="C82" s="41">
        <v>2.1435185185185186E-2</v>
      </c>
      <c r="D82" s="41">
        <v>6.400462962962962E-2</v>
      </c>
      <c r="E82" s="18">
        <v>8</v>
      </c>
      <c r="F82" s="41">
        <v>6.8819444444444447E-2</v>
      </c>
      <c r="G82" s="41">
        <v>0.12356481481481481</v>
      </c>
    </row>
    <row r="83" spans="1:7" ht="30.65" customHeight="1">
      <c r="A83" s="410" t="s">
        <v>762</v>
      </c>
      <c r="B83" s="4" t="s">
        <v>953</v>
      </c>
      <c r="C83" s="61" t="s">
        <v>347</v>
      </c>
      <c r="D83" s="424" t="s">
        <v>549</v>
      </c>
      <c r="E83" s="425"/>
      <c r="F83" s="425"/>
      <c r="G83" s="426"/>
    </row>
    <row r="84" spans="1:7" ht="30.65" customHeight="1">
      <c r="A84" s="410"/>
      <c r="B84" s="58" t="s">
        <v>954</v>
      </c>
      <c r="C84" s="40">
        <v>1.042824074074074E-2</v>
      </c>
      <c r="D84" s="40">
        <v>0.28087962962962965</v>
      </c>
      <c r="E84" s="58">
        <v>1132</v>
      </c>
      <c r="F84" s="40">
        <v>5.858796296296296E-2</v>
      </c>
      <c r="G84" s="40">
        <v>3.0615972222222223</v>
      </c>
    </row>
    <row r="85" spans="1:7" ht="30.65" customHeight="1">
      <c r="A85" s="410"/>
      <c r="B85" s="18" t="s">
        <v>955</v>
      </c>
      <c r="C85" s="41">
        <v>1.5821759259259261E-2</v>
      </c>
      <c r="D85" s="41">
        <v>3.2835648148148149E-2</v>
      </c>
      <c r="E85" s="18">
        <v>2</v>
      </c>
      <c r="F85" s="41">
        <v>0.10246527777777777</v>
      </c>
      <c r="G85" s="41">
        <v>0.1801851851851852</v>
      </c>
    </row>
    <row r="86" spans="1:7" ht="30.65" customHeight="1">
      <c r="A86" s="410" t="s">
        <v>763</v>
      </c>
      <c r="B86" s="4" t="s">
        <v>953</v>
      </c>
      <c r="C86" s="61" t="s">
        <v>348</v>
      </c>
      <c r="D86" s="424" t="s">
        <v>549</v>
      </c>
      <c r="E86" s="425"/>
      <c r="F86" s="425"/>
      <c r="G86" s="426"/>
    </row>
    <row r="87" spans="1:7" ht="30.65" customHeight="1">
      <c r="A87" s="410"/>
      <c r="B87" s="58" t="s">
        <v>954</v>
      </c>
      <c r="C87" s="40">
        <v>1.1550925925925925E-2</v>
      </c>
      <c r="D87" s="40">
        <v>0.25581018518518517</v>
      </c>
      <c r="E87" s="58">
        <v>1371</v>
      </c>
      <c r="F87" s="40">
        <v>4.8414351851851854E-2</v>
      </c>
      <c r="G87" s="40">
        <v>0.30790509259259258</v>
      </c>
    </row>
    <row r="88" spans="1:7" ht="30.65" customHeight="1">
      <c r="A88" s="410"/>
      <c r="B88" s="18" t="s">
        <v>955</v>
      </c>
      <c r="C88" s="41">
        <v>2.4965277777777781E-2</v>
      </c>
      <c r="D88" s="41">
        <v>7.1400462962962971E-2</v>
      </c>
      <c r="E88" s="18">
        <v>3</v>
      </c>
      <c r="F88" s="41">
        <v>8.3738425925925938E-2</v>
      </c>
      <c r="G88" s="41">
        <v>0.13909722222222223</v>
      </c>
    </row>
    <row r="89" spans="1:7" ht="30.65" customHeight="1">
      <c r="A89" s="410" t="s">
        <v>764</v>
      </c>
      <c r="B89" s="4" t="s">
        <v>953</v>
      </c>
      <c r="C89" s="61" t="s">
        <v>349</v>
      </c>
      <c r="D89" s="424" t="s">
        <v>549</v>
      </c>
      <c r="E89" s="425"/>
      <c r="F89" s="425"/>
      <c r="G89" s="426"/>
    </row>
    <row r="90" spans="1:7" ht="30.65" customHeight="1">
      <c r="A90" s="410"/>
      <c r="B90" s="58" t="s">
        <v>954</v>
      </c>
      <c r="C90" s="40">
        <v>1.2800925925925926E-2</v>
      </c>
      <c r="D90" s="40">
        <v>0.28251157407407407</v>
      </c>
      <c r="E90" s="58">
        <v>1462</v>
      </c>
      <c r="F90" s="40">
        <v>5.1967592592592593E-2</v>
      </c>
      <c r="G90" s="40">
        <v>0.31525462962962963</v>
      </c>
    </row>
    <row r="91" spans="1:7" ht="30.65" customHeight="1">
      <c r="A91" s="410"/>
      <c r="B91" s="18" t="s">
        <v>955</v>
      </c>
      <c r="C91" s="41">
        <v>1.7407407407407406E-2</v>
      </c>
      <c r="D91" s="41">
        <v>1.7407407407407406E-2</v>
      </c>
      <c r="E91" s="18">
        <v>2</v>
      </c>
      <c r="F91" s="41">
        <v>5.9537037037037034E-2</v>
      </c>
      <c r="G91" s="41">
        <v>6.5034722222222216E-2</v>
      </c>
    </row>
    <row r="92" spans="1:7" ht="30.65" customHeight="1">
      <c r="A92" s="410" t="s">
        <v>765</v>
      </c>
      <c r="B92" s="4" t="s">
        <v>953</v>
      </c>
      <c r="C92" s="61" t="s">
        <v>350</v>
      </c>
      <c r="D92" s="424" t="s">
        <v>545</v>
      </c>
      <c r="E92" s="425"/>
      <c r="F92" s="425"/>
      <c r="G92" s="426"/>
    </row>
    <row r="93" spans="1:7" ht="30.65" customHeight="1">
      <c r="A93" s="410"/>
      <c r="B93" s="58" t="s">
        <v>954</v>
      </c>
      <c r="C93" s="40">
        <v>8.9930555555555545E-3</v>
      </c>
      <c r="D93" s="40">
        <v>0.23538194444444446</v>
      </c>
      <c r="E93" s="58">
        <v>985</v>
      </c>
      <c r="F93" s="40">
        <v>5.0960648148148151E-2</v>
      </c>
      <c r="G93" s="40">
        <v>0.35180555555555554</v>
      </c>
    </row>
    <row r="94" spans="1:7" ht="30.65" customHeight="1">
      <c r="A94" s="410"/>
      <c r="B94" s="18" t="s">
        <v>955</v>
      </c>
      <c r="C94" s="41">
        <v>1.4664351851851852E-2</v>
      </c>
      <c r="D94" s="41">
        <v>8.9895833333333341E-2</v>
      </c>
      <c r="E94" s="18">
        <v>14</v>
      </c>
      <c r="F94" s="41">
        <v>5.4895833333333331E-2</v>
      </c>
      <c r="G94" s="41">
        <v>0.11936342592592593</v>
      </c>
    </row>
    <row r="95" spans="1:7" ht="30.65" customHeight="1">
      <c r="A95" s="410" t="s">
        <v>766</v>
      </c>
      <c r="B95" s="4" t="s">
        <v>953</v>
      </c>
      <c r="C95" s="61" t="s">
        <v>351</v>
      </c>
      <c r="D95" s="424" t="s">
        <v>545</v>
      </c>
      <c r="E95" s="425"/>
      <c r="F95" s="425"/>
      <c r="G95" s="426"/>
    </row>
    <row r="96" spans="1:7" ht="30.65" customHeight="1">
      <c r="A96" s="410"/>
      <c r="B96" s="58" t="s">
        <v>954</v>
      </c>
      <c r="C96" s="40">
        <v>9.9537037037037042E-3</v>
      </c>
      <c r="D96" s="40">
        <v>0.21793981481481481</v>
      </c>
      <c r="E96" s="58">
        <v>1075</v>
      </c>
      <c r="F96" s="40">
        <v>5.4502314814814816E-2</v>
      </c>
      <c r="G96" s="40">
        <v>0.36859953703703702</v>
      </c>
    </row>
    <row r="97" spans="1:7" ht="30.65" customHeight="1">
      <c r="A97" s="410"/>
      <c r="B97" s="18" t="s">
        <v>955</v>
      </c>
      <c r="C97" s="41">
        <v>1.6921296296296299E-2</v>
      </c>
      <c r="D97" s="41">
        <v>4.4027777777777777E-2</v>
      </c>
      <c r="E97" s="18">
        <v>12</v>
      </c>
      <c r="F97" s="41">
        <v>5.5578703703703707E-2</v>
      </c>
      <c r="G97" s="41">
        <v>8.5543981481481471E-2</v>
      </c>
    </row>
    <row r="98" spans="1:7" ht="30.65" customHeight="1">
      <c r="A98" s="410" t="s">
        <v>767</v>
      </c>
      <c r="B98" s="4" t="s">
        <v>953</v>
      </c>
      <c r="C98" s="61" t="s">
        <v>352</v>
      </c>
      <c r="D98" s="424" t="s">
        <v>545</v>
      </c>
      <c r="E98" s="425"/>
      <c r="F98" s="425"/>
      <c r="G98" s="426"/>
    </row>
    <row r="99" spans="1:7" ht="30.65" customHeight="1">
      <c r="A99" s="410"/>
      <c r="B99" s="58" t="s">
        <v>954</v>
      </c>
      <c r="C99" s="40">
        <v>9.3055555555555548E-3</v>
      </c>
      <c r="D99" s="40">
        <v>0.25876157407407407</v>
      </c>
      <c r="E99" s="58">
        <v>1027</v>
      </c>
      <c r="F99" s="40">
        <v>5.2534722222222219E-2</v>
      </c>
      <c r="G99" s="40">
        <v>0.31188657407407411</v>
      </c>
    </row>
    <row r="100" spans="1:7" ht="30.65" customHeight="1">
      <c r="A100" s="410"/>
      <c r="B100" s="18" t="s">
        <v>955</v>
      </c>
      <c r="C100" s="41">
        <v>1.3877314814814815E-2</v>
      </c>
      <c r="D100" s="41">
        <v>4.5439814814814815E-2</v>
      </c>
      <c r="E100" s="18">
        <v>15</v>
      </c>
      <c r="F100" s="41">
        <v>5.4803240740740743E-2</v>
      </c>
      <c r="G100" s="41">
        <v>0.1213425925925926</v>
      </c>
    </row>
    <row r="101" spans="1:7" ht="30.65" customHeight="1">
      <c r="A101" s="410" t="s">
        <v>768</v>
      </c>
      <c r="B101" s="4" t="s">
        <v>953</v>
      </c>
      <c r="C101" s="61" t="s">
        <v>362</v>
      </c>
      <c r="D101" s="424" t="s">
        <v>523</v>
      </c>
      <c r="E101" s="425"/>
      <c r="F101" s="425"/>
      <c r="G101" s="426"/>
    </row>
    <row r="102" spans="1:7" ht="30.65" customHeight="1">
      <c r="A102" s="410"/>
      <c r="B102" s="58" t="s">
        <v>954</v>
      </c>
      <c r="C102" s="40">
        <v>1.4270833333333335E-2</v>
      </c>
      <c r="D102" s="40">
        <v>0.22605324074074074</v>
      </c>
      <c r="E102" s="58">
        <v>561</v>
      </c>
      <c r="F102" s="40">
        <v>6.5231481481481488E-2</v>
      </c>
      <c r="G102" s="40">
        <v>0.28320601851851851</v>
      </c>
    </row>
    <row r="103" spans="1:7" ht="30.65" customHeight="1">
      <c r="A103" s="410"/>
      <c r="B103" s="18" t="s">
        <v>955</v>
      </c>
      <c r="C103" s="41">
        <v>9.571759259259259E-3</v>
      </c>
      <c r="D103" s="41">
        <v>0.21869212962962961</v>
      </c>
      <c r="E103" s="18">
        <v>283</v>
      </c>
      <c r="F103" s="41">
        <v>5.4351851851851853E-2</v>
      </c>
      <c r="G103" s="41">
        <v>0.31417824074074074</v>
      </c>
    </row>
    <row r="104" spans="1:7" ht="30.65" customHeight="1">
      <c r="A104" s="410" t="s">
        <v>769</v>
      </c>
      <c r="B104" s="4" t="s">
        <v>953</v>
      </c>
      <c r="C104" s="61" t="s">
        <v>353</v>
      </c>
      <c r="D104" s="424" t="s">
        <v>564</v>
      </c>
      <c r="E104" s="425"/>
      <c r="F104" s="425"/>
      <c r="G104" s="426"/>
    </row>
    <row r="105" spans="1:7" ht="30.65" customHeight="1">
      <c r="A105" s="410"/>
      <c r="B105" s="58" t="s">
        <v>954</v>
      </c>
      <c r="C105" s="40">
        <v>7.1990740740740739E-3</v>
      </c>
      <c r="D105" s="40">
        <v>0.23511574074074074</v>
      </c>
      <c r="E105" s="58">
        <v>791</v>
      </c>
      <c r="F105" s="40">
        <v>4.9803240740740738E-2</v>
      </c>
      <c r="G105" s="40">
        <v>3.1585995370370372</v>
      </c>
    </row>
    <row r="106" spans="1:7" ht="30.65" customHeight="1">
      <c r="A106" s="410"/>
      <c r="B106" s="18" t="s">
        <v>955</v>
      </c>
      <c r="C106" s="41">
        <v>1.3530092592592594E-2</v>
      </c>
      <c r="D106" s="41">
        <v>8.1689814814814812E-2</v>
      </c>
      <c r="E106" s="18">
        <v>26</v>
      </c>
      <c r="F106" s="41">
        <v>5.783564814814815E-2</v>
      </c>
      <c r="G106" s="41">
        <v>0.16012731481481482</v>
      </c>
    </row>
    <row r="107" spans="1:7" ht="30.65" customHeight="1">
      <c r="A107" s="410" t="s">
        <v>770</v>
      </c>
      <c r="B107" s="4" t="s">
        <v>953</v>
      </c>
      <c r="C107" s="61" t="s">
        <v>354</v>
      </c>
      <c r="D107" s="424" t="s">
        <v>564</v>
      </c>
      <c r="E107" s="425"/>
      <c r="F107" s="425"/>
      <c r="G107" s="426"/>
    </row>
    <row r="108" spans="1:7" ht="30.65" customHeight="1">
      <c r="A108" s="410"/>
      <c r="B108" s="58" t="s">
        <v>954</v>
      </c>
      <c r="C108" s="40">
        <v>9.8379629629629633E-3</v>
      </c>
      <c r="D108" s="40">
        <v>0.2459375</v>
      </c>
      <c r="E108" s="58">
        <v>998</v>
      </c>
      <c r="F108" s="40">
        <v>5.9085648148148151E-2</v>
      </c>
      <c r="G108" s="40">
        <v>0.41979166666666662</v>
      </c>
    </row>
    <row r="109" spans="1:7" ht="30.65" customHeight="1">
      <c r="A109" s="410"/>
      <c r="B109" s="18" t="s">
        <v>955</v>
      </c>
      <c r="C109" s="41">
        <v>1.4664351851851852E-2</v>
      </c>
      <c r="D109" s="41">
        <v>3.2557870370370369E-2</v>
      </c>
      <c r="E109" s="18">
        <v>32</v>
      </c>
      <c r="F109" s="41">
        <v>5.8576388888888886E-2</v>
      </c>
      <c r="G109" s="41">
        <v>0.10914351851851851</v>
      </c>
    </row>
    <row r="110" spans="1:7" ht="30.65" customHeight="1">
      <c r="A110" s="410" t="s">
        <v>771</v>
      </c>
      <c r="B110" s="4" t="s">
        <v>953</v>
      </c>
      <c r="C110" s="61" t="s">
        <v>355</v>
      </c>
      <c r="D110" s="424" t="s">
        <v>564</v>
      </c>
      <c r="E110" s="425"/>
      <c r="F110" s="425"/>
      <c r="G110" s="426"/>
    </row>
    <row r="111" spans="1:7" ht="30.65" customHeight="1">
      <c r="A111" s="410"/>
      <c r="B111" s="58" t="s">
        <v>954</v>
      </c>
      <c r="C111" s="40">
        <v>1.0613425925925927E-2</v>
      </c>
      <c r="D111" s="40">
        <v>0.25114583333333335</v>
      </c>
      <c r="E111" s="58">
        <v>1268</v>
      </c>
      <c r="F111" s="40">
        <v>5.5509259259259258E-2</v>
      </c>
      <c r="G111" s="40">
        <v>0.79850694444444448</v>
      </c>
    </row>
    <row r="112" spans="1:7" ht="30.65" customHeight="1">
      <c r="A112" s="410"/>
      <c r="B112" s="18" t="s">
        <v>955</v>
      </c>
      <c r="C112" s="41">
        <v>1.6180555555555556E-2</v>
      </c>
      <c r="D112" s="41">
        <v>0.10650462962962963</v>
      </c>
      <c r="E112" s="18">
        <v>36</v>
      </c>
      <c r="F112" s="41">
        <v>5.8946759259259261E-2</v>
      </c>
      <c r="G112" s="41">
        <v>0.15290509259259258</v>
      </c>
    </row>
    <row r="113" spans="1:7" ht="30.65" customHeight="1">
      <c r="A113" s="410" t="s">
        <v>772</v>
      </c>
      <c r="B113" s="4" t="s">
        <v>953</v>
      </c>
      <c r="C113" s="61" t="s">
        <v>356</v>
      </c>
      <c r="D113" s="424" t="s">
        <v>564</v>
      </c>
      <c r="E113" s="425"/>
      <c r="F113" s="425"/>
      <c r="G113" s="426"/>
    </row>
    <row r="114" spans="1:7" ht="30.65" customHeight="1">
      <c r="A114" s="410"/>
      <c r="B114" s="58" t="s">
        <v>954</v>
      </c>
      <c r="C114" s="40">
        <v>1.0324074074074074E-2</v>
      </c>
      <c r="D114" s="40">
        <v>0.21891203703703702</v>
      </c>
      <c r="E114" s="58">
        <v>1108</v>
      </c>
      <c r="F114" s="40">
        <v>5.8935185185185181E-2</v>
      </c>
      <c r="G114" s="40">
        <v>0.39599537037037041</v>
      </c>
    </row>
    <row r="115" spans="1:7" ht="30.65" customHeight="1">
      <c r="A115" s="410"/>
      <c r="B115" s="18" t="s">
        <v>955</v>
      </c>
      <c r="C115" s="41">
        <v>1.8854166666666665E-2</v>
      </c>
      <c r="D115" s="41">
        <v>0.11230324074074073</v>
      </c>
      <c r="E115" s="18">
        <v>39</v>
      </c>
      <c r="F115" s="41">
        <v>6.8263888888888888E-2</v>
      </c>
      <c r="G115" s="41">
        <v>0.16318287037037038</v>
      </c>
    </row>
    <row r="116" spans="1:7" ht="30.65" customHeight="1">
      <c r="A116" s="410" t="s">
        <v>773</v>
      </c>
      <c r="B116" s="4" t="s">
        <v>953</v>
      </c>
      <c r="C116" s="61" t="s">
        <v>321</v>
      </c>
      <c r="D116" s="424" t="s">
        <v>568</v>
      </c>
      <c r="E116" s="425"/>
      <c r="F116" s="425"/>
      <c r="G116" s="426"/>
    </row>
    <row r="117" spans="1:7" ht="30.65" customHeight="1">
      <c r="A117" s="410"/>
      <c r="B117" s="58" t="s">
        <v>954</v>
      </c>
      <c r="C117" s="40">
        <v>1.1840277777777778E-2</v>
      </c>
      <c r="D117" s="40">
        <v>0.20364583333333333</v>
      </c>
      <c r="E117" s="58">
        <v>1147</v>
      </c>
      <c r="F117" s="40">
        <v>6.3252314814814817E-2</v>
      </c>
      <c r="G117" s="40">
        <v>0.36328703703703707</v>
      </c>
    </row>
    <row r="118" spans="1:7" ht="30.65" customHeight="1">
      <c r="A118" s="410"/>
      <c r="B118" s="18" t="s">
        <v>955</v>
      </c>
      <c r="C118" s="41">
        <v>1.4571759259259258E-2</v>
      </c>
      <c r="D118" s="41">
        <v>4.8599537037037038E-2</v>
      </c>
      <c r="E118" s="18">
        <v>22</v>
      </c>
      <c r="F118" s="41">
        <v>5.9583333333333328E-2</v>
      </c>
      <c r="G118" s="41">
        <v>0.14778935185185185</v>
      </c>
    </row>
    <row r="119" spans="1:7" ht="30.65" customHeight="1">
      <c r="A119" s="410" t="s">
        <v>774</v>
      </c>
      <c r="B119" s="4" t="s">
        <v>953</v>
      </c>
      <c r="C119" s="61" t="s">
        <v>357</v>
      </c>
      <c r="D119" s="424" t="s">
        <v>561</v>
      </c>
      <c r="E119" s="425"/>
      <c r="F119" s="425"/>
      <c r="G119" s="426"/>
    </row>
    <row r="120" spans="1:7" ht="30.65" customHeight="1">
      <c r="A120" s="410"/>
      <c r="B120" s="58" t="s">
        <v>954</v>
      </c>
      <c r="C120" s="35">
        <v>1.1458333333333334E-2</v>
      </c>
      <c r="D120" s="35">
        <v>0.22472222222222224</v>
      </c>
      <c r="E120" s="36">
        <v>1162</v>
      </c>
      <c r="F120" s="35">
        <v>5.9641203703703703E-2</v>
      </c>
      <c r="G120" s="35">
        <v>0.37054398148148149</v>
      </c>
    </row>
    <row r="121" spans="1:7" ht="30.65" customHeight="1">
      <c r="A121" s="410"/>
      <c r="B121" s="18" t="s">
        <v>955</v>
      </c>
      <c r="C121" s="37">
        <v>1.3402777777777777E-2</v>
      </c>
      <c r="D121" s="37">
        <v>0.10627314814814814</v>
      </c>
      <c r="E121" s="38">
        <v>90</v>
      </c>
      <c r="F121" s="37">
        <v>5.6631944444444443E-2</v>
      </c>
      <c r="G121" s="37">
        <v>0.24030092592592592</v>
      </c>
    </row>
    <row r="122" spans="1:7" ht="30.65" customHeight="1">
      <c r="A122" s="410" t="s">
        <v>775</v>
      </c>
      <c r="B122" s="4" t="s">
        <v>953</v>
      </c>
      <c r="C122" s="61" t="s">
        <v>358</v>
      </c>
      <c r="D122" s="424" t="s">
        <v>561</v>
      </c>
      <c r="E122" s="425"/>
      <c r="F122" s="425"/>
      <c r="G122" s="426"/>
    </row>
    <row r="123" spans="1:7" ht="30.65" customHeight="1">
      <c r="A123" s="410"/>
      <c r="B123" s="58" t="s">
        <v>954</v>
      </c>
      <c r="C123" s="35">
        <v>1.2233796296296296E-2</v>
      </c>
      <c r="D123" s="35">
        <v>0.18012731481481481</v>
      </c>
      <c r="E123" s="36">
        <v>609</v>
      </c>
      <c r="F123" s="35">
        <v>6.3518518518518516E-2</v>
      </c>
      <c r="G123" s="35">
        <v>0.31452546296296297</v>
      </c>
    </row>
    <row r="124" spans="1:7" ht="30.65" customHeight="1">
      <c r="A124" s="410"/>
      <c r="B124" s="18" t="s">
        <v>955</v>
      </c>
      <c r="C124" s="37">
        <v>1.5300925925925926E-2</v>
      </c>
      <c r="D124" s="37">
        <v>7.7939814814814809E-2</v>
      </c>
      <c r="E124" s="38">
        <v>50</v>
      </c>
      <c r="F124" s="37">
        <v>7.5925925925925938E-2</v>
      </c>
      <c r="G124" s="37">
        <v>0.43445601851851851</v>
      </c>
    </row>
    <row r="125" spans="1:7" ht="30.65" customHeight="1">
      <c r="A125" s="410" t="s">
        <v>776</v>
      </c>
      <c r="B125" s="4" t="s">
        <v>953</v>
      </c>
      <c r="C125" s="61" t="s">
        <v>359</v>
      </c>
      <c r="D125" s="424" t="s">
        <v>561</v>
      </c>
      <c r="E125" s="425"/>
      <c r="F125" s="425"/>
      <c r="G125" s="426"/>
    </row>
    <row r="126" spans="1:7" ht="30.65" customHeight="1">
      <c r="A126" s="410"/>
      <c r="B126" s="58" t="s">
        <v>954</v>
      </c>
      <c r="C126" s="35">
        <v>1.1817129629629629E-2</v>
      </c>
      <c r="D126" s="35">
        <v>0.23568287037037039</v>
      </c>
      <c r="E126" s="36">
        <v>1118</v>
      </c>
      <c r="F126" s="35">
        <v>6.0972222222222226E-2</v>
      </c>
      <c r="G126" s="35">
        <v>0.48538194444444444</v>
      </c>
    </row>
    <row r="127" spans="1:7" ht="30.65" customHeight="1">
      <c r="A127" s="410"/>
      <c r="B127" s="18" t="s">
        <v>955</v>
      </c>
      <c r="C127" s="37">
        <v>1.462962962962963E-2</v>
      </c>
      <c r="D127" s="37">
        <v>0.13138888888888889</v>
      </c>
      <c r="E127" s="38">
        <v>107</v>
      </c>
      <c r="F127" s="37">
        <v>6.6284722222222217E-2</v>
      </c>
      <c r="G127" s="37">
        <v>0.38662037037037034</v>
      </c>
    </row>
    <row r="128" spans="1:7" ht="30.65" customHeight="1">
      <c r="A128" s="410" t="s">
        <v>777</v>
      </c>
      <c r="B128" s="4" t="s">
        <v>953</v>
      </c>
      <c r="C128" s="61" t="s">
        <v>360</v>
      </c>
      <c r="D128" s="424" t="s">
        <v>534</v>
      </c>
      <c r="E128" s="425"/>
      <c r="F128" s="425"/>
      <c r="G128" s="426"/>
    </row>
    <row r="129" spans="1:7" ht="30.65" customHeight="1">
      <c r="A129" s="410"/>
      <c r="B129" s="58" t="s">
        <v>954</v>
      </c>
      <c r="C129" s="35">
        <v>1.1203703703703704E-2</v>
      </c>
      <c r="D129" s="35">
        <v>0.2441898148148148</v>
      </c>
      <c r="E129" s="36">
        <v>1313</v>
      </c>
      <c r="F129" s="35">
        <v>5.814814814814815E-2</v>
      </c>
      <c r="G129" s="35">
        <v>0.35121527777777778</v>
      </c>
    </row>
    <row r="130" spans="1:7" ht="30.65" customHeight="1">
      <c r="A130" s="410"/>
      <c r="B130" s="18" t="s">
        <v>955</v>
      </c>
      <c r="C130" s="37">
        <v>1.1400462962962965E-2</v>
      </c>
      <c r="D130" s="37">
        <v>1.8043981481481484E-2</v>
      </c>
      <c r="E130" s="38">
        <v>6</v>
      </c>
      <c r="F130" s="37">
        <v>4.1157407407407406E-2</v>
      </c>
      <c r="G130" s="37">
        <v>9.1990740740740748E-2</v>
      </c>
    </row>
    <row r="131" spans="1:7" ht="30.65" customHeight="1">
      <c r="A131" s="410" t="s">
        <v>778</v>
      </c>
      <c r="B131" s="4" t="s">
        <v>953</v>
      </c>
      <c r="C131" s="61" t="s">
        <v>361</v>
      </c>
      <c r="D131" s="424" t="s">
        <v>534</v>
      </c>
      <c r="E131" s="425"/>
      <c r="F131" s="425"/>
      <c r="G131" s="426"/>
    </row>
    <row r="132" spans="1:7" ht="30.65" customHeight="1">
      <c r="A132" s="410"/>
      <c r="B132" s="58" t="s">
        <v>954</v>
      </c>
      <c r="C132" s="35">
        <v>1.0925925925925924E-2</v>
      </c>
      <c r="D132" s="35">
        <v>0.26605324074074072</v>
      </c>
      <c r="E132" s="36">
        <v>1228</v>
      </c>
      <c r="F132" s="35">
        <v>6.0659722222222219E-2</v>
      </c>
      <c r="G132" s="35">
        <v>7.0578819444444436</v>
      </c>
    </row>
    <row r="133" spans="1:7" ht="30.65" customHeight="1">
      <c r="A133" s="410"/>
      <c r="B133" s="18" t="s">
        <v>955</v>
      </c>
      <c r="C133" s="37">
        <v>8.6689814814814806E-3</v>
      </c>
      <c r="D133" s="37">
        <v>2.0254629629629629E-2</v>
      </c>
      <c r="E133" s="38">
        <v>5</v>
      </c>
      <c r="F133" s="37">
        <v>4.0671296296296296E-2</v>
      </c>
      <c r="G133" s="37">
        <v>0.10229166666666667</v>
      </c>
    </row>
    <row r="134" spans="1:7" ht="30.65" customHeight="1">
      <c r="A134" s="410" t="s">
        <v>779</v>
      </c>
      <c r="B134" s="4" t="s">
        <v>953</v>
      </c>
      <c r="C134" s="61" t="s">
        <v>400</v>
      </c>
      <c r="D134" s="424" t="s">
        <v>534</v>
      </c>
      <c r="E134" s="425"/>
      <c r="F134" s="425"/>
      <c r="G134" s="426"/>
    </row>
    <row r="135" spans="1:7" ht="30.65" customHeight="1">
      <c r="A135" s="410"/>
      <c r="B135" s="58" t="s">
        <v>954</v>
      </c>
      <c r="C135" s="35">
        <v>1.1400462962962965E-2</v>
      </c>
      <c r="D135" s="35">
        <v>0.17553240740740741</v>
      </c>
      <c r="E135" s="36">
        <v>646</v>
      </c>
      <c r="F135" s="35">
        <v>6.0729166666666667E-2</v>
      </c>
      <c r="G135" s="35">
        <v>0.3976041666666667</v>
      </c>
    </row>
    <row r="136" spans="1:7" ht="30.65" customHeight="1">
      <c r="A136" s="410"/>
      <c r="B136" s="18" t="s">
        <v>955</v>
      </c>
      <c r="C136" s="37">
        <v>1.082175925925926E-2</v>
      </c>
      <c r="D136" s="37">
        <v>9.8645833333333335E-2</v>
      </c>
      <c r="E136" s="38">
        <v>4</v>
      </c>
      <c r="F136" s="37">
        <v>4.9016203703703708E-2</v>
      </c>
      <c r="G136" s="37">
        <v>0.10682870370370372</v>
      </c>
    </row>
    <row r="137" spans="1:7" ht="30.65" customHeight="1">
      <c r="A137" s="410" t="s">
        <v>780</v>
      </c>
      <c r="B137" s="4" t="s">
        <v>953</v>
      </c>
      <c r="C137" s="61" t="s">
        <v>248</v>
      </c>
      <c r="D137" s="424" t="s">
        <v>536</v>
      </c>
      <c r="E137" s="425"/>
      <c r="F137" s="425"/>
      <c r="G137" s="426"/>
    </row>
    <row r="138" spans="1:7" ht="30.65" customHeight="1">
      <c r="A138" s="410"/>
      <c r="B138" s="58" t="s">
        <v>954</v>
      </c>
      <c r="C138" s="35">
        <v>1.1087962962962964E-2</v>
      </c>
      <c r="D138" s="35">
        <v>0.22118055555555557</v>
      </c>
      <c r="E138" s="36">
        <v>1202</v>
      </c>
      <c r="F138" s="35">
        <v>5.3668981481481477E-2</v>
      </c>
      <c r="G138" s="35">
        <v>0.3235763888888889</v>
      </c>
    </row>
    <row r="139" spans="1:7" ht="30.65" customHeight="1">
      <c r="A139" s="410"/>
      <c r="B139" s="18" t="s">
        <v>955</v>
      </c>
      <c r="C139" s="37">
        <v>1.6909722222222225E-2</v>
      </c>
      <c r="D139" s="37">
        <v>2.8576388888888887E-2</v>
      </c>
      <c r="E139" s="38">
        <v>21</v>
      </c>
      <c r="F139" s="37">
        <v>4.7685185185185185E-2</v>
      </c>
      <c r="G139" s="37">
        <v>0.10255787037037038</v>
      </c>
    </row>
    <row r="140" spans="1:7" ht="30.65" customHeight="1">
      <c r="A140" s="410" t="s">
        <v>781</v>
      </c>
      <c r="B140" s="4" t="s">
        <v>953</v>
      </c>
      <c r="C140" s="61" t="s">
        <v>249</v>
      </c>
      <c r="D140" s="424" t="s">
        <v>536</v>
      </c>
      <c r="E140" s="425"/>
      <c r="F140" s="425"/>
      <c r="G140" s="426"/>
    </row>
    <row r="141" spans="1:7" ht="30.65" customHeight="1">
      <c r="A141" s="410"/>
      <c r="B141" s="58" t="s">
        <v>954</v>
      </c>
      <c r="C141" s="35">
        <v>1.1400462962962965E-2</v>
      </c>
      <c r="D141" s="35">
        <v>0.23309027777777777</v>
      </c>
      <c r="E141" s="36">
        <v>1210</v>
      </c>
      <c r="F141" s="35">
        <v>5.7581018518518517E-2</v>
      </c>
      <c r="G141" s="35">
        <v>0.39252314814814815</v>
      </c>
    </row>
    <row r="142" spans="1:7" ht="30.65" customHeight="1">
      <c r="A142" s="410"/>
      <c r="B142" s="18" t="s">
        <v>955</v>
      </c>
      <c r="C142" s="37">
        <v>1.7199074074074071E-2</v>
      </c>
      <c r="D142" s="37">
        <v>5.6261574074074068E-2</v>
      </c>
      <c r="E142" s="38">
        <v>18</v>
      </c>
      <c r="F142" s="37">
        <v>6.6168981481481481E-2</v>
      </c>
      <c r="G142" s="37">
        <v>0.15513888888888888</v>
      </c>
    </row>
    <row r="143" spans="1:7" ht="30.65" customHeight="1">
      <c r="A143" s="410" t="s">
        <v>782</v>
      </c>
      <c r="B143" s="4" t="s">
        <v>953</v>
      </c>
      <c r="C143" s="61" t="s">
        <v>285</v>
      </c>
      <c r="D143" s="424" t="s">
        <v>536</v>
      </c>
      <c r="E143" s="425"/>
      <c r="F143" s="425"/>
      <c r="G143" s="426"/>
    </row>
    <row r="144" spans="1:7" ht="30.65" customHeight="1">
      <c r="A144" s="410"/>
      <c r="B144" s="58" t="s">
        <v>954</v>
      </c>
      <c r="C144" s="35">
        <v>1.1597222222222222E-2</v>
      </c>
      <c r="D144" s="35">
        <v>0.2404398148148148</v>
      </c>
      <c r="E144" s="36">
        <v>1177</v>
      </c>
      <c r="F144" s="35">
        <v>6.0208333333333336E-2</v>
      </c>
      <c r="G144" s="35">
        <v>0.39049768518518518</v>
      </c>
    </row>
    <row r="145" spans="1:7" ht="30.65" customHeight="1">
      <c r="A145" s="410"/>
      <c r="B145" s="18" t="s">
        <v>955</v>
      </c>
      <c r="C145" s="37">
        <v>1.3553240740740741E-2</v>
      </c>
      <c r="D145" s="37">
        <v>3.0648148148148147E-2</v>
      </c>
      <c r="E145" s="38">
        <v>18</v>
      </c>
      <c r="F145" s="37">
        <v>5.5891203703703707E-2</v>
      </c>
      <c r="G145" s="37">
        <v>8.8240740740740745E-2</v>
      </c>
    </row>
    <row r="146" spans="1:7" ht="30.65" customHeight="1">
      <c r="A146" s="410" t="s">
        <v>783</v>
      </c>
      <c r="B146" s="4" t="s">
        <v>953</v>
      </c>
      <c r="C146" s="61" t="s">
        <v>250</v>
      </c>
      <c r="D146" s="424" t="s">
        <v>559</v>
      </c>
      <c r="E146" s="425"/>
      <c r="F146" s="425"/>
      <c r="G146" s="426"/>
    </row>
    <row r="147" spans="1:7" ht="30.65" customHeight="1">
      <c r="A147" s="410"/>
      <c r="B147" s="58" t="s">
        <v>954</v>
      </c>
      <c r="C147" s="40">
        <v>1.0810185185185185E-2</v>
      </c>
      <c r="D147" s="40">
        <v>0.25064814814814812</v>
      </c>
      <c r="E147" s="58">
        <v>1214</v>
      </c>
      <c r="F147" s="40">
        <v>5.6412037037037038E-2</v>
      </c>
      <c r="G147" s="40">
        <v>0.34155092592592595</v>
      </c>
    </row>
    <row r="148" spans="1:7" ht="30.65" customHeight="1">
      <c r="A148" s="410"/>
      <c r="B148" s="18" t="s">
        <v>955</v>
      </c>
      <c r="C148" s="41">
        <v>1.4178240740740741E-2</v>
      </c>
      <c r="D148" s="41">
        <v>2.8113425925925927E-2</v>
      </c>
      <c r="E148" s="18">
        <v>4</v>
      </c>
      <c r="F148" s="41">
        <v>5.6678240740740737E-2</v>
      </c>
      <c r="G148" s="41">
        <v>7.7453703703703705E-2</v>
      </c>
    </row>
    <row r="149" spans="1:7" ht="30.65" customHeight="1">
      <c r="A149" s="410" t="s">
        <v>784</v>
      </c>
      <c r="B149" s="4" t="s">
        <v>953</v>
      </c>
      <c r="C149" s="61" t="s">
        <v>410</v>
      </c>
      <c r="D149" s="424" t="s">
        <v>559</v>
      </c>
      <c r="E149" s="425"/>
      <c r="F149" s="425"/>
      <c r="G149" s="426"/>
    </row>
    <row r="150" spans="1:7" ht="30.65" customHeight="1">
      <c r="A150" s="410"/>
      <c r="B150" s="58" t="s">
        <v>954</v>
      </c>
      <c r="C150" s="40">
        <v>9.7569444444444448E-3</v>
      </c>
      <c r="D150" s="40">
        <v>0.23554398148148148</v>
      </c>
      <c r="E150" s="58">
        <v>1035</v>
      </c>
      <c r="F150" s="40">
        <v>5.6574074074074075E-2</v>
      </c>
      <c r="G150" s="40">
        <v>0.39611111111111108</v>
      </c>
    </row>
    <row r="151" spans="1:7" ht="30.65" customHeight="1">
      <c r="A151" s="410"/>
      <c r="B151" s="18" t="s">
        <v>955</v>
      </c>
      <c r="C151" s="41">
        <v>1.9027777777777779E-2</v>
      </c>
      <c r="D151" s="41">
        <v>3.1712962962962964E-2</v>
      </c>
      <c r="E151" s="18">
        <v>7</v>
      </c>
      <c r="F151" s="41">
        <v>6.2523148148148147E-2</v>
      </c>
      <c r="G151" s="41">
        <v>0.10363425925925925</v>
      </c>
    </row>
    <row r="152" spans="1:7" ht="30.65" customHeight="1">
      <c r="A152" s="410" t="s">
        <v>785</v>
      </c>
      <c r="B152" s="4" t="s">
        <v>953</v>
      </c>
      <c r="C152" s="61" t="s">
        <v>251</v>
      </c>
      <c r="D152" s="424" t="s">
        <v>566</v>
      </c>
      <c r="E152" s="425"/>
      <c r="F152" s="425"/>
      <c r="G152" s="426"/>
    </row>
    <row r="153" spans="1:7" ht="30.65" customHeight="1">
      <c r="A153" s="410"/>
      <c r="B153" s="58" t="s">
        <v>954</v>
      </c>
      <c r="C153" s="40">
        <v>1.1886574074074075E-2</v>
      </c>
      <c r="D153" s="40">
        <v>0.25917824074074075</v>
      </c>
      <c r="E153" s="58">
        <v>1255</v>
      </c>
      <c r="F153" s="40">
        <v>5.5474537037037037E-2</v>
      </c>
      <c r="G153" s="49">
        <v>0.52366898148148155</v>
      </c>
    </row>
    <row r="154" spans="1:7" ht="30.65" customHeight="1">
      <c r="A154" s="410"/>
      <c r="B154" s="18" t="s">
        <v>955</v>
      </c>
      <c r="C154" s="41">
        <v>2.0081018518518519E-2</v>
      </c>
      <c r="D154" s="41">
        <v>0.17916666666666667</v>
      </c>
      <c r="E154" s="18">
        <v>78</v>
      </c>
      <c r="F154" s="41">
        <v>7.6261574074074079E-2</v>
      </c>
      <c r="G154" s="41">
        <v>0.25643518518518521</v>
      </c>
    </row>
    <row r="155" spans="1:7" ht="30.65" customHeight="1">
      <c r="A155" s="410" t="s">
        <v>786</v>
      </c>
      <c r="B155" s="4" t="s">
        <v>953</v>
      </c>
      <c r="C155" s="61" t="s">
        <v>252</v>
      </c>
      <c r="D155" s="424" t="s">
        <v>566</v>
      </c>
      <c r="E155" s="425"/>
      <c r="F155" s="425"/>
      <c r="G155" s="426"/>
    </row>
    <row r="156" spans="1:7" ht="30.65" customHeight="1">
      <c r="A156" s="410"/>
      <c r="B156" s="58" t="s">
        <v>954</v>
      </c>
      <c r="C156" s="40">
        <v>1.1863425925925925E-2</v>
      </c>
      <c r="D156" s="40">
        <v>0.28295138888888888</v>
      </c>
      <c r="E156" s="58">
        <v>1327</v>
      </c>
      <c r="F156" s="40">
        <v>5.5567129629629626E-2</v>
      </c>
      <c r="G156" s="40">
        <v>0.36520833333333336</v>
      </c>
    </row>
    <row r="157" spans="1:7" ht="30.65" customHeight="1">
      <c r="A157" s="410"/>
      <c r="B157" s="18" t="s">
        <v>955</v>
      </c>
      <c r="C157" s="41">
        <v>2.0925925925925928E-2</v>
      </c>
      <c r="D157" s="41">
        <v>0.14061342592592593</v>
      </c>
      <c r="E157" s="18">
        <v>84</v>
      </c>
      <c r="F157" s="41">
        <v>7.3194444444444437E-2</v>
      </c>
      <c r="G157" s="41">
        <v>0.27628472222222222</v>
      </c>
    </row>
    <row r="158" spans="1:7" ht="30.65" customHeight="1">
      <c r="A158" s="410" t="s">
        <v>787</v>
      </c>
      <c r="B158" s="4" t="s">
        <v>953</v>
      </c>
      <c r="C158" s="61" t="s">
        <v>310</v>
      </c>
      <c r="D158" s="424" t="s">
        <v>956</v>
      </c>
      <c r="E158" s="425"/>
      <c r="F158" s="425"/>
      <c r="G158" s="426"/>
    </row>
    <row r="159" spans="1:7" ht="30.65" customHeight="1">
      <c r="A159" s="410"/>
      <c r="B159" s="58" t="s">
        <v>954</v>
      </c>
      <c r="C159" s="40">
        <v>1.3043981481481483E-2</v>
      </c>
      <c r="D159" s="40">
        <v>0.20417824074074073</v>
      </c>
      <c r="E159" s="58">
        <v>648</v>
      </c>
      <c r="F159" s="40">
        <v>6.0543981481481483E-2</v>
      </c>
      <c r="G159" s="40">
        <v>0.28819444444444448</v>
      </c>
    </row>
    <row r="160" spans="1:7" ht="30.65" customHeight="1">
      <c r="A160" s="410"/>
      <c r="B160" s="18" t="s">
        <v>955</v>
      </c>
      <c r="C160" s="41">
        <v>1.8090277777777778E-2</v>
      </c>
      <c r="D160" s="41">
        <v>3.4074074074074076E-2</v>
      </c>
      <c r="E160" s="18">
        <v>18</v>
      </c>
      <c r="F160" s="41">
        <v>6.9224537037037029E-2</v>
      </c>
      <c r="G160" s="41">
        <v>0.13797453703703702</v>
      </c>
    </row>
    <row r="161" spans="1:7" ht="30.65" customHeight="1">
      <c r="A161" s="410" t="s">
        <v>788</v>
      </c>
      <c r="B161" s="4" t="s">
        <v>953</v>
      </c>
      <c r="C161" s="61" t="s">
        <v>286</v>
      </c>
      <c r="D161" s="424" t="s">
        <v>526</v>
      </c>
      <c r="E161" s="425"/>
      <c r="F161" s="425"/>
      <c r="G161" s="426"/>
    </row>
    <row r="162" spans="1:7" ht="30.65" customHeight="1">
      <c r="A162" s="410"/>
      <c r="B162" s="58" t="s">
        <v>954</v>
      </c>
      <c r="C162" s="40">
        <v>1.1851851851851851E-2</v>
      </c>
      <c r="D162" s="40">
        <v>0.20190972222222223</v>
      </c>
      <c r="E162" s="58">
        <v>996</v>
      </c>
      <c r="F162" s="40">
        <v>5.1574074074074078E-2</v>
      </c>
      <c r="G162" s="40">
        <v>0.24758101851851852</v>
      </c>
    </row>
    <row r="163" spans="1:7" ht="30.65" customHeight="1">
      <c r="A163" s="410"/>
      <c r="B163" s="18" t="s">
        <v>955</v>
      </c>
      <c r="C163" s="41">
        <v>1.3726851851851851E-2</v>
      </c>
      <c r="D163" s="41">
        <v>0.14575231481481482</v>
      </c>
      <c r="E163" s="18">
        <v>132</v>
      </c>
      <c r="F163" s="41">
        <v>5.3067129629629638E-2</v>
      </c>
      <c r="G163" s="41">
        <v>0.2056597222222222</v>
      </c>
    </row>
    <row r="164" spans="1:7" ht="30.65" customHeight="1">
      <c r="A164" s="410" t="s">
        <v>789</v>
      </c>
      <c r="B164" s="4" t="s">
        <v>953</v>
      </c>
      <c r="C164" s="61" t="s">
        <v>287</v>
      </c>
      <c r="D164" s="424" t="s">
        <v>528</v>
      </c>
      <c r="E164" s="425"/>
      <c r="F164" s="425"/>
      <c r="G164" s="426"/>
    </row>
    <row r="165" spans="1:7" ht="30.65" customHeight="1">
      <c r="A165" s="410"/>
      <c r="B165" s="58" t="s">
        <v>954</v>
      </c>
      <c r="C165" s="40">
        <v>1.2037037037037035E-2</v>
      </c>
      <c r="D165" s="40">
        <v>0.23791666666666667</v>
      </c>
      <c r="E165" s="58">
        <v>1164</v>
      </c>
      <c r="F165" s="40">
        <v>5.275462962962963E-2</v>
      </c>
      <c r="G165" s="40">
        <v>0.40472222222222221</v>
      </c>
    </row>
    <row r="166" spans="1:7" ht="30.65" customHeight="1">
      <c r="A166" s="410"/>
      <c r="B166" s="18" t="s">
        <v>955</v>
      </c>
      <c r="C166" s="41">
        <v>2.1331018518518517E-2</v>
      </c>
      <c r="D166" s="41">
        <v>9.3634259259259264E-2</v>
      </c>
      <c r="E166" s="18">
        <v>42</v>
      </c>
      <c r="F166" s="41">
        <v>5.8333333333333327E-2</v>
      </c>
      <c r="G166" s="41">
        <v>0.13723379629629631</v>
      </c>
    </row>
    <row r="167" spans="1:7" ht="30.65" customHeight="1">
      <c r="A167" s="410" t="s">
        <v>790</v>
      </c>
      <c r="B167" s="4" t="s">
        <v>953</v>
      </c>
      <c r="C167" s="61" t="s">
        <v>253</v>
      </c>
      <c r="D167" s="421" t="s">
        <v>957</v>
      </c>
      <c r="E167" s="422"/>
      <c r="F167" s="422"/>
      <c r="G167" s="423"/>
    </row>
    <row r="168" spans="1:7" ht="30.65" customHeight="1">
      <c r="A168" s="410"/>
      <c r="B168" s="58" t="s">
        <v>954</v>
      </c>
      <c r="C168" s="40">
        <v>1.1921296296296298E-2</v>
      </c>
      <c r="D168" s="40">
        <v>0.25216435185185188</v>
      </c>
      <c r="E168" s="58">
        <v>859</v>
      </c>
      <c r="F168" s="40">
        <v>5.0625000000000003E-2</v>
      </c>
      <c r="G168" s="40">
        <v>0.32940972222222226</v>
      </c>
    </row>
    <row r="169" spans="1:7" ht="30.65" customHeight="1">
      <c r="A169" s="410"/>
      <c r="B169" s="18" t="s">
        <v>955</v>
      </c>
      <c r="C169" s="41">
        <v>1.6736111111111111E-2</v>
      </c>
      <c r="D169" s="41">
        <v>0.19534722222222223</v>
      </c>
      <c r="E169" s="18">
        <v>329</v>
      </c>
      <c r="F169" s="41">
        <v>5.9976851851851858E-2</v>
      </c>
      <c r="G169" s="41">
        <v>0.31783564814814813</v>
      </c>
    </row>
    <row r="170" spans="1:7" ht="30.65" customHeight="1">
      <c r="A170" s="410" t="s">
        <v>791</v>
      </c>
      <c r="B170" s="4" t="s">
        <v>953</v>
      </c>
      <c r="C170" s="61" t="s">
        <v>254</v>
      </c>
      <c r="D170" s="421" t="s">
        <v>957</v>
      </c>
      <c r="E170" s="422"/>
      <c r="F170" s="422"/>
      <c r="G170" s="423"/>
    </row>
    <row r="171" spans="1:7" ht="30.65" customHeight="1">
      <c r="A171" s="410"/>
      <c r="B171" s="58" t="s">
        <v>954</v>
      </c>
      <c r="C171" s="40">
        <v>1.0960648148148148E-2</v>
      </c>
      <c r="D171" s="40">
        <v>0.2502314814814815</v>
      </c>
      <c r="E171" s="58">
        <v>932</v>
      </c>
      <c r="F171" s="40">
        <v>5.6817129629629627E-2</v>
      </c>
      <c r="G171" s="40">
        <v>12.11994212962963</v>
      </c>
    </row>
    <row r="172" spans="1:7" ht="30.65" customHeight="1">
      <c r="A172" s="410"/>
      <c r="B172" s="18" t="s">
        <v>955</v>
      </c>
      <c r="C172" s="41">
        <v>1.5891203703703703E-2</v>
      </c>
      <c r="D172" s="41">
        <v>0.2011111111111111</v>
      </c>
      <c r="E172" s="18">
        <v>396</v>
      </c>
      <c r="F172" s="41">
        <v>6.1377314814814815E-2</v>
      </c>
      <c r="G172" s="41">
        <v>0.34873842592592591</v>
      </c>
    </row>
    <row r="173" spans="1:7" ht="30.65" customHeight="1">
      <c r="A173" s="410" t="s">
        <v>792</v>
      </c>
      <c r="B173" s="4" t="s">
        <v>953</v>
      </c>
      <c r="C173" s="61" t="s">
        <v>255</v>
      </c>
      <c r="D173" s="421" t="s">
        <v>508</v>
      </c>
      <c r="E173" s="422"/>
      <c r="F173" s="422"/>
      <c r="G173" s="423"/>
    </row>
    <row r="174" spans="1:7" ht="30.65" customHeight="1">
      <c r="A174" s="410"/>
      <c r="B174" s="58" t="s">
        <v>954</v>
      </c>
      <c r="C174" s="40">
        <v>1.9467592592592595E-2</v>
      </c>
      <c r="D174" s="40">
        <v>0.2008564814814815</v>
      </c>
      <c r="E174" s="58">
        <v>498</v>
      </c>
      <c r="F174" s="40">
        <v>6.1516203703703698E-2</v>
      </c>
      <c r="G174" s="40">
        <v>0.28046296296296297</v>
      </c>
    </row>
    <row r="175" spans="1:7" ht="30.65" customHeight="1">
      <c r="A175" s="410"/>
      <c r="B175" s="18" t="s">
        <v>955</v>
      </c>
      <c r="C175" s="41">
        <v>1.5578703703703704E-2</v>
      </c>
      <c r="D175" s="41">
        <v>0.19343750000000001</v>
      </c>
      <c r="E175" s="18">
        <v>678</v>
      </c>
      <c r="F175" s="41">
        <v>5.8807870370370365E-2</v>
      </c>
      <c r="G175" s="41">
        <v>0.27999999999999997</v>
      </c>
    </row>
    <row r="176" spans="1:7" ht="30.65" customHeight="1">
      <c r="A176" s="410" t="s">
        <v>793</v>
      </c>
      <c r="B176" s="4" t="s">
        <v>953</v>
      </c>
      <c r="C176" s="61" t="s">
        <v>256</v>
      </c>
      <c r="D176" s="421" t="s">
        <v>958</v>
      </c>
      <c r="E176" s="422"/>
      <c r="F176" s="422"/>
      <c r="G176" s="423"/>
    </row>
    <row r="177" spans="1:7" ht="30.65" customHeight="1">
      <c r="A177" s="410"/>
      <c r="B177" s="58" t="s">
        <v>954</v>
      </c>
      <c r="C177" s="40">
        <v>1.082175925925926E-2</v>
      </c>
      <c r="D177" s="40">
        <v>0.16189814814814815</v>
      </c>
      <c r="E177" s="58">
        <v>671</v>
      </c>
      <c r="F177" s="40">
        <v>5.0902777777777776E-2</v>
      </c>
      <c r="G177" s="40">
        <v>0.24501157407407406</v>
      </c>
    </row>
    <row r="178" spans="1:7" ht="30.65" customHeight="1">
      <c r="A178" s="410"/>
      <c r="B178" s="18" t="s">
        <v>955</v>
      </c>
      <c r="C178" s="41">
        <v>1.3854166666666666E-2</v>
      </c>
      <c r="D178" s="41">
        <v>0.15331018518518519</v>
      </c>
      <c r="E178" s="18">
        <v>285</v>
      </c>
      <c r="F178" s="41">
        <v>5.3645833333333337E-2</v>
      </c>
      <c r="G178" s="41">
        <v>0.28226851851851853</v>
      </c>
    </row>
    <row r="179" spans="1:7" ht="30.65" customHeight="1">
      <c r="A179" s="410" t="s">
        <v>794</v>
      </c>
      <c r="B179" s="4" t="s">
        <v>953</v>
      </c>
      <c r="C179" s="61" t="s">
        <v>257</v>
      </c>
      <c r="D179" s="421" t="s">
        <v>958</v>
      </c>
      <c r="E179" s="422"/>
      <c r="F179" s="422"/>
      <c r="G179" s="423"/>
    </row>
    <row r="180" spans="1:7" ht="30.65" customHeight="1">
      <c r="A180" s="410"/>
      <c r="B180" s="58" t="s">
        <v>954</v>
      </c>
      <c r="C180" s="40">
        <v>1.1423611111111112E-2</v>
      </c>
      <c r="D180" s="40">
        <v>0.31376157407407407</v>
      </c>
      <c r="E180" s="58">
        <v>660</v>
      </c>
      <c r="F180" s="40">
        <v>5.7488425925925929E-2</v>
      </c>
      <c r="G180" s="40">
        <v>0.38315972222222222</v>
      </c>
    </row>
    <row r="181" spans="1:7" ht="30.65" customHeight="1">
      <c r="A181" s="410"/>
      <c r="B181" s="18" t="s">
        <v>955</v>
      </c>
      <c r="C181" s="41">
        <v>1.5219907407407409E-2</v>
      </c>
      <c r="D181" s="41">
        <v>0.19914351851851853</v>
      </c>
      <c r="E181" s="18">
        <v>336</v>
      </c>
      <c r="F181" s="41">
        <v>6.0324074074074079E-2</v>
      </c>
      <c r="G181" s="41">
        <v>0.2426736111111111</v>
      </c>
    </row>
    <row r="182" spans="1:7" ht="30.65" customHeight="1">
      <c r="A182" s="410" t="s">
        <v>795</v>
      </c>
      <c r="B182" s="4" t="s">
        <v>953</v>
      </c>
      <c r="C182" s="61" t="s">
        <v>258</v>
      </c>
      <c r="D182" s="421" t="s">
        <v>959</v>
      </c>
      <c r="E182" s="422"/>
      <c r="F182" s="422"/>
      <c r="G182" s="423"/>
    </row>
    <row r="183" spans="1:7" ht="30.65" customHeight="1">
      <c r="A183" s="410"/>
      <c r="B183" s="58" t="s">
        <v>954</v>
      </c>
      <c r="C183" s="40">
        <v>1.1076388888888887E-2</v>
      </c>
      <c r="D183" s="40">
        <v>0.22314814814814812</v>
      </c>
      <c r="E183" s="58">
        <v>935</v>
      </c>
      <c r="F183" s="40">
        <v>5.5555555555555552E-2</v>
      </c>
      <c r="G183" s="40">
        <v>0.822199074074074</v>
      </c>
    </row>
    <row r="184" spans="1:7" ht="30.65" customHeight="1">
      <c r="A184" s="410"/>
      <c r="B184" s="18" t="s">
        <v>955</v>
      </c>
      <c r="C184" s="41">
        <v>1.2546296296296297E-2</v>
      </c>
      <c r="D184" s="41">
        <v>0.1315162037037037</v>
      </c>
      <c r="E184" s="18">
        <v>207</v>
      </c>
      <c r="F184" s="41">
        <v>5.5798611111111111E-2</v>
      </c>
      <c r="G184" s="41">
        <v>0.24347222222222223</v>
      </c>
    </row>
    <row r="185" spans="1:7" ht="30.65" customHeight="1">
      <c r="A185" s="410" t="s">
        <v>796</v>
      </c>
      <c r="B185" s="4" t="s">
        <v>953</v>
      </c>
      <c r="C185" s="61" t="s">
        <v>259</v>
      </c>
      <c r="D185" s="421" t="s">
        <v>959</v>
      </c>
      <c r="E185" s="422"/>
      <c r="F185" s="422"/>
      <c r="G185" s="423"/>
    </row>
    <row r="186" spans="1:7" ht="30.65" customHeight="1">
      <c r="A186" s="410"/>
      <c r="B186" s="58" t="s">
        <v>954</v>
      </c>
      <c r="C186" s="40">
        <v>1.2685185185185183E-2</v>
      </c>
      <c r="D186" s="40">
        <v>0.22084490740740739</v>
      </c>
      <c r="E186" s="58">
        <v>1137</v>
      </c>
      <c r="F186" s="40">
        <v>5.4525462962962963E-2</v>
      </c>
      <c r="G186" s="40">
        <v>0.33251157407407406</v>
      </c>
    </row>
    <row r="187" spans="1:7" ht="30.65" customHeight="1">
      <c r="A187" s="410"/>
      <c r="B187" s="18" t="s">
        <v>955</v>
      </c>
      <c r="C187" s="41">
        <v>1.5162037037037036E-2</v>
      </c>
      <c r="D187" s="41">
        <v>0.13409722222222223</v>
      </c>
      <c r="E187" s="18">
        <v>291</v>
      </c>
      <c r="F187" s="41">
        <v>5.9641203703703703E-2</v>
      </c>
      <c r="G187" s="41">
        <v>0.2245138888888889</v>
      </c>
    </row>
    <row r="188" spans="1:7" ht="30.65" customHeight="1">
      <c r="A188" s="410" t="s">
        <v>797</v>
      </c>
      <c r="B188" s="4" t="s">
        <v>953</v>
      </c>
      <c r="C188" s="61" t="s">
        <v>260</v>
      </c>
      <c r="D188" s="421" t="s">
        <v>959</v>
      </c>
      <c r="E188" s="422"/>
      <c r="F188" s="422"/>
      <c r="G188" s="423"/>
    </row>
    <row r="189" spans="1:7" ht="30.65" customHeight="1">
      <c r="A189" s="410"/>
      <c r="B189" s="58" t="s">
        <v>954</v>
      </c>
      <c r="C189" s="40">
        <v>1.283564814814815E-2</v>
      </c>
      <c r="D189" s="40">
        <v>0.14599537037037039</v>
      </c>
      <c r="E189" s="58">
        <v>572</v>
      </c>
      <c r="F189" s="40">
        <v>6.0208333333333336E-2</v>
      </c>
      <c r="G189" s="40">
        <v>0.37628472222222226</v>
      </c>
    </row>
    <row r="190" spans="1:7" ht="30.65" customHeight="1">
      <c r="A190" s="410"/>
      <c r="B190" s="18" t="s">
        <v>955</v>
      </c>
      <c r="C190" s="41">
        <v>1.5462962962962963E-2</v>
      </c>
      <c r="D190" s="41">
        <v>0.13943287037037036</v>
      </c>
      <c r="E190" s="18">
        <v>169</v>
      </c>
      <c r="F190" s="41">
        <v>6.2766203703703713E-2</v>
      </c>
      <c r="G190" s="41">
        <v>0.22516203703703705</v>
      </c>
    </row>
    <row r="191" spans="1:7" ht="30.65" customHeight="1">
      <c r="A191" s="410" t="s">
        <v>798</v>
      </c>
      <c r="B191" s="4" t="s">
        <v>953</v>
      </c>
      <c r="C191" s="61" t="s">
        <v>288</v>
      </c>
      <c r="D191" s="421" t="s">
        <v>960</v>
      </c>
      <c r="E191" s="422"/>
      <c r="F191" s="422"/>
      <c r="G191" s="423"/>
    </row>
    <row r="192" spans="1:7" ht="30.65" customHeight="1">
      <c r="A192" s="410"/>
      <c r="B192" s="58" t="s">
        <v>954</v>
      </c>
      <c r="C192" s="40">
        <v>1.3206018518518518E-2</v>
      </c>
      <c r="D192" s="40">
        <v>0.15166666666666667</v>
      </c>
      <c r="E192" s="58">
        <v>714</v>
      </c>
      <c r="F192" s="40">
        <v>5.4224537037037036E-2</v>
      </c>
      <c r="G192" s="40">
        <v>0.24657407407407406</v>
      </c>
    </row>
    <row r="193" spans="1:7" ht="30.65" customHeight="1">
      <c r="A193" s="410"/>
      <c r="B193" s="18" t="s">
        <v>955</v>
      </c>
      <c r="C193" s="41">
        <v>1.1863425925925925E-2</v>
      </c>
      <c r="D193" s="41">
        <v>0.22505787037037037</v>
      </c>
      <c r="E193" s="18">
        <v>361</v>
      </c>
      <c r="F193" s="41">
        <v>5.2118055555555563E-2</v>
      </c>
      <c r="G193" s="41">
        <v>0.30116898148148147</v>
      </c>
    </row>
    <row r="194" spans="1:7" ht="30.65" customHeight="1">
      <c r="A194" s="410" t="s">
        <v>799</v>
      </c>
      <c r="B194" s="4" t="s">
        <v>953</v>
      </c>
      <c r="C194" s="61" t="s">
        <v>292</v>
      </c>
      <c r="D194" s="421" t="s">
        <v>961</v>
      </c>
      <c r="E194" s="422"/>
      <c r="F194" s="422"/>
      <c r="G194" s="423"/>
    </row>
    <row r="195" spans="1:7" ht="30.65" customHeight="1">
      <c r="A195" s="410"/>
      <c r="B195" s="58" t="s">
        <v>954</v>
      </c>
      <c r="C195" s="40">
        <v>1.8240740740740741E-2</v>
      </c>
      <c r="D195" s="40">
        <v>0.19857638888888887</v>
      </c>
      <c r="E195" s="58">
        <v>193</v>
      </c>
      <c r="F195" s="40">
        <v>7.3263888888888892E-2</v>
      </c>
      <c r="G195" s="40">
        <v>0.31660879629629629</v>
      </c>
    </row>
    <row r="196" spans="1:7" ht="30.65" customHeight="1">
      <c r="A196" s="410"/>
      <c r="B196" s="18" t="s">
        <v>955</v>
      </c>
      <c r="C196" s="41">
        <v>1.0034722222222221E-2</v>
      </c>
      <c r="D196" s="41">
        <v>0.16739583333333333</v>
      </c>
      <c r="E196" s="18">
        <v>268</v>
      </c>
      <c r="F196" s="41">
        <v>6.3877314814814817E-2</v>
      </c>
      <c r="G196" s="41">
        <v>0.20707175925925925</v>
      </c>
    </row>
    <row r="197" spans="1:7" ht="30.65" customHeight="1">
      <c r="A197" s="410" t="s">
        <v>800</v>
      </c>
      <c r="B197" s="4" t="s">
        <v>953</v>
      </c>
      <c r="C197" s="61" t="s">
        <v>261</v>
      </c>
      <c r="D197" s="421" t="s">
        <v>962</v>
      </c>
      <c r="E197" s="422"/>
      <c r="F197" s="422"/>
      <c r="G197" s="423"/>
    </row>
    <row r="198" spans="1:7" ht="30.65" customHeight="1">
      <c r="A198" s="410"/>
      <c r="B198" s="58" t="s">
        <v>954</v>
      </c>
      <c r="C198" s="40">
        <v>9.8611111111111104E-3</v>
      </c>
      <c r="D198" s="40">
        <v>0.22978009259259258</v>
      </c>
      <c r="E198" s="58">
        <v>670</v>
      </c>
      <c r="F198" s="40">
        <v>6.0243055555555557E-2</v>
      </c>
      <c r="G198" s="40">
        <v>0.23804398148148151</v>
      </c>
    </row>
    <row r="199" spans="1:7" ht="30.65" customHeight="1">
      <c r="A199" s="410"/>
      <c r="B199" s="18" t="s">
        <v>955</v>
      </c>
      <c r="C199" s="41">
        <v>1.4548611111111111E-2</v>
      </c>
      <c r="D199" s="41">
        <v>0.1814351851851852</v>
      </c>
      <c r="E199" s="18">
        <v>311</v>
      </c>
      <c r="F199" s="41">
        <v>0.1002199074074074</v>
      </c>
      <c r="G199" s="41">
        <v>0.22471064814814815</v>
      </c>
    </row>
    <row r="200" spans="1:7" ht="30.65" customHeight="1">
      <c r="A200" s="410" t="s">
        <v>801</v>
      </c>
      <c r="B200" s="4" t="s">
        <v>953</v>
      </c>
      <c r="C200" s="61" t="s">
        <v>262</v>
      </c>
      <c r="D200" s="421" t="s">
        <v>962</v>
      </c>
      <c r="E200" s="422"/>
      <c r="F200" s="422"/>
      <c r="G200" s="423"/>
    </row>
    <row r="201" spans="1:7" ht="30.65" customHeight="1">
      <c r="A201" s="410"/>
      <c r="B201" s="58" t="s">
        <v>954</v>
      </c>
      <c r="C201" s="40">
        <v>9.4675925925925917E-3</v>
      </c>
      <c r="D201" s="40">
        <v>0.16347222222222221</v>
      </c>
      <c r="E201" s="58">
        <v>341</v>
      </c>
      <c r="F201" s="40">
        <v>5.6041666666666663E-2</v>
      </c>
      <c r="G201" s="40">
        <v>0.27693287037037034</v>
      </c>
    </row>
    <row r="202" spans="1:7" ht="30.65" customHeight="1">
      <c r="A202" s="410"/>
      <c r="B202" s="18" t="s">
        <v>955</v>
      </c>
      <c r="C202" s="41">
        <v>1.3877314814814815E-2</v>
      </c>
      <c r="D202" s="41">
        <v>0.11776620370370371</v>
      </c>
      <c r="E202" s="18">
        <v>159</v>
      </c>
      <c r="F202" s="41">
        <v>6.1064814814814815E-2</v>
      </c>
      <c r="G202" s="41">
        <v>0.26650462962962962</v>
      </c>
    </row>
    <row r="203" spans="1:7" ht="30.65" customHeight="1">
      <c r="A203" s="410" t="s">
        <v>802</v>
      </c>
      <c r="B203" s="4" t="s">
        <v>953</v>
      </c>
      <c r="C203" s="61" t="s">
        <v>263</v>
      </c>
      <c r="D203" s="421" t="s">
        <v>963</v>
      </c>
      <c r="E203" s="422"/>
      <c r="F203" s="422"/>
      <c r="G203" s="423"/>
    </row>
    <row r="204" spans="1:7" ht="30.65" customHeight="1">
      <c r="A204" s="410"/>
      <c r="B204" s="58" t="s">
        <v>954</v>
      </c>
      <c r="C204" s="40">
        <v>1.6689814814814817E-2</v>
      </c>
      <c r="D204" s="40">
        <v>0.17888888888888888</v>
      </c>
      <c r="E204" s="58">
        <v>374</v>
      </c>
      <c r="F204" s="40">
        <v>6.3263888888888883E-2</v>
      </c>
      <c r="G204" s="40">
        <v>0.2774652777777778</v>
      </c>
    </row>
    <row r="205" spans="1:7" ht="30.65" customHeight="1">
      <c r="A205" s="410"/>
      <c r="B205" s="18" t="s">
        <v>955</v>
      </c>
      <c r="C205" s="41">
        <v>1.2673611111111109E-2</v>
      </c>
      <c r="D205" s="41">
        <v>0.1565162037037037</v>
      </c>
      <c r="E205" s="18">
        <v>500</v>
      </c>
      <c r="F205" s="41">
        <v>5.1747685185185188E-2</v>
      </c>
      <c r="G205" s="41">
        <v>0.24175925925925926</v>
      </c>
    </row>
    <row r="206" spans="1:7" ht="30.65" customHeight="1">
      <c r="A206" s="410" t="s">
        <v>803</v>
      </c>
      <c r="B206" s="4" t="s">
        <v>953</v>
      </c>
      <c r="C206" s="61" t="s">
        <v>502</v>
      </c>
      <c r="D206" s="421" t="s">
        <v>963</v>
      </c>
      <c r="E206" s="422"/>
      <c r="F206" s="422"/>
      <c r="G206" s="423"/>
    </row>
    <row r="207" spans="1:7" ht="30.65" customHeight="1">
      <c r="A207" s="410"/>
      <c r="B207" s="58" t="s">
        <v>954</v>
      </c>
      <c r="C207" s="40"/>
      <c r="D207" s="40"/>
      <c r="E207" s="58"/>
      <c r="F207" s="40"/>
      <c r="G207" s="40"/>
    </row>
    <row r="208" spans="1:7" ht="30.65" customHeight="1">
      <c r="A208" s="410"/>
      <c r="B208" s="18" t="s">
        <v>955</v>
      </c>
      <c r="C208" s="40">
        <v>4.2939814814814811E-3</v>
      </c>
      <c r="D208" s="40">
        <v>2.1342592592592594E-2</v>
      </c>
      <c r="E208" s="58">
        <v>3</v>
      </c>
      <c r="F208" s="40">
        <v>3.0648148148148147E-2</v>
      </c>
      <c r="G208" s="40">
        <v>7.3969907407407401E-2</v>
      </c>
    </row>
    <row r="209" spans="1:7" ht="30.65" customHeight="1">
      <c r="A209" s="410" t="s">
        <v>804</v>
      </c>
      <c r="B209" s="4" t="s">
        <v>953</v>
      </c>
      <c r="C209" s="61" t="s">
        <v>289</v>
      </c>
      <c r="D209" s="421" t="s">
        <v>964</v>
      </c>
      <c r="E209" s="422"/>
      <c r="F209" s="422"/>
      <c r="G209" s="423"/>
    </row>
    <row r="210" spans="1:7" ht="30.65" customHeight="1">
      <c r="A210" s="410"/>
      <c r="B210" s="58" t="s">
        <v>954</v>
      </c>
      <c r="C210" s="40">
        <v>1.119212962962963E-2</v>
      </c>
      <c r="D210" s="40">
        <v>0.31815972222222222</v>
      </c>
      <c r="E210" s="58">
        <v>619</v>
      </c>
      <c r="F210" s="40">
        <v>5.842592592592593E-2</v>
      </c>
      <c r="G210" s="40">
        <v>0.37685185185185183</v>
      </c>
    </row>
    <row r="211" spans="1:7" ht="30.65" customHeight="1">
      <c r="A211" s="410"/>
      <c r="B211" s="18" t="s">
        <v>955</v>
      </c>
      <c r="C211" s="41">
        <v>1.0520833333333333E-2</v>
      </c>
      <c r="D211" s="41">
        <v>0.18754629629629629</v>
      </c>
      <c r="E211" s="18">
        <v>239</v>
      </c>
      <c r="F211" s="41">
        <v>5.3449074074074072E-2</v>
      </c>
      <c r="G211" s="41">
        <v>0.26855324074074077</v>
      </c>
    </row>
    <row r="212" spans="1:7" ht="30.65" customHeight="1">
      <c r="A212" s="410" t="s">
        <v>805</v>
      </c>
      <c r="B212" s="4" t="s">
        <v>953</v>
      </c>
      <c r="C212" s="61" t="s">
        <v>264</v>
      </c>
      <c r="D212" s="421" t="s">
        <v>965</v>
      </c>
      <c r="E212" s="422"/>
      <c r="F212" s="422"/>
      <c r="G212" s="423"/>
    </row>
    <row r="213" spans="1:7" ht="30.65" customHeight="1">
      <c r="A213" s="410"/>
      <c r="B213" s="58" t="s">
        <v>954</v>
      </c>
      <c r="C213" s="40">
        <v>9.9189814814814817E-3</v>
      </c>
      <c r="D213" s="40">
        <v>0.17065972222222223</v>
      </c>
      <c r="E213" s="58">
        <v>732</v>
      </c>
      <c r="F213" s="40">
        <v>4.7164351851851853E-2</v>
      </c>
      <c r="G213" s="40">
        <v>0.32459490740740743</v>
      </c>
    </row>
    <row r="214" spans="1:7" ht="30.65" customHeight="1">
      <c r="A214" s="410"/>
      <c r="B214" s="18" t="s">
        <v>955</v>
      </c>
      <c r="C214" s="41">
        <v>1.5995370370370372E-2</v>
      </c>
      <c r="D214" s="41">
        <v>0.13587962962962963</v>
      </c>
      <c r="E214" s="18">
        <v>296</v>
      </c>
      <c r="F214" s="41">
        <v>6.0567129629629624E-2</v>
      </c>
      <c r="G214" s="41">
        <v>0.22368055555555555</v>
      </c>
    </row>
    <row r="215" spans="1:7" ht="30.65" customHeight="1">
      <c r="A215" s="410" t="s">
        <v>806</v>
      </c>
      <c r="B215" s="4" t="s">
        <v>953</v>
      </c>
      <c r="C215" s="61" t="s">
        <v>265</v>
      </c>
      <c r="D215" s="421" t="s">
        <v>965</v>
      </c>
      <c r="E215" s="422"/>
      <c r="F215" s="422"/>
      <c r="G215" s="423"/>
    </row>
    <row r="216" spans="1:7" ht="30.65" customHeight="1">
      <c r="A216" s="410"/>
      <c r="B216" s="58" t="s">
        <v>954</v>
      </c>
      <c r="C216" s="40">
        <v>1.0474537037037037E-2</v>
      </c>
      <c r="D216" s="40">
        <v>0.32078703703703704</v>
      </c>
      <c r="E216" s="58">
        <v>799</v>
      </c>
      <c r="F216" s="40">
        <v>4.7129629629629632E-2</v>
      </c>
      <c r="G216" s="40">
        <v>0.42131944444444441</v>
      </c>
    </row>
    <row r="217" spans="1:7" ht="30.65" customHeight="1">
      <c r="A217" s="410"/>
      <c r="B217" s="18" t="s">
        <v>955</v>
      </c>
      <c r="C217" s="41">
        <v>1.6203703703703703E-2</v>
      </c>
      <c r="D217" s="41">
        <v>0.20125000000000001</v>
      </c>
      <c r="E217" s="18">
        <v>315</v>
      </c>
      <c r="F217" s="41">
        <v>6.0381944444444446E-2</v>
      </c>
      <c r="G217" s="41">
        <v>0.24719907407407407</v>
      </c>
    </row>
    <row r="218" spans="1:7" ht="30.65" customHeight="1">
      <c r="A218" s="410" t="s">
        <v>807</v>
      </c>
      <c r="B218" s="4" t="s">
        <v>953</v>
      </c>
      <c r="C218" s="61" t="s">
        <v>266</v>
      </c>
      <c r="D218" s="421" t="s">
        <v>530</v>
      </c>
      <c r="E218" s="422"/>
      <c r="F218" s="422"/>
      <c r="G218" s="423"/>
    </row>
    <row r="219" spans="1:7" ht="30.65" customHeight="1">
      <c r="A219" s="410"/>
      <c r="B219" s="58" t="s">
        <v>954</v>
      </c>
      <c r="C219" s="40">
        <v>1.1469907407407408E-2</v>
      </c>
      <c r="D219" s="40">
        <v>0.19318287037037038</v>
      </c>
      <c r="E219" s="58">
        <v>524</v>
      </c>
      <c r="F219" s="40">
        <v>5.6840277777777781E-2</v>
      </c>
      <c r="G219" s="40">
        <v>0.37863425925925925</v>
      </c>
    </row>
    <row r="220" spans="1:7" ht="30.65" customHeight="1">
      <c r="A220" s="410"/>
      <c r="B220" s="18" t="s">
        <v>955</v>
      </c>
      <c r="C220" s="41">
        <v>1.4756944444444446E-2</v>
      </c>
      <c r="D220" s="41">
        <v>0.24695601851851853</v>
      </c>
      <c r="E220" s="18">
        <v>453</v>
      </c>
      <c r="F220" s="41">
        <v>6.128472222222222E-2</v>
      </c>
      <c r="G220" s="41">
        <v>0.34238425925925925</v>
      </c>
    </row>
    <row r="221" spans="1:7" ht="30.65" customHeight="1">
      <c r="A221" s="410" t="s">
        <v>808</v>
      </c>
      <c r="B221" s="4" t="s">
        <v>953</v>
      </c>
      <c r="C221" s="61" t="s">
        <v>267</v>
      </c>
      <c r="D221" s="421" t="s">
        <v>532</v>
      </c>
      <c r="E221" s="422"/>
      <c r="F221" s="422"/>
      <c r="G221" s="423"/>
    </row>
    <row r="222" spans="1:7" ht="30.65" customHeight="1">
      <c r="A222" s="410"/>
      <c r="B222" s="58" t="s">
        <v>954</v>
      </c>
      <c r="C222" s="40">
        <v>2.4409722222222222E-2</v>
      </c>
      <c r="D222" s="40">
        <v>0.17542824074074073</v>
      </c>
      <c r="E222" s="58">
        <v>195</v>
      </c>
      <c r="F222" s="40">
        <v>7.0011574074074087E-2</v>
      </c>
      <c r="G222" s="40">
        <v>0.37686342592592598</v>
      </c>
    </row>
    <row r="223" spans="1:7" ht="30.65" customHeight="1">
      <c r="A223" s="410"/>
      <c r="B223" s="18" t="s">
        <v>955</v>
      </c>
      <c r="C223" s="41">
        <v>1.2847222222222223E-2</v>
      </c>
      <c r="D223" s="41">
        <v>0.18682870370370372</v>
      </c>
      <c r="E223" s="18">
        <v>527</v>
      </c>
      <c r="F223" s="41">
        <v>5.4942129629629632E-2</v>
      </c>
      <c r="G223" s="41">
        <v>1.1140393518518519</v>
      </c>
    </row>
    <row r="224" spans="1:7" ht="30.65" customHeight="1">
      <c r="A224" s="410" t="s">
        <v>809</v>
      </c>
      <c r="B224" s="4" t="s">
        <v>953</v>
      </c>
      <c r="C224" s="61" t="s">
        <v>284</v>
      </c>
      <c r="D224" s="421" t="s">
        <v>554</v>
      </c>
      <c r="E224" s="422"/>
      <c r="F224" s="422"/>
      <c r="G224" s="423"/>
    </row>
    <row r="225" spans="1:7" ht="30.65" customHeight="1">
      <c r="A225" s="410"/>
      <c r="B225" s="58" t="s">
        <v>954</v>
      </c>
      <c r="C225" s="40">
        <v>9.8263888888888897E-3</v>
      </c>
      <c r="D225" s="40">
        <v>0.23778935185185182</v>
      </c>
      <c r="E225" s="58">
        <v>983</v>
      </c>
      <c r="F225" s="40">
        <v>5.8020833333333334E-2</v>
      </c>
      <c r="G225" s="40">
        <v>0.47878472222222218</v>
      </c>
    </row>
    <row r="226" spans="1:7" ht="30.65" customHeight="1">
      <c r="A226" s="410"/>
      <c r="B226" s="18" t="s">
        <v>955</v>
      </c>
      <c r="C226" s="41"/>
      <c r="D226" s="41"/>
      <c r="E226" s="18"/>
      <c r="F226" s="41"/>
      <c r="G226" s="41"/>
    </row>
    <row r="227" spans="1:7" ht="30.65" customHeight="1">
      <c r="A227" s="410" t="s">
        <v>810</v>
      </c>
      <c r="B227" s="4" t="s">
        <v>953</v>
      </c>
      <c r="C227" s="61" t="s">
        <v>293</v>
      </c>
      <c r="D227" s="421" t="s">
        <v>516</v>
      </c>
      <c r="E227" s="422"/>
      <c r="F227" s="422"/>
      <c r="G227" s="423"/>
    </row>
    <row r="228" spans="1:7" ht="30.65" customHeight="1">
      <c r="A228" s="410"/>
      <c r="B228" s="58" t="s">
        <v>954</v>
      </c>
      <c r="C228" s="40">
        <v>1.0937500000000001E-2</v>
      </c>
      <c r="D228" s="40">
        <v>0.24490740740740743</v>
      </c>
      <c r="E228" s="58">
        <v>686</v>
      </c>
      <c r="F228" s="40">
        <v>5.62037037037037E-2</v>
      </c>
      <c r="G228" s="40">
        <v>0.37825231481481486</v>
      </c>
    </row>
    <row r="229" spans="1:7" ht="30.65" customHeight="1">
      <c r="A229" s="410"/>
      <c r="B229" s="18" t="s">
        <v>955</v>
      </c>
      <c r="C229" s="41">
        <v>1.4027777777777778E-2</v>
      </c>
      <c r="D229" s="41">
        <v>0.26258101851851851</v>
      </c>
      <c r="E229" s="18">
        <v>522</v>
      </c>
      <c r="F229" s="41">
        <v>5.9548611111111115E-2</v>
      </c>
      <c r="G229" s="41">
        <v>0.27824074074074073</v>
      </c>
    </row>
    <row r="230" spans="1:7" ht="30.65" customHeight="1">
      <c r="A230" s="410" t="s">
        <v>811</v>
      </c>
      <c r="B230" s="4" t="s">
        <v>953</v>
      </c>
      <c r="C230" s="61" t="s">
        <v>294</v>
      </c>
      <c r="D230" s="421" t="s">
        <v>966</v>
      </c>
      <c r="E230" s="422"/>
      <c r="F230" s="422"/>
      <c r="G230" s="423"/>
    </row>
    <row r="231" spans="1:7" ht="30.65" customHeight="1">
      <c r="A231" s="410"/>
      <c r="B231" s="58" t="s">
        <v>954</v>
      </c>
      <c r="C231" s="40">
        <v>1.0937500000000001E-2</v>
      </c>
      <c r="D231" s="40">
        <v>0.24490740740740743</v>
      </c>
      <c r="E231" s="58">
        <v>686</v>
      </c>
      <c r="F231" s="40">
        <v>5.62037037037037E-2</v>
      </c>
      <c r="G231" s="40">
        <v>0.37825231481481486</v>
      </c>
    </row>
    <row r="232" spans="1:7" ht="30.65" customHeight="1">
      <c r="A232" s="410"/>
      <c r="B232" s="18" t="s">
        <v>955</v>
      </c>
      <c r="C232" s="41">
        <v>1.4027777777777778E-2</v>
      </c>
      <c r="D232" s="41">
        <v>0.26258101851851851</v>
      </c>
      <c r="E232" s="18">
        <v>522</v>
      </c>
      <c r="F232" s="41">
        <v>5.9548611111111115E-2</v>
      </c>
      <c r="G232" s="41">
        <v>0.27824074074074073</v>
      </c>
    </row>
    <row r="233" spans="1:7" ht="30.65" customHeight="1">
      <c r="A233" s="410" t="s">
        <v>812</v>
      </c>
      <c r="B233" s="4" t="s">
        <v>953</v>
      </c>
      <c r="C233" s="61" t="s">
        <v>295</v>
      </c>
      <c r="D233" s="421" t="s">
        <v>966</v>
      </c>
      <c r="E233" s="422"/>
      <c r="F233" s="422"/>
      <c r="G233" s="423"/>
    </row>
    <row r="234" spans="1:7" ht="30.65" customHeight="1">
      <c r="A234" s="410"/>
      <c r="B234" s="58" t="s">
        <v>954</v>
      </c>
      <c r="C234" s="40">
        <v>1.0462962962962964E-2</v>
      </c>
      <c r="D234" s="40">
        <v>0.19674768518518518</v>
      </c>
      <c r="E234" s="58">
        <v>396</v>
      </c>
      <c r="F234" s="40">
        <v>5.1875000000000004E-2</v>
      </c>
      <c r="G234" s="40">
        <v>0.23761574074074074</v>
      </c>
    </row>
    <row r="235" spans="1:7" ht="30.65" customHeight="1">
      <c r="A235" s="410"/>
      <c r="B235" s="18" t="s">
        <v>955</v>
      </c>
      <c r="C235" s="41">
        <v>1.5532407407407406E-2</v>
      </c>
      <c r="D235" s="41">
        <v>0.22821759259259258</v>
      </c>
      <c r="E235" s="18">
        <v>624</v>
      </c>
      <c r="F235" s="41">
        <v>5.9317129629629629E-2</v>
      </c>
      <c r="G235" s="41">
        <v>0.2953587962962963</v>
      </c>
    </row>
    <row r="236" spans="1:7" ht="30.65" customHeight="1">
      <c r="A236" s="410" t="s">
        <v>813</v>
      </c>
      <c r="B236" s="4" t="s">
        <v>953</v>
      </c>
      <c r="C236" s="61" t="s">
        <v>296</v>
      </c>
      <c r="D236" s="421" t="s">
        <v>967</v>
      </c>
      <c r="E236" s="422"/>
      <c r="F236" s="422"/>
      <c r="G236" s="423"/>
    </row>
    <row r="237" spans="1:7" ht="30.65" customHeight="1">
      <c r="A237" s="410"/>
      <c r="B237" s="58" t="s">
        <v>954</v>
      </c>
      <c r="C237" s="40">
        <v>1.9074074074074073E-2</v>
      </c>
      <c r="D237" s="40">
        <v>0.17164351851851853</v>
      </c>
      <c r="E237" s="58">
        <v>227</v>
      </c>
      <c r="F237" s="40">
        <v>6.5752314814814819E-2</v>
      </c>
      <c r="G237" s="40">
        <v>0.27226851851851852</v>
      </c>
    </row>
    <row r="238" spans="1:7" ht="30.65" customHeight="1">
      <c r="A238" s="410"/>
      <c r="B238" s="18" t="s">
        <v>955</v>
      </c>
      <c r="C238" s="41">
        <v>1.1921296296296298E-2</v>
      </c>
      <c r="D238" s="41">
        <v>0.19157407407407409</v>
      </c>
      <c r="E238" s="18">
        <v>533</v>
      </c>
      <c r="F238" s="41">
        <v>5.6562499999999995E-2</v>
      </c>
      <c r="G238" s="41">
        <v>0.29857638888888888</v>
      </c>
    </row>
    <row r="239" spans="1:7" ht="30.65" customHeight="1">
      <c r="A239" s="410" t="s">
        <v>814</v>
      </c>
      <c r="B239" s="4" t="s">
        <v>953</v>
      </c>
      <c r="C239" s="61" t="s">
        <v>308</v>
      </c>
      <c r="D239" s="421" t="s">
        <v>968</v>
      </c>
      <c r="E239" s="422"/>
      <c r="F239" s="422"/>
      <c r="G239" s="423"/>
    </row>
    <row r="240" spans="1:7" ht="30.65" customHeight="1">
      <c r="A240" s="410"/>
      <c r="B240" s="58" t="s">
        <v>954</v>
      </c>
      <c r="C240" s="40">
        <v>2.1597222222222223E-2</v>
      </c>
      <c r="D240" s="40">
        <v>0.18329861111111112</v>
      </c>
      <c r="E240" s="58">
        <v>138</v>
      </c>
      <c r="F240" s="40">
        <v>6.5335648148148143E-2</v>
      </c>
      <c r="G240" s="40">
        <v>0.26474537037037038</v>
      </c>
    </row>
    <row r="241" spans="1:7" ht="30.65" customHeight="1">
      <c r="A241" s="410"/>
      <c r="B241" s="18" t="s">
        <v>955</v>
      </c>
      <c r="C241" s="41">
        <v>1.4097222222222221E-2</v>
      </c>
      <c r="D241" s="41">
        <v>0.16583333333333333</v>
      </c>
      <c r="E241" s="18">
        <v>686</v>
      </c>
      <c r="F241" s="41">
        <v>5.275462962962963E-2</v>
      </c>
      <c r="G241" s="41">
        <v>0.43244212962962963</v>
      </c>
    </row>
    <row r="242" spans="1:7" ht="30.65" customHeight="1">
      <c r="A242" s="410" t="s">
        <v>815</v>
      </c>
      <c r="B242" s="4" t="s">
        <v>953</v>
      </c>
      <c r="C242" s="61" t="s">
        <v>309</v>
      </c>
      <c r="D242" s="421" t="s">
        <v>512</v>
      </c>
      <c r="E242" s="422"/>
      <c r="F242" s="422"/>
      <c r="G242" s="423"/>
    </row>
    <row r="243" spans="1:7" ht="30.65" customHeight="1">
      <c r="A243" s="410"/>
      <c r="B243" s="58" t="s">
        <v>954</v>
      </c>
      <c r="C243" s="40">
        <v>1.2094907407407408E-2</v>
      </c>
      <c r="D243" s="40">
        <v>0.20482638888888891</v>
      </c>
      <c r="E243" s="58">
        <v>875</v>
      </c>
      <c r="F243" s="40">
        <v>4.9421296296296297E-2</v>
      </c>
      <c r="G243" s="40">
        <v>0.259849537037037</v>
      </c>
    </row>
    <row r="244" spans="1:7" ht="30.65" customHeight="1">
      <c r="A244" s="410"/>
      <c r="B244" s="18" t="s">
        <v>955</v>
      </c>
      <c r="C244" s="41">
        <v>1.5613425925925926E-2</v>
      </c>
      <c r="D244" s="41">
        <v>0.18140046296296297</v>
      </c>
      <c r="E244" s="18">
        <v>418</v>
      </c>
      <c r="F244" s="41">
        <v>5.4120370370370374E-2</v>
      </c>
      <c r="G244" s="41">
        <v>0.32253472222222224</v>
      </c>
    </row>
    <row r="245" spans="1:7" ht="30.65" customHeight="1">
      <c r="A245" s="410" t="s">
        <v>816</v>
      </c>
      <c r="B245" s="4" t="s">
        <v>953</v>
      </c>
      <c r="C245" s="50" t="s">
        <v>498</v>
      </c>
      <c r="D245" s="421" t="s">
        <v>496</v>
      </c>
      <c r="E245" s="422"/>
      <c r="F245" s="422"/>
      <c r="G245" s="423"/>
    </row>
    <row r="246" spans="1:7" ht="30.65" customHeight="1">
      <c r="A246" s="410"/>
      <c r="B246" s="58" t="s">
        <v>954</v>
      </c>
      <c r="C246" s="40">
        <v>8.2291666666666659E-3</v>
      </c>
      <c r="D246" s="40">
        <v>3.650462962962963E-2</v>
      </c>
      <c r="E246" s="58">
        <v>59</v>
      </c>
      <c r="F246" s="40">
        <v>4.6076388888888882E-2</v>
      </c>
      <c r="G246" s="40">
        <v>0.17321759259259259</v>
      </c>
    </row>
    <row r="247" spans="1:7" ht="30.65" customHeight="1">
      <c r="A247" s="410"/>
      <c r="B247" s="18" t="s">
        <v>955</v>
      </c>
      <c r="C247" s="41">
        <v>1.4537037037037038E-2</v>
      </c>
      <c r="D247" s="41">
        <v>4.387731481481482E-2</v>
      </c>
      <c r="E247" s="18">
        <v>38</v>
      </c>
      <c r="F247" s="41">
        <v>5.1898148148148145E-2</v>
      </c>
      <c r="G247" s="41">
        <v>0.14383101851851851</v>
      </c>
    </row>
    <row r="248" spans="1:7" ht="30.65" customHeight="1">
      <c r="A248" s="410" t="s">
        <v>817</v>
      </c>
      <c r="B248" s="4" t="s">
        <v>953</v>
      </c>
      <c r="C248" s="50" t="s">
        <v>497</v>
      </c>
      <c r="D248" s="421" t="s">
        <v>496</v>
      </c>
      <c r="E248" s="422"/>
      <c r="F248" s="422"/>
      <c r="G248" s="423"/>
    </row>
    <row r="249" spans="1:7" ht="30.65" customHeight="1">
      <c r="A249" s="410"/>
      <c r="B249" s="58" t="s">
        <v>954</v>
      </c>
      <c r="C249" s="40">
        <v>7.013888888888889E-3</v>
      </c>
      <c r="D249" s="40">
        <v>1.9699074074074074E-2</v>
      </c>
      <c r="E249" s="58">
        <v>12</v>
      </c>
      <c r="F249" s="40">
        <v>3.3032407407407406E-2</v>
      </c>
      <c r="G249" s="40">
        <v>9.149305555555555E-2</v>
      </c>
    </row>
    <row r="250" spans="1:7" ht="30.65" customHeight="1">
      <c r="A250" s="410"/>
      <c r="B250" s="18" t="s">
        <v>955</v>
      </c>
      <c r="C250" s="41">
        <v>1.2314814814814815E-2</v>
      </c>
      <c r="D250" s="41">
        <v>2.49537037037037E-2</v>
      </c>
      <c r="E250" s="18">
        <v>13</v>
      </c>
      <c r="F250" s="41">
        <v>4.2905092592592592E-2</v>
      </c>
      <c r="G250" s="41">
        <v>0.11077546296296296</v>
      </c>
    </row>
    <row r="251" spans="1:7" ht="30.65" customHeight="1">
      <c r="A251" s="410" t="s">
        <v>818</v>
      </c>
      <c r="B251" s="4" t="s">
        <v>953</v>
      </c>
      <c r="C251" s="50" t="s">
        <v>558</v>
      </c>
      <c r="D251" s="421" t="s">
        <v>554</v>
      </c>
      <c r="E251" s="422"/>
      <c r="F251" s="422"/>
      <c r="G251" s="423"/>
    </row>
    <row r="252" spans="1:7" ht="30.65" customHeight="1">
      <c r="A252" s="410"/>
      <c r="B252" s="58" t="s">
        <v>954</v>
      </c>
      <c r="C252" s="40">
        <v>1.113425925925926E-2</v>
      </c>
      <c r="D252" s="40">
        <v>0.1957986111111111</v>
      </c>
      <c r="E252" s="58">
        <v>253</v>
      </c>
      <c r="F252" s="40">
        <v>5.6388888888888884E-2</v>
      </c>
      <c r="G252" s="40">
        <v>0.33166666666666667</v>
      </c>
    </row>
    <row r="253" spans="1:7" ht="30.65" customHeight="1">
      <c r="A253" s="410"/>
      <c r="B253" s="18" t="s">
        <v>955</v>
      </c>
      <c r="C253" s="41">
        <v>4.7442129629629626E-2</v>
      </c>
      <c r="D253" s="41">
        <v>5.2719907407407403E-2</v>
      </c>
      <c r="E253" s="18">
        <v>2</v>
      </c>
      <c r="F253" s="41">
        <v>6.1412037037037036E-2</v>
      </c>
      <c r="G253" s="41">
        <v>6.5578703703703708E-2</v>
      </c>
    </row>
    <row r="254" spans="1:7" ht="30.65" customHeight="1">
      <c r="A254" s="410" t="s">
        <v>819</v>
      </c>
      <c r="B254" s="4" t="s">
        <v>953</v>
      </c>
      <c r="C254" s="50" t="s">
        <v>551</v>
      </c>
      <c r="D254" s="421" t="s">
        <v>549</v>
      </c>
      <c r="E254" s="422"/>
      <c r="F254" s="422"/>
      <c r="G254" s="423"/>
    </row>
    <row r="255" spans="1:7" ht="30.65" customHeight="1">
      <c r="A255" s="410"/>
      <c r="B255" s="58" t="s">
        <v>954</v>
      </c>
      <c r="C255" s="40">
        <v>1.1724537037037035E-2</v>
      </c>
      <c r="D255" s="40">
        <v>0.16642361111111112</v>
      </c>
      <c r="E255" s="58">
        <v>281</v>
      </c>
      <c r="F255" s="40">
        <v>5.6990740740740738E-2</v>
      </c>
      <c r="G255" s="40">
        <v>0.31337962962962962</v>
      </c>
    </row>
    <row r="256" spans="1:7" ht="30.65" customHeight="1">
      <c r="A256" s="410"/>
      <c r="B256" s="18" t="s">
        <v>955</v>
      </c>
      <c r="C256" s="41"/>
      <c r="D256" s="41"/>
      <c r="E256" s="18"/>
      <c r="F256" s="41"/>
      <c r="G256" s="41"/>
    </row>
    <row r="257" spans="1:7" ht="30.65" customHeight="1">
      <c r="A257" s="410" t="s">
        <v>820</v>
      </c>
      <c r="B257" s="4" t="s">
        <v>953</v>
      </c>
      <c r="C257" s="50" t="s">
        <v>563</v>
      </c>
      <c r="D257" s="421" t="s">
        <v>561</v>
      </c>
      <c r="E257" s="422"/>
      <c r="F257" s="422"/>
      <c r="G257" s="423"/>
    </row>
    <row r="258" spans="1:7" ht="30.65" customHeight="1">
      <c r="A258" s="410"/>
      <c r="B258" s="58" t="s">
        <v>954</v>
      </c>
      <c r="C258" s="41">
        <v>1.0590277777777777E-2</v>
      </c>
      <c r="D258" s="41">
        <v>0.21710648148148148</v>
      </c>
      <c r="E258" s="18">
        <v>78</v>
      </c>
      <c r="F258" s="41">
        <v>6.4780092592592597E-2</v>
      </c>
      <c r="G258" s="41">
        <v>0.31358796296296293</v>
      </c>
    </row>
    <row r="259" spans="1:7" ht="30.65" customHeight="1">
      <c r="A259" s="410"/>
      <c r="B259" s="18" t="s">
        <v>955</v>
      </c>
      <c r="C259" s="40">
        <v>1.3599537037037037E-2</v>
      </c>
      <c r="D259" s="40">
        <v>5.9675925925925931E-2</v>
      </c>
      <c r="E259" s="58">
        <v>10</v>
      </c>
      <c r="F259" s="40">
        <v>7.1608796296296295E-2</v>
      </c>
      <c r="G259" s="40">
        <v>0.3052199074074074</v>
      </c>
    </row>
    <row r="260" spans="1:7" ht="30.65" customHeight="1">
      <c r="A260" s="410" t="s">
        <v>821</v>
      </c>
      <c r="B260" s="4" t="s">
        <v>953</v>
      </c>
      <c r="C260" s="50" t="s">
        <v>364</v>
      </c>
      <c r="D260" s="421" t="s">
        <v>984</v>
      </c>
      <c r="E260" s="422"/>
      <c r="F260" s="422"/>
      <c r="G260" s="423"/>
    </row>
    <row r="261" spans="1:7" ht="30.65" customHeight="1">
      <c r="A261" s="410"/>
      <c r="B261" s="58" t="s">
        <v>954</v>
      </c>
      <c r="C261" s="40">
        <v>5.5324074074074069E-3</v>
      </c>
      <c r="D261" s="40">
        <v>2.4293981481481482E-2</v>
      </c>
      <c r="E261" s="58">
        <v>39</v>
      </c>
      <c r="F261" s="40">
        <v>2.4930555555555553E-2</v>
      </c>
      <c r="G261" s="40">
        <v>8.7465277777777781E-2</v>
      </c>
    </row>
    <row r="262" spans="1:7" ht="30.65" customHeight="1">
      <c r="A262" s="410"/>
      <c r="B262" s="18" t="s">
        <v>955</v>
      </c>
      <c r="C262" s="41">
        <v>9.8032407407407408E-3</v>
      </c>
      <c r="D262" s="41">
        <v>4.1238425925925921E-2</v>
      </c>
      <c r="E262" s="18">
        <v>36</v>
      </c>
      <c r="F262" s="41">
        <v>3.3796296296296297E-2</v>
      </c>
      <c r="G262" s="41">
        <v>0.11793981481481482</v>
      </c>
    </row>
    <row r="263" spans="1:7" ht="30.65" customHeight="1">
      <c r="A263" s="410" t="s">
        <v>822</v>
      </c>
      <c r="B263" s="4" t="s">
        <v>953</v>
      </c>
      <c r="C263" s="50" t="s">
        <v>365</v>
      </c>
      <c r="D263" s="421" t="s">
        <v>984</v>
      </c>
      <c r="E263" s="422"/>
      <c r="F263" s="422"/>
      <c r="G263" s="423"/>
    </row>
    <row r="264" spans="1:7" ht="30.65" customHeight="1">
      <c r="A264" s="410"/>
      <c r="B264" s="58" t="s">
        <v>954</v>
      </c>
      <c r="C264" s="40">
        <v>6.3078703703703708E-3</v>
      </c>
      <c r="D264" s="40">
        <v>0.12518518518518518</v>
      </c>
      <c r="E264" s="58">
        <v>217</v>
      </c>
      <c r="F264" s="40">
        <v>3.5694444444444445E-2</v>
      </c>
      <c r="G264" s="40">
        <v>0.22560185185185186</v>
      </c>
    </row>
    <row r="265" spans="1:7" ht="30.65" customHeight="1">
      <c r="A265" s="410"/>
      <c r="B265" s="18" t="s">
        <v>955</v>
      </c>
      <c r="C265" s="47">
        <v>1.2048611111111112E-2</v>
      </c>
      <c r="D265" s="47">
        <v>8.3553240740740733E-2</v>
      </c>
      <c r="E265" s="4">
        <v>149</v>
      </c>
      <c r="F265" s="47">
        <v>4.6134259259259264E-2</v>
      </c>
      <c r="G265" s="47">
        <v>0.16087962962962962</v>
      </c>
    </row>
    <row r="266" spans="1:7" ht="30.65" customHeight="1">
      <c r="A266" s="410" t="s">
        <v>823</v>
      </c>
      <c r="B266" s="4" t="s">
        <v>953</v>
      </c>
      <c r="C266" s="50" t="s">
        <v>366</v>
      </c>
      <c r="D266" s="421" t="s">
        <v>984</v>
      </c>
      <c r="E266" s="422"/>
      <c r="F266" s="422"/>
      <c r="G266" s="423"/>
    </row>
    <row r="267" spans="1:7" ht="30.65" customHeight="1">
      <c r="A267" s="410"/>
      <c r="B267" s="58" t="s">
        <v>954</v>
      </c>
      <c r="C267" s="40">
        <v>6.122685185185185E-3</v>
      </c>
      <c r="D267" s="40">
        <v>6.2303240740740735E-2</v>
      </c>
      <c r="E267" s="58">
        <v>175</v>
      </c>
      <c r="F267" s="40">
        <v>3.4155092592592591E-2</v>
      </c>
      <c r="G267" s="40">
        <v>0.27962962962962962</v>
      </c>
    </row>
    <row r="268" spans="1:7" ht="30.65" customHeight="1">
      <c r="A268" s="410"/>
      <c r="B268" s="18" t="s">
        <v>955</v>
      </c>
      <c r="C268" s="41">
        <v>1.2013888888888888E-2</v>
      </c>
      <c r="D268" s="41">
        <v>5.2222222222222225E-2</v>
      </c>
      <c r="E268" s="18">
        <v>151</v>
      </c>
      <c r="F268" s="41">
        <v>4.8125000000000001E-2</v>
      </c>
      <c r="G268" s="41">
        <v>0.25415509259259256</v>
      </c>
    </row>
    <row r="269" spans="1:7" ht="30.65" customHeight="1">
      <c r="A269" s="410" t="s">
        <v>824</v>
      </c>
      <c r="B269" s="4" t="s">
        <v>953</v>
      </c>
      <c r="C269" s="50" t="s">
        <v>367</v>
      </c>
      <c r="D269" s="421" t="s">
        <v>992</v>
      </c>
      <c r="E269" s="422"/>
      <c r="F269" s="422"/>
      <c r="G269" s="423"/>
    </row>
    <row r="270" spans="1:7" ht="30.65" customHeight="1">
      <c r="A270" s="410"/>
      <c r="B270" s="58" t="s">
        <v>954</v>
      </c>
      <c r="C270" s="40">
        <v>1.6319444444444445E-2</v>
      </c>
      <c r="D270" s="40">
        <v>0.11328703703703703</v>
      </c>
      <c r="E270" s="58">
        <v>162</v>
      </c>
      <c r="F270" s="40">
        <v>5.3657407407407404E-2</v>
      </c>
      <c r="G270" s="40">
        <v>0.19379629629629633</v>
      </c>
    </row>
    <row r="271" spans="1:7" ht="30.65" customHeight="1">
      <c r="A271" s="410"/>
      <c r="B271" s="18" t="s">
        <v>955</v>
      </c>
      <c r="C271" s="41">
        <v>1.315972222222222E-2</v>
      </c>
      <c r="D271" s="41">
        <v>0.19572916666666665</v>
      </c>
      <c r="E271" s="18">
        <v>332</v>
      </c>
      <c r="F271" s="41">
        <v>5.5347222222222221E-2</v>
      </c>
      <c r="G271" s="41">
        <v>0.417025462962963</v>
      </c>
    </row>
    <row r="272" spans="1:7" ht="30.65" customHeight="1">
      <c r="A272" s="410" t="s">
        <v>825</v>
      </c>
      <c r="B272" s="4" t="s">
        <v>953</v>
      </c>
      <c r="C272" s="50" t="s">
        <v>368</v>
      </c>
      <c r="D272" s="421" t="s">
        <v>621</v>
      </c>
      <c r="E272" s="422"/>
      <c r="F272" s="422"/>
      <c r="G272" s="423"/>
    </row>
    <row r="273" spans="1:7" ht="30.65" customHeight="1">
      <c r="A273" s="410"/>
      <c r="B273" s="58" t="s">
        <v>954</v>
      </c>
      <c r="C273" s="40">
        <v>1.8252314814814815E-2</v>
      </c>
      <c r="D273" s="40">
        <v>5.541666666666667E-2</v>
      </c>
      <c r="E273" s="58">
        <v>65</v>
      </c>
      <c r="F273" s="40">
        <v>5.395833333333333E-2</v>
      </c>
      <c r="G273" s="40">
        <v>0.14532407407407408</v>
      </c>
    </row>
    <row r="274" spans="1:7" ht="30.65" customHeight="1">
      <c r="A274" s="410"/>
      <c r="B274" s="18" t="s">
        <v>955</v>
      </c>
      <c r="C274" s="41">
        <v>1.4131944444444445E-2</v>
      </c>
      <c r="D274" s="41">
        <v>0.10732638888888889</v>
      </c>
      <c r="E274" s="18">
        <v>405</v>
      </c>
      <c r="F274" s="41">
        <v>5.5763888888888891E-2</v>
      </c>
      <c r="G274" s="41">
        <v>0.22913194444444443</v>
      </c>
    </row>
    <row r="275" spans="1:7" ht="30.65" customHeight="1">
      <c r="A275" s="410" t="s">
        <v>826</v>
      </c>
      <c r="B275" s="4" t="s">
        <v>953</v>
      </c>
      <c r="C275" s="50" t="s">
        <v>369</v>
      </c>
      <c r="D275" s="421" t="s">
        <v>619</v>
      </c>
      <c r="E275" s="422"/>
      <c r="F275" s="422"/>
      <c r="G275" s="423"/>
    </row>
    <row r="276" spans="1:7" ht="30.65" customHeight="1">
      <c r="A276" s="410"/>
      <c r="B276" s="58" t="s">
        <v>954</v>
      </c>
      <c r="C276" s="40">
        <v>1.2812499999999999E-2</v>
      </c>
      <c r="D276" s="40">
        <v>0.11091435185185185</v>
      </c>
      <c r="E276" s="58">
        <v>122</v>
      </c>
      <c r="F276" s="40">
        <v>5.0856481481481482E-2</v>
      </c>
      <c r="G276" s="40">
        <v>0.31831018518518522</v>
      </c>
    </row>
    <row r="277" spans="1:7" ht="30.65" customHeight="1">
      <c r="A277" s="410"/>
      <c r="B277" s="18" t="s">
        <v>955</v>
      </c>
      <c r="C277" s="41">
        <v>1.1898148148148149E-2</v>
      </c>
      <c r="D277" s="41">
        <v>0.12142361111111111</v>
      </c>
      <c r="E277" s="18">
        <v>447</v>
      </c>
      <c r="F277" s="41">
        <v>5.31712962962963E-2</v>
      </c>
      <c r="G277" s="41">
        <v>0.27655092592592595</v>
      </c>
    </row>
    <row r="278" spans="1:7" ht="30.65" customHeight="1">
      <c r="A278" s="410" t="s">
        <v>827</v>
      </c>
      <c r="B278" s="4" t="s">
        <v>953</v>
      </c>
      <c r="C278" s="50" t="s">
        <v>370</v>
      </c>
      <c r="D278" s="421" t="s">
        <v>627</v>
      </c>
      <c r="E278" s="422"/>
      <c r="F278" s="422"/>
      <c r="G278" s="423"/>
    </row>
    <row r="279" spans="1:7" ht="30.65" customHeight="1">
      <c r="A279" s="410"/>
      <c r="B279" s="58" t="s">
        <v>954</v>
      </c>
      <c r="C279" s="40">
        <v>1.5243055555555557E-2</v>
      </c>
      <c r="D279" s="40">
        <v>9.752314814814815E-2</v>
      </c>
      <c r="E279" s="58">
        <v>112</v>
      </c>
      <c r="F279" s="40">
        <v>5.0509259259259254E-2</v>
      </c>
      <c r="G279" s="40">
        <v>0.24178240740740742</v>
      </c>
    </row>
    <row r="280" spans="1:7" ht="30.65" customHeight="1">
      <c r="A280" s="410"/>
      <c r="B280" s="18" t="s">
        <v>955</v>
      </c>
      <c r="C280" s="41">
        <v>1.1273148148148148E-2</v>
      </c>
      <c r="D280" s="41">
        <v>8.4166666666666667E-2</v>
      </c>
      <c r="E280" s="18">
        <v>279</v>
      </c>
      <c r="F280" s="41">
        <v>5.0914351851851856E-2</v>
      </c>
      <c r="G280" s="41">
        <v>0.26962962962962961</v>
      </c>
    </row>
    <row r="281" spans="1:7" ht="30.65" customHeight="1">
      <c r="A281" s="410" t="s">
        <v>828</v>
      </c>
      <c r="B281" s="4" t="s">
        <v>953</v>
      </c>
      <c r="C281" s="50" t="s">
        <v>403</v>
      </c>
      <c r="D281" s="421" t="s">
        <v>993</v>
      </c>
      <c r="E281" s="422"/>
      <c r="F281" s="422"/>
      <c r="G281" s="423"/>
    </row>
    <row r="282" spans="1:7" ht="30.65" customHeight="1">
      <c r="A282" s="410"/>
      <c r="B282" s="58" t="s">
        <v>954</v>
      </c>
      <c r="C282" s="40">
        <v>2.9976851851851848E-3</v>
      </c>
      <c r="D282" s="40">
        <v>3.530092592592592E-3</v>
      </c>
      <c r="E282" s="58">
        <v>0</v>
      </c>
      <c r="F282" s="40">
        <v>2.5648148148148146E-2</v>
      </c>
      <c r="G282" s="40">
        <v>2.7083333333333334E-2</v>
      </c>
    </row>
    <row r="283" spans="1:7" ht="30.65" customHeight="1">
      <c r="A283" s="410"/>
      <c r="B283" s="18" t="s">
        <v>955</v>
      </c>
      <c r="C283" s="41">
        <v>9.432870370370371E-3</v>
      </c>
      <c r="D283" s="41">
        <v>9.1805555555555543E-2</v>
      </c>
      <c r="E283" s="18">
        <v>295</v>
      </c>
      <c r="F283" s="41">
        <v>4.3148148148148151E-2</v>
      </c>
      <c r="G283" s="41">
        <v>0.16868055555555553</v>
      </c>
    </row>
    <row r="284" spans="1:7" ht="30.65" customHeight="1">
      <c r="A284" s="410" t="s">
        <v>829</v>
      </c>
      <c r="B284" s="4" t="s">
        <v>953</v>
      </c>
      <c r="C284" s="50" t="s">
        <v>371</v>
      </c>
      <c r="D284" s="421" t="s">
        <v>583</v>
      </c>
      <c r="E284" s="422"/>
      <c r="F284" s="422"/>
      <c r="G284" s="423"/>
    </row>
    <row r="285" spans="1:7" ht="30.65" customHeight="1">
      <c r="A285" s="410"/>
      <c r="B285" s="58" t="s">
        <v>954</v>
      </c>
      <c r="C285" s="40"/>
      <c r="D285" s="40"/>
      <c r="E285" s="58"/>
      <c r="F285" s="40"/>
      <c r="G285" s="40"/>
    </row>
    <row r="286" spans="1:7" ht="30.65" customHeight="1">
      <c r="A286" s="410"/>
      <c r="B286" s="18" t="s">
        <v>955</v>
      </c>
      <c r="C286" s="40">
        <v>1.2465277777777777E-2</v>
      </c>
      <c r="D286" s="40">
        <v>8.2476851851851843E-2</v>
      </c>
      <c r="E286" s="58">
        <v>351</v>
      </c>
      <c r="F286" s="40">
        <v>5.1828703703703703E-2</v>
      </c>
      <c r="G286" s="40">
        <v>0.25054398148148149</v>
      </c>
    </row>
    <row r="287" spans="1:7" ht="30.65" customHeight="1">
      <c r="A287" s="410" t="s">
        <v>830</v>
      </c>
      <c r="B287" s="4" t="s">
        <v>953</v>
      </c>
      <c r="C287" s="50" t="s">
        <v>404</v>
      </c>
      <c r="D287" s="421" t="s">
        <v>983</v>
      </c>
      <c r="E287" s="422"/>
      <c r="F287" s="422"/>
      <c r="G287" s="423"/>
    </row>
    <row r="288" spans="1:7" ht="30.65" customHeight="1">
      <c r="A288" s="410"/>
      <c r="B288" s="58" t="s">
        <v>954</v>
      </c>
      <c r="C288" s="40">
        <v>7.7546296296296287E-3</v>
      </c>
      <c r="D288" s="40">
        <v>8.773148148148148E-2</v>
      </c>
      <c r="E288" s="58">
        <v>195</v>
      </c>
      <c r="F288" s="40">
        <v>3.9756944444444449E-2</v>
      </c>
      <c r="G288" s="40">
        <v>0.14827546296296296</v>
      </c>
    </row>
    <row r="289" spans="1:7" ht="30.65" customHeight="1">
      <c r="A289" s="410"/>
      <c r="B289" s="18" t="s">
        <v>955</v>
      </c>
      <c r="C289" s="41">
        <v>1.3530092592592594E-2</v>
      </c>
      <c r="D289" s="41">
        <v>0.10141203703703704</v>
      </c>
      <c r="E289" s="18">
        <v>375</v>
      </c>
      <c r="F289" s="41">
        <v>5.4351851851851853E-2</v>
      </c>
      <c r="G289" s="41">
        <v>0.2441898148148148</v>
      </c>
    </row>
    <row r="290" spans="1:7" ht="30.65" customHeight="1">
      <c r="A290" s="410" t="s">
        <v>831</v>
      </c>
      <c r="B290" s="4" t="s">
        <v>953</v>
      </c>
      <c r="C290" s="50" t="s">
        <v>372</v>
      </c>
      <c r="D290" s="421" t="s">
        <v>983</v>
      </c>
      <c r="E290" s="422"/>
      <c r="F290" s="422"/>
      <c r="G290" s="423"/>
    </row>
    <row r="291" spans="1:7" ht="30.65" customHeight="1">
      <c r="A291" s="410"/>
      <c r="B291" s="58" t="s">
        <v>954</v>
      </c>
      <c r="C291" s="40">
        <v>9.2708333333333341E-3</v>
      </c>
      <c r="D291" s="40">
        <v>0.12369212962962962</v>
      </c>
      <c r="E291" s="58">
        <v>335</v>
      </c>
      <c r="F291" s="40">
        <v>4.1921296296296297E-2</v>
      </c>
      <c r="G291" s="40">
        <v>0.19703703703703704</v>
      </c>
    </row>
    <row r="292" spans="1:7" ht="30.65" customHeight="1">
      <c r="A292" s="410"/>
      <c r="B292" s="18" t="s">
        <v>955</v>
      </c>
      <c r="C292" s="41">
        <v>1.6249999999999997E-2</v>
      </c>
      <c r="D292" s="41">
        <v>0.1703240740740741</v>
      </c>
      <c r="E292" s="18">
        <v>696</v>
      </c>
      <c r="F292" s="41">
        <v>5.5347222222222221E-2</v>
      </c>
      <c r="G292" s="41">
        <v>0.26649305555555552</v>
      </c>
    </row>
    <row r="293" spans="1:7" ht="30.65" customHeight="1">
      <c r="A293" s="410" t="s">
        <v>832</v>
      </c>
      <c r="B293" s="4" t="s">
        <v>953</v>
      </c>
      <c r="C293" s="50" t="s">
        <v>405</v>
      </c>
      <c r="D293" s="421" t="s">
        <v>994</v>
      </c>
      <c r="E293" s="422"/>
      <c r="F293" s="422"/>
      <c r="G293" s="423"/>
    </row>
    <row r="294" spans="1:7" ht="30.65" customHeight="1">
      <c r="A294" s="410"/>
      <c r="B294" s="58" t="s">
        <v>954</v>
      </c>
      <c r="C294" s="40">
        <v>1.5347222222222222E-2</v>
      </c>
      <c r="D294" s="40">
        <v>0.1421064814814815</v>
      </c>
      <c r="E294" s="58">
        <v>170</v>
      </c>
      <c r="F294" s="40">
        <v>5.6435185185185179E-2</v>
      </c>
      <c r="G294" s="40">
        <v>0.20327546296296295</v>
      </c>
    </row>
    <row r="295" spans="1:7" ht="30.65" customHeight="1">
      <c r="A295" s="410"/>
      <c r="B295" s="18" t="s">
        <v>955</v>
      </c>
      <c r="C295" s="41">
        <v>1.2511574074074073E-2</v>
      </c>
      <c r="D295" s="41">
        <v>0.17096064814814815</v>
      </c>
      <c r="E295" s="18">
        <v>542</v>
      </c>
      <c r="F295" s="41">
        <v>5.9108796296296291E-2</v>
      </c>
      <c r="G295" s="41">
        <v>0.22771990740740741</v>
      </c>
    </row>
    <row r="296" spans="1:7" ht="30.65" customHeight="1">
      <c r="A296" s="410" t="s">
        <v>833</v>
      </c>
      <c r="B296" s="4" t="s">
        <v>953</v>
      </c>
      <c r="C296" s="50" t="s">
        <v>406</v>
      </c>
      <c r="D296" s="421" t="s">
        <v>995</v>
      </c>
      <c r="E296" s="422"/>
      <c r="F296" s="422"/>
      <c r="G296" s="423"/>
    </row>
    <row r="297" spans="1:7" ht="30.65" customHeight="1">
      <c r="A297" s="410"/>
      <c r="B297" s="58" t="s">
        <v>954</v>
      </c>
      <c r="C297" s="40">
        <v>1.8969907407407408E-2</v>
      </c>
      <c r="D297" s="40">
        <v>0.18942129629629631</v>
      </c>
      <c r="E297" s="58">
        <v>132</v>
      </c>
      <c r="F297" s="40">
        <v>5.7199074074074076E-2</v>
      </c>
      <c r="G297" s="40">
        <v>0.21532407407407406</v>
      </c>
    </row>
    <row r="298" spans="1:7" ht="30.65" customHeight="1">
      <c r="A298" s="410"/>
      <c r="B298" s="18" t="s">
        <v>955</v>
      </c>
      <c r="C298" s="41">
        <v>1.3969907407407408E-2</v>
      </c>
      <c r="D298" s="41">
        <v>0.20152777777777778</v>
      </c>
      <c r="E298" s="18">
        <v>593</v>
      </c>
      <c r="F298" s="41">
        <v>5.3587962962962969E-2</v>
      </c>
      <c r="G298" s="41">
        <v>0.2432175925925926</v>
      </c>
    </row>
    <row r="299" spans="1:7" ht="30.65" customHeight="1">
      <c r="A299" s="410" t="s">
        <v>834</v>
      </c>
      <c r="B299" s="4" t="s">
        <v>953</v>
      </c>
      <c r="C299" s="50" t="s">
        <v>397</v>
      </c>
      <c r="D299" s="421" t="s">
        <v>996</v>
      </c>
      <c r="E299" s="422"/>
      <c r="F299" s="422"/>
      <c r="G299" s="423"/>
    </row>
    <row r="300" spans="1:7" ht="30.65" customHeight="1">
      <c r="A300" s="410"/>
      <c r="B300" s="58" t="s">
        <v>954</v>
      </c>
      <c r="C300" s="40">
        <v>6.0185185185185177E-3</v>
      </c>
      <c r="D300" s="40">
        <v>8.6736111111111111E-2</v>
      </c>
      <c r="E300" s="58">
        <v>82</v>
      </c>
      <c r="F300" s="40">
        <v>3.5300925925925923E-2</v>
      </c>
      <c r="G300" s="40">
        <v>0.18375</v>
      </c>
    </row>
    <row r="301" spans="1:7" ht="30.65" customHeight="1">
      <c r="A301" s="410"/>
      <c r="B301" s="18" t="s">
        <v>955</v>
      </c>
      <c r="C301" s="41">
        <v>1.2708333333333334E-2</v>
      </c>
      <c r="D301" s="41">
        <v>9.8344907407407409E-2</v>
      </c>
      <c r="E301" s="18">
        <v>226</v>
      </c>
      <c r="F301" s="41">
        <v>4.6180555555555558E-2</v>
      </c>
      <c r="G301" s="41">
        <v>0.14452546296296295</v>
      </c>
    </row>
    <row r="302" spans="1:7" ht="30.65" customHeight="1">
      <c r="A302" s="410" t="s">
        <v>835</v>
      </c>
      <c r="B302" s="4" t="s">
        <v>953</v>
      </c>
      <c r="C302" s="50" t="s">
        <v>373</v>
      </c>
      <c r="D302" s="421" t="s">
        <v>996</v>
      </c>
      <c r="E302" s="422"/>
      <c r="F302" s="422"/>
      <c r="G302" s="423"/>
    </row>
    <row r="303" spans="1:7" ht="30.65" customHeight="1">
      <c r="A303" s="410"/>
      <c r="B303" s="58" t="s">
        <v>954</v>
      </c>
      <c r="C303" s="40">
        <v>6.4583333333333333E-3</v>
      </c>
      <c r="D303" s="40">
        <v>6.1018518518518521E-2</v>
      </c>
      <c r="E303" s="58">
        <v>67</v>
      </c>
      <c r="F303" s="40">
        <v>4.0127314814814817E-2</v>
      </c>
      <c r="G303" s="40">
        <v>0.17457175925925927</v>
      </c>
    </row>
    <row r="304" spans="1:7" ht="30.65" customHeight="1">
      <c r="A304" s="410"/>
      <c r="B304" s="18" t="s">
        <v>955</v>
      </c>
      <c r="C304" s="41">
        <v>1.4594907407407405E-2</v>
      </c>
      <c r="D304" s="41">
        <v>6.3437499999999994E-2</v>
      </c>
      <c r="E304" s="18">
        <v>395</v>
      </c>
      <c r="F304" s="41">
        <v>5.873842592592593E-2</v>
      </c>
      <c r="G304" s="41">
        <v>0.26444444444444443</v>
      </c>
    </row>
    <row r="305" spans="1:7" ht="30.65" customHeight="1">
      <c r="A305" s="410" t="s">
        <v>836</v>
      </c>
      <c r="B305" s="4" t="s">
        <v>953</v>
      </c>
      <c r="C305" s="50" t="s">
        <v>374</v>
      </c>
      <c r="D305" s="421" t="s">
        <v>631</v>
      </c>
      <c r="E305" s="422"/>
      <c r="F305" s="422"/>
      <c r="G305" s="423"/>
    </row>
    <row r="306" spans="1:7" ht="30.65" customHeight="1">
      <c r="A306" s="410"/>
      <c r="B306" s="58" t="s">
        <v>954</v>
      </c>
      <c r="C306" s="40">
        <v>1.6064814814814813E-2</v>
      </c>
      <c r="D306" s="40">
        <v>5.7476851851851855E-2</v>
      </c>
      <c r="E306" s="58">
        <v>30</v>
      </c>
      <c r="F306" s="40">
        <v>5.0740740740740746E-2</v>
      </c>
      <c r="G306" s="40">
        <v>0.12232638888888887</v>
      </c>
    </row>
    <row r="307" spans="1:7" ht="30.65" customHeight="1">
      <c r="A307" s="410"/>
      <c r="B307" s="18" t="s">
        <v>955</v>
      </c>
      <c r="C307" s="41">
        <v>1.2199074074074072E-2</v>
      </c>
      <c r="D307" s="41">
        <v>0.10228009259259259</v>
      </c>
      <c r="E307" s="18">
        <v>371</v>
      </c>
      <c r="F307" s="41">
        <v>5.8298611111111114E-2</v>
      </c>
      <c r="G307" s="41">
        <v>0.22405092592592593</v>
      </c>
    </row>
    <row r="308" spans="1:7" ht="30.65" customHeight="1">
      <c r="A308" s="410" t="s">
        <v>837</v>
      </c>
      <c r="B308" s="4" t="s">
        <v>953</v>
      </c>
      <c r="C308" s="50" t="s">
        <v>477</v>
      </c>
      <c r="D308" s="421" t="s">
        <v>997</v>
      </c>
      <c r="E308" s="422"/>
      <c r="F308" s="422"/>
      <c r="G308" s="423"/>
    </row>
    <row r="309" spans="1:7" ht="30.65" customHeight="1">
      <c r="A309" s="410"/>
      <c r="B309" s="58" t="s">
        <v>954</v>
      </c>
      <c r="C309" s="40">
        <v>5.6828703703703702E-3</v>
      </c>
      <c r="D309" s="40">
        <v>4.1793981481481481E-2</v>
      </c>
      <c r="E309" s="58">
        <v>77</v>
      </c>
      <c r="F309" s="40">
        <v>3.6574074074074071E-2</v>
      </c>
      <c r="G309" s="40">
        <v>0.1386111111111111</v>
      </c>
    </row>
    <row r="310" spans="1:7" ht="30.65" customHeight="1">
      <c r="A310" s="410"/>
      <c r="B310" s="18" t="s">
        <v>955</v>
      </c>
      <c r="C310" s="41">
        <v>1.4374999999999999E-2</v>
      </c>
      <c r="D310" s="41">
        <v>6.7500000000000004E-2</v>
      </c>
      <c r="E310" s="18">
        <v>326</v>
      </c>
      <c r="F310" s="41">
        <v>5.2812500000000005E-2</v>
      </c>
      <c r="G310" s="41">
        <v>0.18273148148148147</v>
      </c>
    </row>
    <row r="311" spans="1:7" ht="30.65" customHeight="1">
      <c r="A311" s="410" t="s">
        <v>838</v>
      </c>
      <c r="B311" s="4" t="s">
        <v>953</v>
      </c>
      <c r="C311" s="50" t="s">
        <v>375</v>
      </c>
      <c r="D311" s="421" t="s">
        <v>997</v>
      </c>
      <c r="E311" s="422"/>
      <c r="F311" s="422"/>
      <c r="G311" s="423"/>
    </row>
    <row r="312" spans="1:7" ht="30.65" customHeight="1">
      <c r="A312" s="410"/>
      <c r="B312" s="58" t="s">
        <v>954</v>
      </c>
      <c r="C312" s="40">
        <v>5.6365740740740742E-3</v>
      </c>
      <c r="D312" s="40">
        <v>8.0949074074074076E-2</v>
      </c>
      <c r="E312" s="58">
        <v>44</v>
      </c>
      <c r="F312" s="40">
        <v>4.4861111111111109E-2</v>
      </c>
      <c r="G312" s="40">
        <v>0.12775462962962963</v>
      </c>
    </row>
    <row r="313" spans="1:7" ht="30.65" customHeight="1">
      <c r="A313" s="410"/>
      <c r="B313" s="18" t="s">
        <v>955</v>
      </c>
      <c r="C313" s="41">
        <v>1.6527777777777777E-2</v>
      </c>
      <c r="D313" s="41">
        <v>0.15991898148148148</v>
      </c>
      <c r="E313" s="18">
        <v>338</v>
      </c>
      <c r="F313" s="41">
        <v>6.3379629629629633E-2</v>
      </c>
      <c r="G313" s="41">
        <v>0.25020833333333331</v>
      </c>
    </row>
    <row r="314" spans="1:7" ht="30.65" customHeight="1">
      <c r="A314" s="410" t="s">
        <v>839</v>
      </c>
      <c r="B314" s="4" t="s">
        <v>953</v>
      </c>
      <c r="C314" s="50" t="s">
        <v>407</v>
      </c>
      <c r="D314" s="421" t="s">
        <v>1058</v>
      </c>
      <c r="E314" s="422"/>
      <c r="F314" s="422"/>
      <c r="G314" s="423"/>
    </row>
    <row r="315" spans="1:7" ht="30.65" customHeight="1">
      <c r="A315" s="410"/>
      <c r="B315" s="58" t="s">
        <v>954</v>
      </c>
      <c r="C315" s="40">
        <v>1.8043981481481484E-2</v>
      </c>
      <c r="D315" s="40">
        <v>6.7696759259259262E-2</v>
      </c>
      <c r="E315" s="58">
        <v>72</v>
      </c>
      <c r="F315" s="40">
        <v>5.7002314814814818E-2</v>
      </c>
      <c r="G315" s="40">
        <v>0.28245370370370371</v>
      </c>
    </row>
    <row r="316" spans="1:7" ht="30.65" customHeight="1">
      <c r="A316" s="410"/>
      <c r="B316" s="18" t="s">
        <v>955</v>
      </c>
      <c r="C316" s="41">
        <v>1.3356481481481483E-2</v>
      </c>
      <c r="D316" s="41">
        <v>7.6689814814814808E-2</v>
      </c>
      <c r="E316" s="18">
        <v>547</v>
      </c>
      <c r="F316" s="41">
        <v>5.9236111111111107E-2</v>
      </c>
      <c r="G316" s="41">
        <v>0.29950231481481482</v>
      </c>
    </row>
    <row r="317" spans="1:7" ht="30.65" customHeight="1">
      <c r="A317" s="410" t="s">
        <v>840</v>
      </c>
      <c r="B317" s="4" t="s">
        <v>953</v>
      </c>
      <c r="C317" s="50" t="s">
        <v>376</v>
      </c>
      <c r="D317" s="421" t="s">
        <v>1058</v>
      </c>
      <c r="E317" s="422"/>
      <c r="F317" s="422"/>
      <c r="G317" s="423"/>
    </row>
    <row r="318" spans="1:7" ht="30.65" customHeight="1">
      <c r="A318" s="410"/>
      <c r="B318" s="58" t="s">
        <v>954</v>
      </c>
      <c r="C318" s="40">
        <v>1.7905092592592594E-2</v>
      </c>
      <c r="D318" s="40">
        <v>6.9363425925925926E-2</v>
      </c>
      <c r="E318" s="58">
        <v>56</v>
      </c>
      <c r="F318" s="40">
        <v>5.8368055555555555E-2</v>
      </c>
      <c r="G318" s="40">
        <v>0.13417824074074072</v>
      </c>
    </row>
    <row r="319" spans="1:7" ht="30.65" customHeight="1">
      <c r="A319" s="410"/>
      <c r="B319" s="18" t="s">
        <v>955</v>
      </c>
      <c r="C319" s="41">
        <v>1.275462962962963E-2</v>
      </c>
      <c r="D319" s="41">
        <v>0.13085648148148149</v>
      </c>
      <c r="E319" s="18">
        <v>489</v>
      </c>
      <c r="F319" s="41">
        <v>6.039351851851852E-2</v>
      </c>
      <c r="G319" s="41">
        <v>0.38061342592592595</v>
      </c>
    </row>
    <row r="320" spans="1:7" ht="30.65" customHeight="1">
      <c r="A320" s="410" t="s">
        <v>841</v>
      </c>
      <c r="B320" s="4" t="s">
        <v>953</v>
      </c>
      <c r="C320" s="50" t="s">
        <v>408</v>
      </c>
      <c r="D320" s="421" t="s">
        <v>998</v>
      </c>
      <c r="E320" s="422"/>
      <c r="F320" s="422"/>
      <c r="G320" s="423"/>
    </row>
    <row r="321" spans="1:7" ht="30.65" customHeight="1">
      <c r="A321" s="410"/>
      <c r="B321" s="58" t="s">
        <v>954</v>
      </c>
      <c r="C321" s="40">
        <v>5.7523148148148143E-3</v>
      </c>
      <c r="D321" s="40">
        <v>3.7835648148148153E-2</v>
      </c>
      <c r="E321" s="58">
        <v>47</v>
      </c>
      <c r="F321" s="40">
        <v>3.5497685185185188E-2</v>
      </c>
      <c r="G321" s="40">
        <v>0.15187500000000001</v>
      </c>
    </row>
    <row r="322" spans="1:7" ht="30.65" customHeight="1">
      <c r="A322" s="410"/>
      <c r="B322" s="18" t="s">
        <v>955</v>
      </c>
      <c r="C322" s="41">
        <v>1.2685185185185183E-2</v>
      </c>
      <c r="D322" s="41">
        <v>0.17123842592592595</v>
      </c>
      <c r="E322" s="18">
        <v>396</v>
      </c>
      <c r="F322" s="41">
        <v>4.987268518518518E-2</v>
      </c>
      <c r="G322" s="41">
        <v>0.41853009259259261</v>
      </c>
    </row>
    <row r="323" spans="1:7" ht="30.65" customHeight="1">
      <c r="A323" s="410" t="s">
        <v>842</v>
      </c>
      <c r="B323" s="4" t="s">
        <v>953</v>
      </c>
      <c r="C323" s="50" t="s">
        <v>377</v>
      </c>
      <c r="D323" s="421" t="s">
        <v>998</v>
      </c>
      <c r="E323" s="422"/>
      <c r="F323" s="422"/>
      <c r="G323" s="423"/>
    </row>
    <row r="324" spans="1:7" ht="30.65" customHeight="1">
      <c r="A324" s="410"/>
      <c r="B324" s="58" t="s">
        <v>954</v>
      </c>
      <c r="C324" s="40">
        <v>7.3032407407407412E-3</v>
      </c>
      <c r="D324" s="40">
        <v>6.2881944444444449E-2</v>
      </c>
      <c r="E324" s="58">
        <v>90</v>
      </c>
      <c r="F324" s="40">
        <v>3.6863425925925931E-2</v>
      </c>
      <c r="G324" s="40">
        <v>0.15868055555555557</v>
      </c>
    </row>
    <row r="325" spans="1:7" ht="30.65" customHeight="1">
      <c r="A325" s="410"/>
      <c r="B325" s="18" t="s">
        <v>955</v>
      </c>
      <c r="C325" s="41">
        <v>1.5370370370370369E-2</v>
      </c>
      <c r="D325" s="41">
        <v>0.12099537037037038</v>
      </c>
      <c r="E325" s="18">
        <v>800</v>
      </c>
      <c r="F325" s="41">
        <v>5.1354166666666666E-2</v>
      </c>
      <c r="G325" s="41">
        <v>0.36258101851851854</v>
      </c>
    </row>
    <row r="326" spans="1:7" ht="30.65" customHeight="1">
      <c r="A326" s="410" t="s">
        <v>843</v>
      </c>
      <c r="B326" s="4" t="s">
        <v>953</v>
      </c>
      <c r="C326" s="50" t="s">
        <v>378</v>
      </c>
      <c r="D326" s="421" t="s">
        <v>999</v>
      </c>
      <c r="E326" s="422"/>
      <c r="F326" s="422"/>
      <c r="G326" s="423"/>
    </row>
    <row r="327" spans="1:7" ht="30.65" customHeight="1">
      <c r="A327" s="410"/>
      <c r="B327" s="58" t="s">
        <v>954</v>
      </c>
      <c r="C327" s="40">
        <v>1.2789351851851852E-2</v>
      </c>
      <c r="D327" s="40">
        <v>5.1284722222222225E-2</v>
      </c>
      <c r="E327" s="58">
        <v>54</v>
      </c>
      <c r="F327" s="40">
        <v>4.8888888888888891E-2</v>
      </c>
      <c r="G327" s="40">
        <v>0.13650462962962964</v>
      </c>
    </row>
    <row r="328" spans="1:7" ht="30.65" customHeight="1">
      <c r="A328" s="410"/>
      <c r="B328" s="18" t="s">
        <v>955</v>
      </c>
      <c r="C328" s="41">
        <v>1.3518518518518518E-2</v>
      </c>
      <c r="D328" s="41">
        <v>0.21625000000000003</v>
      </c>
      <c r="E328" s="18">
        <v>684</v>
      </c>
      <c r="F328" s="41">
        <v>5.590277777777778E-2</v>
      </c>
      <c r="G328" s="41">
        <v>0.28729166666666667</v>
      </c>
    </row>
    <row r="329" spans="1:7" ht="30.65" customHeight="1">
      <c r="A329" s="410" t="s">
        <v>844</v>
      </c>
      <c r="B329" s="4" t="s">
        <v>953</v>
      </c>
      <c r="C329" s="50" t="s">
        <v>396</v>
      </c>
      <c r="D329" s="421" t="s">
        <v>1000</v>
      </c>
      <c r="E329" s="422"/>
      <c r="F329" s="422"/>
      <c r="G329" s="423"/>
    </row>
    <row r="330" spans="1:7" ht="30.65" customHeight="1">
      <c r="A330" s="410"/>
      <c r="B330" s="58" t="s">
        <v>954</v>
      </c>
      <c r="C330" s="40">
        <v>1.8634259259259257E-2</v>
      </c>
      <c r="D330" s="40">
        <v>8.324074074074074E-2</v>
      </c>
      <c r="E330" s="58">
        <v>37</v>
      </c>
      <c r="F330" s="40">
        <v>6.4062500000000008E-2</v>
      </c>
      <c r="G330" s="40">
        <v>0.18763888888888888</v>
      </c>
    </row>
    <row r="331" spans="1:7" ht="30.65" customHeight="1">
      <c r="A331" s="410"/>
      <c r="B331" s="18" t="s">
        <v>955</v>
      </c>
      <c r="C331" s="41">
        <v>1.6342592592592593E-2</v>
      </c>
      <c r="D331" s="41">
        <v>0.16747685185185188</v>
      </c>
      <c r="E331" s="18">
        <v>373</v>
      </c>
      <c r="F331" s="41">
        <v>7.2060185185185185E-2</v>
      </c>
      <c r="G331" s="41">
        <v>0.53400462962962958</v>
      </c>
    </row>
    <row r="332" spans="1:7" ht="30.65" customHeight="1">
      <c r="A332" s="410" t="s">
        <v>845</v>
      </c>
      <c r="B332" s="4" t="s">
        <v>953</v>
      </c>
      <c r="C332" s="50" t="s">
        <v>379</v>
      </c>
      <c r="D332" s="421" t="s">
        <v>985</v>
      </c>
      <c r="E332" s="422"/>
      <c r="F332" s="422"/>
      <c r="G332" s="423"/>
    </row>
    <row r="333" spans="1:7" ht="30.65" customHeight="1">
      <c r="A333" s="410"/>
      <c r="B333" s="58" t="s">
        <v>954</v>
      </c>
      <c r="C333" s="40">
        <v>6.053240740740741E-3</v>
      </c>
      <c r="D333" s="40">
        <v>8.1284722222222217E-2</v>
      </c>
      <c r="E333" s="58">
        <v>164</v>
      </c>
      <c r="F333" s="40">
        <v>3.0520833333333334E-2</v>
      </c>
      <c r="G333" s="40">
        <v>0.24039351851851851</v>
      </c>
    </row>
    <row r="334" spans="1:7" ht="30.65" customHeight="1">
      <c r="A334" s="410"/>
      <c r="B334" s="18" t="s">
        <v>955</v>
      </c>
      <c r="C334" s="41">
        <v>1.1990740740740739E-2</v>
      </c>
      <c r="D334" s="41">
        <v>7.7997685185185184E-2</v>
      </c>
      <c r="E334" s="18">
        <v>228</v>
      </c>
      <c r="F334" s="41">
        <v>4.3692129629629629E-2</v>
      </c>
      <c r="G334" s="41">
        <v>0.2043865740740741</v>
      </c>
    </row>
    <row r="335" spans="1:7" ht="30.65" customHeight="1">
      <c r="A335" s="410" t="s">
        <v>846</v>
      </c>
      <c r="B335" s="4" t="s">
        <v>953</v>
      </c>
      <c r="C335" s="50" t="s">
        <v>380</v>
      </c>
      <c r="D335" s="421" t="s">
        <v>985</v>
      </c>
      <c r="E335" s="422"/>
      <c r="F335" s="422"/>
      <c r="G335" s="423"/>
    </row>
    <row r="336" spans="1:7" ht="30.65" customHeight="1">
      <c r="A336" s="410"/>
      <c r="B336" s="58" t="s">
        <v>954</v>
      </c>
      <c r="C336" s="40">
        <v>6.8171296296296287E-3</v>
      </c>
      <c r="D336" s="40">
        <v>0.19478009259259257</v>
      </c>
      <c r="E336" s="58">
        <v>287</v>
      </c>
      <c r="F336" s="40">
        <v>3.532407407407407E-2</v>
      </c>
      <c r="G336" s="40">
        <v>1.0513425925925926</v>
      </c>
    </row>
    <row r="337" spans="1:7" ht="30.65" customHeight="1">
      <c r="A337" s="410"/>
      <c r="B337" s="18" t="s">
        <v>955</v>
      </c>
      <c r="C337" s="41">
        <v>1.4074074074074074E-2</v>
      </c>
      <c r="D337" s="41">
        <v>0.10611111111111111</v>
      </c>
      <c r="E337" s="18">
        <v>420</v>
      </c>
      <c r="F337" s="41">
        <v>4.8819444444444443E-2</v>
      </c>
      <c r="G337" s="41">
        <v>0.19938657407407409</v>
      </c>
    </row>
    <row r="338" spans="1:7" ht="30.65" customHeight="1">
      <c r="A338" s="410" t="s">
        <v>847</v>
      </c>
      <c r="B338" s="4" t="s">
        <v>953</v>
      </c>
      <c r="C338" s="50" t="s">
        <v>381</v>
      </c>
      <c r="D338" s="421" t="s">
        <v>986</v>
      </c>
      <c r="E338" s="422"/>
      <c r="F338" s="422"/>
      <c r="G338" s="423"/>
    </row>
    <row r="339" spans="1:7" ht="30.65" customHeight="1">
      <c r="A339" s="410"/>
      <c r="B339" s="58" t="s">
        <v>954</v>
      </c>
      <c r="C339" s="40">
        <v>7.5231481481481477E-3</v>
      </c>
      <c r="D339" s="40">
        <v>0.11520833333333334</v>
      </c>
      <c r="E339" s="58">
        <v>16</v>
      </c>
      <c r="F339" s="40">
        <v>5.1782407407407409E-2</v>
      </c>
      <c r="G339" s="40">
        <v>0.13342592592592592</v>
      </c>
    </row>
    <row r="340" spans="1:7" ht="30.65" customHeight="1">
      <c r="A340" s="410"/>
      <c r="B340" s="18" t="s">
        <v>955</v>
      </c>
      <c r="C340" s="41">
        <v>1.3333333333333334E-2</v>
      </c>
      <c r="D340" s="41">
        <v>0.19572916666666665</v>
      </c>
      <c r="E340" s="18">
        <v>515</v>
      </c>
      <c r="F340" s="41">
        <v>5.8472222222222224E-2</v>
      </c>
      <c r="G340" s="41">
        <v>0.2447337962962963</v>
      </c>
    </row>
    <row r="341" spans="1:7" ht="30.65" customHeight="1">
      <c r="A341" s="410" t="s">
        <v>848</v>
      </c>
      <c r="B341" s="4" t="s">
        <v>953</v>
      </c>
      <c r="C341" s="50" t="s">
        <v>382</v>
      </c>
      <c r="D341" s="421" t="s">
        <v>599</v>
      </c>
      <c r="E341" s="422"/>
      <c r="F341" s="422"/>
      <c r="G341" s="423"/>
    </row>
    <row r="342" spans="1:7" ht="30.65" customHeight="1">
      <c r="A342" s="410"/>
      <c r="B342" s="58" t="s">
        <v>954</v>
      </c>
      <c r="C342" s="40">
        <v>1.8310185185185186E-2</v>
      </c>
      <c r="D342" s="40">
        <v>0.21134259259259258</v>
      </c>
      <c r="E342" s="58">
        <v>271</v>
      </c>
      <c r="F342" s="40">
        <v>5.0451388888888893E-2</v>
      </c>
      <c r="G342" s="40">
        <v>0.2386574074074074</v>
      </c>
    </row>
    <row r="343" spans="1:7" ht="30.65" customHeight="1">
      <c r="A343" s="410"/>
      <c r="B343" s="18" t="s">
        <v>955</v>
      </c>
      <c r="C343" s="41">
        <v>1.4097222222222221E-2</v>
      </c>
      <c r="D343" s="41">
        <v>0.12550925925925926</v>
      </c>
      <c r="E343" s="18">
        <v>449</v>
      </c>
      <c r="F343" s="41">
        <v>5.2696759259259263E-2</v>
      </c>
      <c r="G343" s="41">
        <v>0.18636574074074075</v>
      </c>
    </row>
    <row r="344" spans="1:7" ht="30.65" customHeight="1">
      <c r="A344" s="410" t="s">
        <v>849</v>
      </c>
      <c r="B344" s="4" t="s">
        <v>953</v>
      </c>
      <c r="C344" s="50" t="s">
        <v>383</v>
      </c>
      <c r="D344" s="421" t="s">
        <v>595</v>
      </c>
      <c r="E344" s="422"/>
      <c r="F344" s="422"/>
      <c r="G344" s="423"/>
    </row>
    <row r="345" spans="1:7" ht="30.65" customHeight="1">
      <c r="A345" s="410"/>
      <c r="B345" s="58" t="s">
        <v>954</v>
      </c>
      <c r="C345" s="40">
        <v>1.7592592592592594E-2</v>
      </c>
      <c r="D345" s="40">
        <v>8.2731481481481475E-2</v>
      </c>
      <c r="E345" s="58">
        <v>135</v>
      </c>
      <c r="F345" s="40">
        <v>4.3958333333333328E-2</v>
      </c>
      <c r="G345" s="40">
        <v>0.1295138888888889</v>
      </c>
    </row>
    <row r="346" spans="1:7" ht="30.65" customHeight="1">
      <c r="A346" s="410"/>
      <c r="B346" s="18" t="s">
        <v>955</v>
      </c>
      <c r="C346" s="41">
        <v>1.3958333333333335E-2</v>
      </c>
      <c r="D346" s="41">
        <v>0.14783564814814815</v>
      </c>
      <c r="E346" s="18">
        <v>549</v>
      </c>
      <c r="F346" s="41">
        <v>4.7199074074074067E-2</v>
      </c>
      <c r="G346" s="41">
        <v>0.19650462962962964</v>
      </c>
    </row>
    <row r="347" spans="1:7" ht="30.65" customHeight="1">
      <c r="A347" s="410" t="s">
        <v>850</v>
      </c>
      <c r="B347" s="4" t="s">
        <v>953</v>
      </c>
      <c r="C347" s="50" t="s">
        <v>409</v>
      </c>
      <c r="D347" s="421" t="s">
        <v>605</v>
      </c>
      <c r="E347" s="422"/>
      <c r="F347" s="422"/>
      <c r="G347" s="423"/>
    </row>
    <row r="348" spans="1:7" ht="30.65" customHeight="1">
      <c r="A348" s="410"/>
      <c r="B348" s="58" t="s">
        <v>954</v>
      </c>
      <c r="C348" s="40">
        <v>5.4282407407407404E-3</v>
      </c>
      <c r="D348" s="40">
        <v>9.2141203703703711E-2</v>
      </c>
      <c r="E348" s="58">
        <v>58</v>
      </c>
      <c r="F348" s="40">
        <v>2.9131944444444446E-2</v>
      </c>
      <c r="G348" s="40">
        <v>0.13167824074074075</v>
      </c>
    </row>
    <row r="349" spans="1:7" ht="30.65" customHeight="1">
      <c r="A349" s="410"/>
      <c r="B349" s="18" t="s">
        <v>955</v>
      </c>
      <c r="C349" s="41">
        <v>1.1828703703703704E-2</v>
      </c>
      <c r="D349" s="41">
        <v>8.0682870370370363E-2</v>
      </c>
      <c r="E349" s="18">
        <v>223</v>
      </c>
      <c r="F349" s="41">
        <v>4.1145833333333333E-2</v>
      </c>
      <c r="G349" s="41">
        <v>0.14090277777777779</v>
      </c>
    </row>
    <row r="350" spans="1:7" ht="30.65" customHeight="1">
      <c r="A350" s="410" t="s">
        <v>851</v>
      </c>
      <c r="B350" s="4" t="s">
        <v>953</v>
      </c>
      <c r="C350" s="50" t="s">
        <v>384</v>
      </c>
      <c r="D350" s="421" t="s">
        <v>605</v>
      </c>
      <c r="E350" s="422"/>
      <c r="F350" s="422"/>
      <c r="G350" s="423"/>
    </row>
    <row r="351" spans="1:7" ht="30.65" customHeight="1">
      <c r="A351" s="410"/>
      <c r="B351" s="58" t="s">
        <v>954</v>
      </c>
      <c r="C351" s="40">
        <v>5.6828703703703702E-3</v>
      </c>
      <c r="D351" s="40">
        <v>9.6273148148148149E-2</v>
      </c>
      <c r="E351" s="58">
        <v>77</v>
      </c>
      <c r="F351" s="40">
        <v>3.3645833333333333E-2</v>
      </c>
      <c r="G351" s="40">
        <v>0.24210648148148148</v>
      </c>
    </row>
    <row r="352" spans="1:7" ht="30.65" customHeight="1">
      <c r="A352" s="410"/>
      <c r="B352" s="18" t="s">
        <v>955</v>
      </c>
      <c r="C352" s="41">
        <v>1.3287037037037036E-2</v>
      </c>
      <c r="D352" s="41">
        <v>0.12712962962962962</v>
      </c>
      <c r="E352" s="18">
        <v>433</v>
      </c>
      <c r="F352" s="41">
        <v>4.5277777777777778E-2</v>
      </c>
      <c r="G352" s="41">
        <v>0.19210648148148146</v>
      </c>
    </row>
    <row r="353" spans="1:7" ht="30.65" customHeight="1">
      <c r="A353" s="410" t="s">
        <v>852</v>
      </c>
      <c r="B353" s="4" t="s">
        <v>953</v>
      </c>
      <c r="C353" s="50" t="s">
        <v>385</v>
      </c>
      <c r="D353" s="421" t="s">
        <v>609</v>
      </c>
      <c r="E353" s="422"/>
      <c r="F353" s="422"/>
      <c r="G353" s="423"/>
    </row>
    <row r="354" spans="1:7" ht="30.65" customHeight="1">
      <c r="A354" s="410"/>
      <c r="B354" s="58" t="s">
        <v>954</v>
      </c>
      <c r="C354" s="40">
        <v>1.9189814814814816E-2</v>
      </c>
      <c r="D354" s="40">
        <v>0.11077546296296296</v>
      </c>
      <c r="E354" s="58">
        <v>61</v>
      </c>
      <c r="F354" s="40">
        <v>5.603009259259259E-2</v>
      </c>
      <c r="G354" s="40">
        <v>0.16550925925925927</v>
      </c>
    </row>
    <row r="355" spans="1:7" ht="30.65" customHeight="1">
      <c r="A355" s="410"/>
      <c r="B355" s="18" t="s">
        <v>955</v>
      </c>
      <c r="C355" s="41">
        <v>1.1342592592592592E-2</v>
      </c>
      <c r="D355" s="41">
        <v>0.13966435185185186</v>
      </c>
      <c r="E355" s="18">
        <v>224</v>
      </c>
      <c r="F355" s="41">
        <v>5.1875000000000004E-2</v>
      </c>
      <c r="G355" s="41">
        <v>0.5461921296296296</v>
      </c>
    </row>
    <row r="356" spans="1:7" ht="30.65" customHeight="1">
      <c r="A356" s="410" t="s">
        <v>853</v>
      </c>
      <c r="B356" s="4" t="s">
        <v>953</v>
      </c>
      <c r="C356" s="50" t="s">
        <v>386</v>
      </c>
      <c r="D356" s="421" t="s">
        <v>607</v>
      </c>
      <c r="E356" s="422"/>
      <c r="F356" s="422"/>
      <c r="G356" s="423"/>
    </row>
    <row r="357" spans="1:7" ht="30.65" customHeight="1">
      <c r="A357" s="410"/>
      <c r="B357" s="58" t="s">
        <v>954</v>
      </c>
      <c r="C357" s="40">
        <v>1.9953703703703706E-2</v>
      </c>
      <c r="D357" s="40">
        <v>6.1562499999999999E-2</v>
      </c>
      <c r="E357" s="58">
        <v>25</v>
      </c>
      <c r="F357" s="40">
        <v>4.8958333333333333E-2</v>
      </c>
      <c r="G357" s="40">
        <v>9.8310185185185195E-2</v>
      </c>
    </row>
    <row r="358" spans="1:7" ht="30.65" customHeight="1">
      <c r="A358" s="410"/>
      <c r="B358" s="18" t="s">
        <v>955</v>
      </c>
      <c r="C358" s="41">
        <v>1.1817129629629629E-2</v>
      </c>
      <c r="D358" s="41">
        <v>0.14358796296296297</v>
      </c>
      <c r="E358" s="18">
        <v>293</v>
      </c>
      <c r="F358" s="41">
        <v>4.597222222222222E-2</v>
      </c>
      <c r="G358" s="41">
        <v>0.23121527777777776</v>
      </c>
    </row>
    <row r="359" spans="1:7" ht="30.65" customHeight="1">
      <c r="A359" s="410" t="s">
        <v>854</v>
      </c>
      <c r="B359" s="4" t="s">
        <v>953</v>
      </c>
      <c r="C359" s="50" t="s">
        <v>387</v>
      </c>
      <c r="D359" s="421" t="s">
        <v>988</v>
      </c>
      <c r="E359" s="422"/>
      <c r="F359" s="422"/>
      <c r="G359" s="423"/>
    </row>
    <row r="360" spans="1:7" ht="30.65" customHeight="1">
      <c r="A360" s="410"/>
      <c r="B360" s="58" t="s">
        <v>954</v>
      </c>
      <c r="C360" s="40">
        <v>6.3541666666666668E-3</v>
      </c>
      <c r="D360" s="40">
        <v>5.8136574074074077E-2</v>
      </c>
      <c r="E360" s="58">
        <v>48</v>
      </c>
      <c r="F360" s="40">
        <v>3.4479166666666665E-2</v>
      </c>
      <c r="G360" s="40">
        <v>0.2065740740740741</v>
      </c>
    </row>
    <row r="361" spans="1:7" ht="30.65" customHeight="1">
      <c r="A361" s="410"/>
      <c r="B361" s="18" t="s">
        <v>955</v>
      </c>
      <c r="C361" s="41">
        <v>1.2129629629629629E-2</v>
      </c>
      <c r="D361" s="41">
        <v>6.7152777777777783E-2</v>
      </c>
      <c r="E361" s="18">
        <v>213</v>
      </c>
      <c r="F361" s="41">
        <v>4.8842592592592597E-2</v>
      </c>
      <c r="G361" s="41">
        <v>0.19302083333333334</v>
      </c>
    </row>
    <row r="362" spans="1:7" ht="30.65" customHeight="1">
      <c r="A362" s="410" t="s">
        <v>855</v>
      </c>
      <c r="B362" s="4" t="s">
        <v>953</v>
      </c>
      <c r="C362" s="50" t="s">
        <v>388</v>
      </c>
      <c r="D362" s="421" t="s">
        <v>611</v>
      </c>
      <c r="E362" s="422"/>
      <c r="F362" s="422"/>
      <c r="G362" s="423"/>
    </row>
    <row r="363" spans="1:7" ht="30.65" customHeight="1">
      <c r="A363" s="410"/>
      <c r="B363" s="58" t="s">
        <v>954</v>
      </c>
      <c r="C363" s="40">
        <v>1.2210648148148146E-2</v>
      </c>
      <c r="D363" s="40">
        <v>2.5763888888888892E-2</v>
      </c>
      <c r="E363" s="58">
        <v>19</v>
      </c>
      <c r="F363" s="40">
        <v>4.6319444444444441E-2</v>
      </c>
      <c r="G363" s="40">
        <v>0.13069444444444445</v>
      </c>
    </row>
    <row r="364" spans="1:7" ht="30.65" customHeight="1">
      <c r="A364" s="410"/>
      <c r="B364" s="18" t="s">
        <v>955</v>
      </c>
      <c r="C364" s="41">
        <v>1.1898148148148149E-2</v>
      </c>
      <c r="D364" s="41">
        <v>0.13500000000000001</v>
      </c>
      <c r="E364" s="18">
        <v>309</v>
      </c>
      <c r="F364" s="41">
        <v>5.5405092592592596E-2</v>
      </c>
      <c r="G364" s="41">
        <v>0.18833333333333332</v>
      </c>
    </row>
    <row r="365" spans="1:7" ht="30.65" customHeight="1">
      <c r="A365" s="410" t="s">
        <v>856</v>
      </c>
      <c r="B365" s="4" t="s">
        <v>953</v>
      </c>
      <c r="C365" s="50" t="s">
        <v>389</v>
      </c>
      <c r="D365" s="421" t="s">
        <v>615</v>
      </c>
      <c r="E365" s="422"/>
      <c r="F365" s="422"/>
      <c r="G365" s="423"/>
    </row>
    <row r="366" spans="1:7" ht="30.65" customHeight="1">
      <c r="A366" s="410"/>
      <c r="B366" s="58" t="s">
        <v>954</v>
      </c>
      <c r="C366" s="40">
        <v>1.3819444444444445E-2</v>
      </c>
      <c r="D366" s="40">
        <v>7.436342592592593E-2</v>
      </c>
      <c r="E366" s="58">
        <v>74</v>
      </c>
      <c r="F366" s="40">
        <v>4.87037037037037E-2</v>
      </c>
      <c r="G366" s="40">
        <v>0.17274305555555555</v>
      </c>
    </row>
    <row r="367" spans="1:7" ht="30.65" customHeight="1">
      <c r="A367" s="410"/>
      <c r="B367" s="18" t="s">
        <v>955</v>
      </c>
      <c r="C367" s="41">
        <v>1.2233796296296296E-2</v>
      </c>
      <c r="D367" s="41">
        <v>5.5960648148148141E-2</v>
      </c>
      <c r="E367" s="18">
        <v>243</v>
      </c>
      <c r="F367" s="41">
        <v>5.3449074074074072E-2</v>
      </c>
      <c r="G367" s="41">
        <v>0.15527777777777776</v>
      </c>
    </row>
    <row r="368" spans="1:7" ht="30.65" customHeight="1">
      <c r="A368" s="410" t="s">
        <v>857</v>
      </c>
      <c r="B368" s="4" t="s">
        <v>953</v>
      </c>
      <c r="C368" s="50" t="s">
        <v>268</v>
      </c>
      <c r="D368" s="421" t="s">
        <v>1001</v>
      </c>
      <c r="E368" s="422"/>
      <c r="F368" s="422"/>
      <c r="G368" s="423"/>
    </row>
    <row r="369" spans="1:7" ht="30.65" customHeight="1">
      <c r="A369" s="410"/>
      <c r="B369" s="58" t="s">
        <v>954</v>
      </c>
      <c r="C369" s="40">
        <v>1.7789351851851851E-2</v>
      </c>
      <c r="D369" s="40">
        <v>0.10678240740740741</v>
      </c>
      <c r="E369" s="58">
        <v>76</v>
      </c>
      <c r="F369" s="40">
        <v>5.0358796296296297E-2</v>
      </c>
      <c r="G369" s="40">
        <v>0.16560185185185186</v>
      </c>
    </row>
    <row r="370" spans="1:7" ht="30.65" customHeight="1">
      <c r="A370" s="410"/>
      <c r="B370" s="18" t="s">
        <v>955</v>
      </c>
      <c r="C370" s="41">
        <v>8.8541666666666664E-3</v>
      </c>
      <c r="D370" s="41">
        <v>0.14114583333333333</v>
      </c>
      <c r="E370" s="18">
        <v>255</v>
      </c>
      <c r="F370" s="41">
        <v>4.0057870370370369E-2</v>
      </c>
      <c r="G370" s="41">
        <v>0.2121875</v>
      </c>
    </row>
    <row r="371" spans="1:7" ht="30.65" customHeight="1">
      <c r="A371" s="410" t="s">
        <v>858</v>
      </c>
      <c r="B371" s="4" t="s">
        <v>953</v>
      </c>
      <c r="C371" s="50" t="s">
        <v>269</v>
      </c>
      <c r="D371" s="421" t="s">
        <v>970</v>
      </c>
      <c r="E371" s="422"/>
      <c r="F371" s="422"/>
      <c r="G371" s="423"/>
    </row>
    <row r="372" spans="1:7" ht="30.65" customHeight="1">
      <c r="A372" s="410"/>
      <c r="B372" s="58" t="s">
        <v>954</v>
      </c>
      <c r="C372" s="40">
        <v>1.7037037037037038E-2</v>
      </c>
      <c r="D372" s="40">
        <v>0.10428240740740741</v>
      </c>
      <c r="E372" s="58">
        <v>154</v>
      </c>
      <c r="F372" s="40">
        <v>4.8726851851851855E-2</v>
      </c>
      <c r="G372" s="40">
        <v>0.14456018518518518</v>
      </c>
    </row>
    <row r="373" spans="1:7" ht="30.65" customHeight="1">
      <c r="A373" s="410"/>
      <c r="B373" s="18" t="s">
        <v>955</v>
      </c>
      <c r="C373" s="41">
        <v>1.2349537037037039E-2</v>
      </c>
      <c r="D373" s="41">
        <v>0.10611111111111111</v>
      </c>
      <c r="E373" s="18">
        <v>292</v>
      </c>
      <c r="F373" s="41">
        <v>5.0578703703703709E-2</v>
      </c>
      <c r="G373" s="41">
        <v>0.16380787037037037</v>
      </c>
    </row>
    <row r="374" spans="1:7" ht="30.65" customHeight="1">
      <c r="A374" s="410" t="s">
        <v>859</v>
      </c>
      <c r="B374" s="4" t="s">
        <v>953</v>
      </c>
      <c r="C374" s="50" t="s">
        <v>391</v>
      </c>
      <c r="D374" s="421" t="s">
        <v>987</v>
      </c>
      <c r="E374" s="422"/>
      <c r="F374" s="422"/>
      <c r="G374" s="423"/>
    </row>
    <row r="375" spans="1:7" ht="30.65" customHeight="1">
      <c r="A375" s="410"/>
      <c r="B375" s="58" t="s">
        <v>954</v>
      </c>
      <c r="C375" s="40">
        <v>2.3252314814814812E-2</v>
      </c>
      <c r="D375" s="40">
        <v>0.13818287037037039</v>
      </c>
      <c r="E375" s="58">
        <v>73</v>
      </c>
      <c r="F375" s="40">
        <v>6.0949074074074072E-2</v>
      </c>
      <c r="G375" s="40">
        <v>0.20453703703703704</v>
      </c>
    </row>
    <row r="376" spans="1:7" ht="30.65" customHeight="1">
      <c r="A376" s="410"/>
      <c r="B376" s="18" t="s">
        <v>955</v>
      </c>
      <c r="C376" s="41">
        <v>1.3148148148148147E-2</v>
      </c>
      <c r="D376" s="41">
        <v>0.16074074074074074</v>
      </c>
      <c r="E376" s="18">
        <v>453</v>
      </c>
      <c r="F376" s="41">
        <v>5.3124999999999999E-2</v>
      </c>
      <c r="G376" s="41">
        <v>0.26695601851851852</v>
      </c>
    </row>
    <row r="377" spans="1:7" ht="30.65" customHeight="1">
      <c r="A377" s="410" t="s">
        <v>860</v>
      </c>
      <c r="B377" s="4" t="s">
        <v>953</v>
      </c>
      <c r="C377" s="50" t="s">
        <v>392</v>
      </c>
      <c r="D377" s="421" t="s">
        <v>617</v>
      </c>
      <c r="E377" s="422"/>
      <c r="F377" s="422"/>
      <c r="G377" s="423"/>
    </row>
    <row r="378" spans="1:7" ht="30.65" customHeight="1">
      <c r="A378" s="410"/>
      <c r="B378" s="58" t="s">
        <v>954</v>
      </c>
      <c r="C378" s="40">
        <v>6.4814814814814813E-3</v>
      </c>
      <c r="D378" s="40">
        <v>8.2962962962962961E-2</v>
      </c>
      <c r="E378" s="58">
        <v>88</v>
      </c>
      <c r="F378" s="40">
        <v>4.280092592592593E-2</v>
      </c>
      <c r="G378" s="40">
        <v>0.16722222222222224</v>
      </c>
    </row>
    <row r="379" spans="1:7" ht="30.65" customHeight="1">
      <c r="A379" s="410"/>
      <c r="B379" s="18" t="s">
        <v>955</v>
      </c>
      <c r="C379" s="41">
        <v>1.4895833333333332E-2</v>
      </c>
      <c r="D379" s="41">
        <v>0.11593750000000001</v>
      </c>
      <c r="E379" s="18">
        <v>401</v>
      </c>
      <c r="F379" s="41">
        <v>5.5983796296296295E-2</v>
      </c>
      <c r="G379" s="41">
        <v>0.20004629629629631</v>
      </c>
    </row>
    <row r="380" spans="1:7" ht="30.65" customHeight="1">
      <c r="A380" s="410" t="s">
        <v>861</v>
      </c>
      <c r="B380" s="4" t="s">
        <v>953</v>
      </c>
      <c r="C380" s="50" t="s">
        <v>393</v>
      </c>
      <c r="D380" s="421" t="s">
        <v>617</v>
      </c>
      <c r="E380" s="422"/>
      <c r="F380" s="422"/>
      <c r="G380" s="423"/>
    </row>
    <row r="381" spans="1:7" ht="30.65" customHeight="1">
      <c r="A381" s="410"/>
      <c r="B381" s="58" t="s">
        <v>954</v>
      </c>
      <c r="C381" s="40">
        <v>7.1759259259259259E-3</v>
      </c>
      <c r="D381" s="40">
        <v>6.4618055555555554E-2</v>
      </c>
      <c r="E381" s="58">
        <v>104</v>
      </c>
      <c r="F381" s="40">
        <v>4.5543981481481477E-2</v>
      </c>
      <c r="G381" s="40">
        <v>0.14774305555555556</v>
      </c>
    </row>
    <row r="382" spans="1:7" ht="30.65" customHeight="1">
      <c r="A382" s="410"/>
      <c r="B382" s="18" t="s">
        <v>955</v>
      </c>
      <c r="C382" s="41">
        <v>1.6134259259259261E-2</v>
      </c>
      <c r="D382" s="41">
        <v>9.0000000000000011E-2</v>
      </c>
      <c r="E382" s="18">
        <v>468</v>
      </c>
      <c r="F382" s="41">
        <v>6.0439814814814814E-2</v>
      </c>
      <c r="G382" s="41">
        <v>0.21356481481481482</v>
      </c>
    </row>
    <row r="383" spans="1:7" ht="30.65" customHeight="1">
      <c r="A383" s="410" t="s">
        <v>862</v>
      </c>
      <c r="B383" s="4" t="s">
        <v>953</v>
      </c>
      <c r="C383" s="50" t="s">
        <v>470</v>
      </c>
      <c r="D383" s="421" t="s">
        <v>971</v>
      </c>
      <c r="E383" s="422"/>
      <c r="F383" s="422"/>
      <c r="G383" s="423"/>
    </row>
    <row r="384" spans="1:7" ht="30.65" customHeight="1">
      <c r="A384" s="410"/>
      <c r="B384" s="58" t="s">
        <v>954</v>
      </c>
      <c r="C384" s="40">
        <v>5.5902777777777782E-3</v>
      </c>
      <c r="D384" s="40">
        <v>6.039351851851852E-2</v>
      </c>
      <c r="E384" s="58">
        <v>85</v>
      </c>
      <c r="F384" s="40">
        <v>4.5648148148148153E-2</v>
      </c>
      <c r="G384" s="40">
        <v>6.1423148148148146</v>
      </c>
    </row>
    <row r="385" spans="1:7" ht="30.65" customHeight="1">
      <c r="A385" s="410"/>
      <c r="B385" s="18" t="s">
        <v>955</v>
      </c>
      <c r="C385" s="41">
        <v>1.2118055555555556E-2</v>
      </c>
      <c r="D385" s="41">
        <v>9.5520833333333333E-2</v>
      </c>
      <c r="E385" s="18">
        <v>318</v>
      </c>
      <c r="F385" s="41">
        <v>4.9027777777777781E-2</v>
      </c>
      <c r="G385" s="41">
        <v>0.64151620370370377</v>
      </c>
    </row>
    <row r="386" spans="1:7" ht="30.65" customHeight="1">
      <c r="A386" s="410" t="s">
        <v>863</v>
      </c>
      <c r="B386" s="4" t="s">
        <v>953</v>
      </c>
      <c r="C386" s="50" t="s">
        <v>297</v>
      </c>
      <c r="D386" s="421" t="s">
        <v>971</v>
      </c>
      <c r="E386" s="422"/>
      <c r="F386" s="422"/>
      <c r="G386" s="423"/>
    </row>
    <row r="387" spans="1:7" ht="30.65" customHeight="1">
      <c r="A387" s="410"/>
      <c r="B387" s="58" t="s">
        <v>954</v>
      </c>
      <c r="C387" s="40">
        <v>6.8055555555555569E-3</v>
      </c>
      <c r="D387" s="40">
        <v>0.12092592592592592</v>
      </c>
      <c r="E387" s="58">
        <v>142</v>
      </c>
      <c r="F387" s="40">
        <v>3.965277777777778E-2</v>
      </c>
      <c r="G387" s="40">
        <v>0.42539351851851853</v>
      </c>
    </row>
    <row r="388" spans="1:7" ht="30.65" customHeight="1">
      <c r="A388" s="410"/>
      <c r="B388" s="18" t="s">
        <v>955</v>
      </c>
      <c r="C388" s="41">
        <v>1.375E-2</v>
      </c>
      <c r="D388" s="41">
        <v>0.12465277777777778</v>
      </c>
      <c r="E388" s="18">
        <v>548</v>
      </c>
      <c r="F388" s="41">
        <v>5.3182870370370366E-2</v>
      </c>
      <c r="G388" s="51">
        <v>1.0440162037037037</v>
      </c>
    </row>
    <row r="389" spans="1:7" ht="30.65" customHeight="1">
      <c r="A389" s="410" t="s">
        <v>864</v>
      </c>
      <c r="B389" s="4" t="s">
        <v>953</v>
      </c>
      <c r="C389" s="50" t="s">
        <v>298</v>
      </c>
      <c r="D389" s="421" t="s">
        <v>972</v>
      </c>
      <c r="E389" s="422"/>
      <c r="F389" s="422"/>
      <c r="G389" s="423"/>
    </row>
    <row r="390" spans="1:7" ht="30.65" customHeight="1">
      <c r="A390" s="410"/>
      <c r="B390" s="58" t="s">
        <v>954</v>
      </c>
      <c r="C390" s="40">
        <v>2.2037037037037036E-2</v>
      </c>
      <c r="D390" s="40">
        <v>8.3206018518518512E-2</v>
      </c>
      <c r="E390" s="58">
        <v>62</v>
      </c>
      <c r="F390" s="40">
        <v>5.5555555555555552E-2</v>
      </c>
      <c r="G390" s="40">
        <v>0.18434027777777776</v>
      </c>
    </row>
    <row r="391" spans="1:7" ht="30.65" customHeight="1">
      <c r="A391" s="410"/>
      <c r="B391" s="18" t="s">
        <v>955</v>
      </c>
      <c r="C391" s="41">
        <v>1.2604166666666666E-2</v>
      </c>
      <c r="D391" s="41">
        <v>0.16688657407407406</v>
      </c>
      <c r="E391" s="18">
        <v>406</v>
      </c>
      <c r="F391" s="41">
        <v>4.87037037037037E-2</v>
      </c>
      <c r="G391" s="41">
        <v>0.21027777777777779</v>
      </c>
    </row>
    <row r="392" spans="1:7" ht="30.65" customHeight="1">
      <c r="A392" s="410" t="s">
        <v>865</v>
      </c>
      <c r="B392" s="4" t="s">
        <v>953</v>
      </c>
      <c r="C392" s="50" t="s">
        <v>594</v>
      </c>
      <c r="D392" s="421" t="s">
        <v>983</v>
      </c>
      <c r="E392" s="422"/>
      <c r="F392" s="422"/>
      <c r="G392" s="423"/>
    </row>
    <row r="393" spans="1:7" ht="30.65" customHeight="1">
      <c r="A393" s="410"/>
      <c r="B393" s="58" t="s">
        <v>954</v>
      </c>
      <c r="C393" s="40">
        <v>9.6874999999999999E-3</v>
      </c>
      <c r="D393" s="40">
        <v>2.8564814814814817E-2</v>
      </c>
      <c r="E393" s="58">
        <v>57</v>
      </c>
      <c r="F393" s="40">
        <v>4.7766203703703707E-2</v>
      </c>
      <c r="G393" s="40">
        <v>0.1368287037037037</v>
      </c>
    </row>
    <row r="394" spans="1:7" ht="30.65" customHeight="1">
      <c r="A394" s="410"/>
      <c r="B394" s="18" t="s">
        <v>955</v>
      </c>
      <c r="C394" s="41">
        <v>1.577546296296296E-2</v>
      </c>
      <c r="D394" s="41">
        <v>3.8113425925925926E-2</v>
      </c>
      <c r="E394" s="18">
        <v>81</v>
      </c>
      <c r="F394" s="41">
        <v>5.5914351851851847E-2</v>
      </c>
      <c r="G394" s="41">
        <v>0.11918981481481482</v>
      </c>
    </row>
    <row r="395" spans="1:7" ht="30.65" customHeight="1">
      <c r="A395" s="410" t="s">
        <v>866</v>
      </c>
      <c r="B395" s="4" t="s">
        <v>953</v>
      </c>
      <c r="C395" s="50" t="s">
        <v>625</v>
      </c>
      <c r="D395" s="421" t="s">
        <v>984</v>
      </c>
      <c r="E395" s="422"/>
      <c r="F395" s="422"/>
      <c r="G395" s="423"/>
    </row>
    <row r="396" spans="1:7" ht="30.65" customHeight="1">
      <c r="A396" s="410"/>
      <c r="B396" s="58" t="s">
        <v>954</v>
      </c>
      <c r="C396" s="40">
        <v>6.3425925925925915E-3</v>
      </c>
      <c r="D396" s="40">
        <v>2.0254629629629629E-2</v>
      </c>
      <c r="E396" s="58">
        <v>17</v>
      </c>
      <c r="F396" s="40">
        <v>3.4282407407407407E-2</v>
      </c>
      <c r="G396" s="40">
        <v>0.1618287037037037</v>
      </c>
    </row>
    <row r="397" spans="1:7" ht="30.65" customHeight="1">
      <c r="A397" s="410"/>
      <c r="B397" s="18" t="s">
        <v>955</v>
      </c>
      <c r="C397" s="41">
        <v>1.0995370370370371E-2</v>
      </c>
      <c r="D397" s="41">
        <v>2.2361111111111113E-2</v>
      </c>
      <c r="E397" s="18">
        <v>14</v>
      </c>
      <c r="F397" s="41">
        <v>4.6469907407407411E-2</v>
      </c>
      <c r="G397" s="41">
        <v>0.19620370370370369</v>
      </c>
    </row>
    <row r="398" spans="1:7" ht="30.65" customHeight="1">
      <c r="A398" s="410" t="s">
        <v>867</v>
      </c>
      <c r="B398" s="4" t="s">
        <v>953</v>
      </c>
      <c r="C398" s="34" t="s">
        <v>1021</v>
      </c>
      <c r="D398" s="421" t="s">
        <v>983</v>
      </c>
      <c r="E398" s="422"/>
      <c r="F398" s="422"/>
      <c r="G398" s="423"/>
    </row>
    <row r="399" spans="1:7" ht="30.65" customHeight="1">
      <c r="A399" s="410"/>
      <c r="B399" s="58" t="s">
        <v>954</v>
      </c>
      <c r="C399" s="35">
        <v>1.0219907407407408E-2</v>
      </c>
      <c r="D399" s="35">
        <v>4.6840277777777779E-2</v>
      </c>
      <c r="E399" s="36">
        <v>20</v>
      </c>
      <c r="F399" s="35">
        <v>5.3946759259259257E-2</v>
      </c>
      <c r="G399" s="35">
        <v>0.12560185185185185</v>
      </c>
    </row>
    <row r="400" spans="1:7" ht="30.65" customHeight="1">
      <c r="A400" s="410"/>
      <c r="B400" s="18" t="s">
        <v>955</v>
      </c>
      <c r="C400" s="37">
        <v>1.556712962962963E-2</v>
      </c>
      <c r="D400" s="37">
        <v>4.6631944444444441E-2</v>
      </c>
      <c r="E400" s="38">
        <v>30</v>
      </c>
      <c r="F400" s="37">
        <v>6.3761574074074068E-2</v>
      </c>
      <c r="G400" s="37">
        <v>0.1739236111111111</v>
      </c>
    </row>
    <row r="401" spans="1:7" ht="30.65" customHeight="1">
      <c r="A401" s="410" t="s">
        <v>868</v>
      </c>
      <c r="B401" s="4" t="s">
        <v>953</v>
      </c>
      <c r="C401" s="34" t="s">
        <v>1022</v>
      </c>
      <c r="D401" s="421" t="s">
        <v>984</v>
      </c>
      <c r="E401" s="422"/>
      <c r="F401" s="422"/>
      <c r="G401" s="423"/>
    </row>
    <row r="402" spans="1:7" ht="30.65" customHeight="1">
      <c r="A402" s="410"/>
      <c r="B402" s="58" t="s">
        <v>954</v>
      </c>
      <c r="C402" s="35">
        <v>6.5624999999999998E-3</v>
      </c>
      <c r="D402" s="35">
        <v>1.486111111111111E-2</v>
      </c>
      <c r="E402" s="36">
        <v>8</v>
      </c>
      <c r="F402" s="35">
        <v>3.3877314814814811E-2</v>
      </c>
      <c r="G402" s="35">
        <v>8.143518518518518E-2</v>
      </c>
    </row>
    <row r="403" spans="1:7" ht="30.65" customHeight="1">
      <c r="A403" s="410"/>
      <c r="B403" s="18" t="s">
        <v>955</v>
      </c>
      <c r="C403" s="37">
        <v>1.2604166666666666E-2</v>
      </c>
      <c r="D403" s="37">
        <v>3.0092592592592591E-2</v>
      </c>
      <c r="E403" s="38">
        <v>7</v>
      </c>
      <c r="F403" s="37">
        <v>6.0046296296296292E-2</v>
      </c>
      <c r="G403" s="37">
        <v>0.18944444444444444</v>
      </c>
    </row>
    <row r="404" spans="1:7" ht="30.65" customHeight="1">
      <c r="A404" s="410" t="s">
        <v>869</v>
      </c>
      <c r="B404" s="4" t="s">
        <v>953</v>
      </c>
      <c r="C404" s="34" t="s">
        <v>693</v>
      </c>
      <c r="D404" s="411" t="s">
        <v>692</v>
      </c>
      <c r="E404" s="412"/>
      <c r="F404" s="412"/>
      <c r="G404" s="413"/>
    </row>
    <row r="405" spans="1:7" ht="30.65" customHeight="1">
      <c r="A405" s="410"/>
      <c r="B405" s="58" t="s">
        <v>954</v>
      </c>
      <c r="C405" s="35"/>
      <c r="D405" s="35"/>
      <c r="E405" s="36"/>
      <c r="F405" s="35"/>
      <c r="G405" s="35"/>
    </row>
    <row r="406" spans="1:7" ht="30.65" customHeight="1">
      <c r="A406" s="410"/>
      <c r="B406" s="18" t="s">
        <v>955</v>
      </c>
      <c r="C406" s="35">
        <v>1.6724537037037034E-2</v>
      </c>
      <c r="D406" s="35">
        <v>5.3136574074074072E-2</v>
      </c>
      <c r="E406" s="36">
        <v>38</v>
      </c>
      <c r="F406" s="35">
        <v>7.1921296296296303E-2</v>
      </c>
      <c r="G406" s="35">
        <v>0.17401620370370371</v>
      </c>
    </row>
    <row r="407" spans="1:7" ht="30.65" customHeight="1">
      <c r="A407" s="410" t="s">
        <v>870</v>
      </c>
      <c r="B407" s="4" t="s">
        <v>953</v>
      </c>
      <c r="C407" s="50" t="s">
        <v>413</v>
      </c>
      <c r="D407" s="411" t="s">
        <v>746</v>
      </c>
      <c r="E407" s="412"/>
      <c r="F407" s="412"/>
      <c r="G407" s="413"/>
    </row>
    <row r="408" spans="1:7" ht="30.65" customHeight="1">
      <c r="A408" s="410"/>
      <c r="B408" s="58" t="s">
        <v>954</v>
      </c>
      <c r="C408" s="35">
        <v>6.0416666666666665E-3</v>
      </c>
      <c r="D408" s="35">
        <v>3.1203703703703702E-2</v>
      </c>
      <c r="E408" s="36">
        <v>162</v>
      </c>
      <c r="F408" s="35">
        <v>4.0115740740740737E-2</v>
      </c>
      <c r="G408" s="35">
        <v>21.041192129629628</v>
      </c>
    </row>
    <row r="409" spans="1:7" ht="30.65" customHeight="1">
      <c r="A409" s="410"/>
      <c r="B409" s="18" t="s">
        <v>955</v>
      </c>
      <c r="C409" s="37">
        <v>1.0162037037037037E-2</v>
      </c>
      <c r="D409" s="37">
        <v>2.2569444444444444E-2</v>
      </c>
      <c r="E409" s="38">
        <v>19</v>
      </c>
      <c r="F409" s="37">
        <v>3.6030092592592593E-2</v>
      </c>
      <c r="G409" s="37">
        <v>0.27902777777777776</v>
      </c>
    </row>
    <row r="410" spans="1:7" ht="30.65" customHeight="1">
      <c r="A410" s="410" t="s">
        <v>871</v>
      </c>
      <c r="B410" s="4" t="s">
        <v>953</v>
      </c>
      <c r="C410" s="50" t="s">
        <v>414</v>
      </c>
      <c r="D410" s="411" t="s">
        <v>746</v>
      </c>
      <c r="E410" s="412"/>
      <c r="F410" s="412"/>
      <c r="G410" s="413"/>
    </row>
    <row r="411" spans="1:7" ht="30.65" customHeight="1">
      <c r="A411" s="410"/>
      <c r="B411" s="58" t="s">
        <v>954</v>
      </c>
      <c r="C411" s="35">
        <v>7.858796296296296E-3</v>
      </c>
      <c r="D411" s="35">
        <v>5.2604166666666667E-2</v>
      </c>
      <c r="E411" s="36">
        <v>418</v>
      </c>
      <c r="F411" s="35">
        <v>4.099537037037037E-2</v>
      </c>
      <c r="G411" s="35">
        <v>3.0537037037037038</v>
      </c>
    </row>
    <row r="412" spans="1:7" ht="30.65" customHeight="1">
      <c r="A412" s="410"/>
      <c r="B412" s="18" t="s">
        <v>955</v>
      </c>
      <c r="C412" s="37">
        <v>1.3101851851851852E-2</v>
      </c>
      <c r="D412" s="37">
        <v>3.1284722222222221E-2</v>
      </c>
      <c r="E412" s="38">
        <v>51</v>
      </c>
      <c r="F412" s="37">
        <v>4.7118055555555559E-2</v>
      </c>
      <c r="G412" s="37">
        <v>0.18675925925925926</v>
      </c>
    </row>
    <row r="413" spans="1:7" ht="30.65" customHeight="1">
      <c r="A413" s="410" t="s">
        <v>872</v>
      </c>
      <c r="B413" s="4" t="s">
        <v>953</v>
      </c>
      <c r="C413" s="50" t="s">
        <v>415</v>
      </c>
      <c r="D413" s="411" t="s">
        <v>746</v>
      </c>
      <c r="E413" s="412"/>
      <c r="F413" s="412"/>
      <c r="G413" s="413"/>
    </row>
    <row r="414" spans="1:7" ht="30.65" customHeight="1">
      <c r="A414" s="410"/>
      <c r="B414" s="58" t="s">
        <v>954</v>
      </c>
      <c r="C414" s="35">
        <v>8.217592592592594E-3</v>
      </c>
      <c r="D414" s="35">
        <v>5.28587962962963E-2</v>
      </c>
      <c r="E414" s="36">
        <v>502</v>
      </c>
      <c r="F414" s="35">
        <v>4.221064814814815E-2</v>
      </c>
      <c r="G414" s="35">
        <v>0.24804398148148146</v>
      </c>
    </row>
    <row r="415" spans="1:7" ht="30.65" customHeight="1">
      <c r="A415" s="410"/>
      <c r="B415" s="18" t="s">
        <v>955</v>
      </c>
      <c r="C415" s="37">
        <v>1.2824074074074073E-2</v>
      </c>
      <c r="D415" s="37">
        <v>3.8032407407407411E-2</v>
      </c>
      <c r="E415" s="38">
        <v>59</v>
      </c>
      <c r="F415" s="37">
        <v>5.5659722222222228E-2</v>
      </c>
      <c r="G415" s="37">
        <v>0.18072916666666669</v>
      </c>
    </row>
    <row r="416" spans="1:7" ht="30.65" customHeight="1">
      <c r="A416" s="410" t="s">
        <v>873</v>
      </c>
      <c r="B416" s="4" t="s">
        <v>953</v>
      </c>
      <c r="C416" s="50" t="s">
        <v>416</v>
      </c>
      <c r="D416" s="411" t="s">
        <v>746</v>
      </c>
      <c r="E416" s="412"/>
      <c r="F416" s="412"/>
      <c r="G416" s="413"/>
    </row>
    <row r="417" spans="1:7" ht="30.65" customHeight="1">
      <c r="A417" s="410"/>
      <c r="B417" s="58" t="s">
        <v>954</v>
      </c>
      <c r="C417" s="35">
        <v>7.8819444444444432E-3</v>
      </c>
      <c r="D417" s="35">
        <v>5.3668981481481477E-2</v>
      </c>
      <c r="E417" s="36">
        <v>425</v>
      </c>
      <c r="F417" s="35">
        <v>4.2372685185185187E-2</v>
      </c>
      <c r="G417" s="35">
        <v>0.3347222222222222</v>
      </c>
    </row>
    <row r="418" spans="1:7" ht="30.65" customHeight="1">
      <c r="A418" s="410"/>
      <c r="B418" s="18" t="s">
        <v>955</v>
      </c>
      <c r="C418" s="37">
        <v>1.3356481481481483E-2</v>
      </c>
      <c r="D418" s="37">
        <v>3.9270833333333331E-2</v>
      </c>
      <c r="E418" s="38">
        <v>48</v>
      </c>
      <c r="F418" s="37">
        <v>5.244212962962963E-2</v>
      </c>
      <c r="G418" s="37">
        <v>0.16780092592592591</v>
      </c>
    </row>
    <row r="419" spans="1:7" ht="30.65" customHeight="1">
      <c r="A419" s="410" t="s">
        <v>874</v>
      </c>
      <c r="B419" s="4" t="s">
        <v>953</v>
      </c>
      <c r="C419" s="50" t="s">
        <v>417</v>
      </c>
      <c r="D419" s="411" t="s">
        <v>746</v>
      </c>
      <c r="E419" s="412"/>
      <c r="F419" s="412"/>
      <c r="G419" s="413"/>
    </row>
    <row r="420" spans="1:7" ht="30.65" customHeight="1">
      <c r="A420" s="410"/>
      <c r="B420" s="58" t="s">
        <v>954</v>
      </c>
      <c r="C420" s="35">
        <v>7.1874999999999994E-3</v>
      </c>
      <c r="D420" s="35">
        <v>8.2280092592592599E-2</v>
      </c>
      <c r="E420" s="36">
        <v>243</v>
      </c>
      <c r="F420" s="35">
        <v>4.8229166666666663E-2</v>
      </c>
      <c r="G420" s="35">
        <v>0.31122685185185184</v>
      </c>
    </row>
    <row r="421" spans="1:7" ht="30.65" customHeight="1">
      <c r="A421" s="410"/>
      <c r="B421" s="18" t="s">
        <v>955</v>
      </c>
      <c r="C421" s="37">
        <v>1.1828703703703704E-2</v>
      </c>
      <c r="D421" s="37">
        <v>4.5937499999999999E-2</v>
      </c>
      <c r="E421" s="38">
        <v>120</v>
      </c>
      <c r="F421" s="37">
        <v>5.4641203703703706E-2</v>
      </c>
      <c r="G421" s="37">
        <v>0.23597222222222222</v>
      </c>
    </row>
    <row r="422" spans="1:7" ht="30.65" customHeight="1">
      <c r="A422" s="410" t="s">
        <v>875</v>
      </c>
      <c r="B422" s="4" t="s">
        <v>953</v>
      </c>
      <c r="C422" s="50" t="s">
        <v>418</v>
      </c>
      <c r="D422" s="411" t="s">
        <v>746</v>
      </c>
      <c r="E422" s="412"/>
      <c r="F422" s="412"/>
      <c r="G422" s="413"/>
    </row>
    <row r="423" spans="1:7" ht="30.65" customHeight="1">
      <c r="A423" s="410"/>
      <c r="B423" s="58" t="s">
        <v>954</v>
      </c>
      <c r="C423" s="35">
        <v>8.7615740740740744E-3</v>
      </c>
      <c r="D423" s="35">
        <v>4.3807870370370372E-2</v>
      </c>
      <c r="E423" s="36">
        <v>264</v>
      </c>
      <c r="F423" s="35">
        <v>4.7395833333333331E-2</v>
      </c>
      <c r="G423" s="35">
        <v>0.3984375</v>
      </c>
    </row>
    <row r="424" spans="1:7" ht="30.65" customHeight="1">
      <c r="A424" s="410"/>
      <c r="B424" s="18" t="s">
        <v>955</v>
      </c>
      <c r="C424" s="37">
        <v>1.4131944444444445E-2</v>
      </c>
      <c r="D424" s="37">
        <v>4.4756944444444446E-2</v>
      </c>
      <c r="E424" s="38">
        <v>130</v>
      </c>
      <c r="F424" s="37">
        <v>5.6747685185185186E-2</v>
      </c>
      <c r="G424" s="37">
        <v>0.29836805555555557</v>
      </c>
    </row>
    <row r="425" spans="1:7" ht="30.65" customHeight="1">
      <c r="A425" s="410" t="s">
        <v>876</v>
      </c>
      <c r="B425" s="4" t="s">
        <v>953</v>
      </c>
      <c r="C425" s="50" t="s">
        <v>423</v>
      </c>
      <c r="D425" s="411" t="s">
        <v>702</v>
      </c>
      <c r="E425" s="412"/>
      <c r="F425" s="412"/>
      <c r="G425" s="413"/>
    </row>
    <row r="426" spans="1:7" ht="30.65" customHeight="1">
      <c r="A426" s="410"/>
      <c r="B426" s="58" t="s">
        <v>954</v>
      </c>
      <c r="C426" s="35">
        <v>1.0578703703703703E-2</v>
      </c>
      <c r="D426" s="35">
        <v>2.7673611111111111E-2</v>
      </c>
      <c r="E426" s="36">
        <v>33</v>
      </c>
      <c r="F426" s="35">
        <v>4.1562500000000002E-2</v>
      </c>
      <c r="G426" s="35">
        <v>0.13873842592592592</v>
      </c>
    </row>
    <row r="427" spans="1:7" ht="30.65" customHeight="1">
      <c r="A427" s="410"/>
      <c r="B427" s="18" t="s">
        <v>955</v>
      </c>
      <c r="C427" s="37">
        <v>1.2268518518518519E-2</v>
      </c>
      <c r="D427" s="37">
        <v>5.8217592592592592E-2</v>
      </c>
      <c r="E427" s="38">
        <v>356</v>
      </c>
      <c r="F427" s="37">
        <v>4.6689814814814816E-2</v>
      </c>
      <c r="G427" s="37">
        <v>0.37281249999999999</v>
      </c>
    </row>
    <row r="428" spans="1:7" ht="30.65" customHeight="1">
      <c r="A428" s="410" t="s">
        <v>877</v>
      </c>
      <c r="B428" s="4" t="s">
        <v>953</v>
      </c>
      <c r="C428" s="50" t="s">
        <v>420</v>
      </c>
      <c r="D428" s="411" t="s">
        <v>746</v>
      </c>
      <c r="E428" s="412"/>
      <c r="F428" s="412"/>
      <c r="G428" s="413"/>
    </row>
    <row r="429" spans="1:7" ht="30.65" customHeight="1">
      <c r="A429" s="410"/>
      <c r="B429" s="58" t="s">
        <v>954</v>
      </c>
      <c r="C429" s="35">
        <v>7.951388888888888E-3</v>
      </c>
      <c r="D429" s="35">
        <v>4.2627314814814819E-2</v>
      </c>
      <c r="E429" s="36">
        <v>390</v>
      </c>
      <c r="F429" s="35">
        <v>4.0960648148148149E-2</v>
      </c>
      <c r="G429" s="35">
        <v>0.27987268518518521</v>
      </c>
    </row>
    <row r="430" spans="1:7" ht="30.65" customHeight="1">
      <c r="A430" s="410"/>
      <c r="B430" s="18" t="s">
        <v>955</v>
      </c>
      <c r="C430" s="37">
        <v>1.2731481481481481E-2</v>
      </c>
      <c r="D430" s="37">
        <v>2.7488425925925927E-2</v>
      </c>
      <c r="E430" s="38">
        <v>46</v>
      </c>
      <c r="F430" s="37">
        <v>4.7905092592592589E-2</v>
      </c>
      <c r="G430" s="37">
        <v>0.21594907407407407</v>
      </c>
    </row>
    <row r="431" spans="1:7" ht="30.65" customHeight="1">
      <c r="A431" s="410" t="s">
        <v>878</v>
      </c>
      <c r="B431" s="4" t="s">
        <v>953</v>
      </c>
      <c r="C431" s="50" t="s">
        <v>425</v>
      </c>
      <c r="D431" s="411" t="s">
        <v>696</v>
      </c>
      <c r="E431" s="412"/>
      <c r="F431" s="412"/>
      <c r="G431" s="413"/>
    </row>
    <row r="432" spans="1:7" ht="30.65" customHeight="1">
      <c r="A432" s="410"/>
      <c r="B432" s="58" t="s">
        <v>954</v>
      </c>
      <c r="C432" s="35">
        <v>6.7013888888888887E-3</v>
      </c>
      <c r="D432" s="35">
        <v>4.7245370370370375E-2</v>
      </c>
      <c r="E432" s="36">
        <v>132</v>
      </c>
      <c r="F432" s="35">
        <v>3.7951388888888889E-2</v>
      </c>
      <c r="G432" s="35">
        <v>0.30299768518518516</v>
      </c>
    </row>
    <row r="433" spans="1:7" ht="30.65" customHeight="1">
      <c r="A433" s="410"/>
      <c r="B433" s="18" t="s">
        <v>955</v>
      </c>
      <c r="C433" s="37">
        <v>1.2766203703703703E-2</v>
      </c>
      <c r="D433" s="37">
        <v>5.0104166666666672E-2</v>
      </c>
      <c r="E433" s="38">
        <v>258</v>
      </c>
      <c r="F433" s="37">
        <v>4.9791666666666672E-2</v>
      </c>
      <c r="G433" s="37">
        <v>0.27854166666666669</v>
      </c>
    </row>
    <row r="434" spans="1:7" ht="30.65" customHeight="1">
      <c r="A434" s="410" t="s">
        <v>879</v>
      </c>
      <c r="B434" s="4" t="s">
        <v>953</v>
      </c>
      <c r="C434" s="50" t="s">
        <v>421</v>
      </c>
      <c r="D434" s="411" t="s">
        <v>704</v>
      </c>
      <c r="E434" s="412"/>
      <c r="F434" s="412"/>
      <c r="G434" s="413"/>
    </row>
    <row r="435" spans="1:7" ht="30.65" customHeight="1">
      <c r="A435" s="410"/>
      <c r="B435" s="58" t="s">
        <v>954</v>
      </c>
      <c r="C435" s="35">
        <v>8.3333333333333332E-3</v>
      </c>
      <c r="D435" s="35">
        <v>8.4050925925925932E-2</v>
      </c>
      <c r="E435" s="36">
        <v>259</v>
      </c>
      <c r="F435" s="35">
        <v>4.1747685185185186E-2</v>
      </c>
      <c r="G435" s="35">
        <v>0.25248842592592591</v>
      </c>
    </row>
    <row r="436" spans="1:7" ht="30.65" customHeight="1">
      <c r="A436" s="410"/>
      <c r="B436" s="18" t="s">
        <v>955</v>
      </c>
      <c r="C436" s="37">
        <v>1.0289351851851852E-2</v>
      </c>
      <c r="D436" s="37">
        <v>3.0046296296296297E-2</v>
      </c>
      <c r="E436" s="38">
        <v>129</v>
      </c>
      <c r="F436" s="37">
        <v>4.2928240740740746E-2</v>
      </c>
      <c r="G436" s="37">
        <v>0.16745370370370372</v>
      </c>
    </row>
    <row r="437" spans="1:7" ht="30.65" customHeight="1">
      <c r="A437" s="410" t="s">
        <v>880</v>
      </c>
      <c r="B437" s="4" t="s">
        <v>953</v>
      </c>
      <c r="C437" s="50" t="s">
        <v>474</v>
      </c>
      <c r="D437" s="411" t="s">
        <v>1002</v>
      </c>
      <c r="E437" s="412"/>
      <c r="F437" s="412"/>
      <c r="G437" s="413"/>
    </row>
    <row r="438" spans="1:7" ht="30.65" customHeight="1">
      <c r="A438" s="410"/>
      <c r="B438" s="58" t="s">
        <v>954</v>
      </c>
      <c r="C438" s="35">
        <v>7.789351851851852E-3</v>
      </c>
      <c r="D438" s="35">
        <v>5.6712962962962965E-2</v>
      </c>
      <c r="E438" s="36">
        <v>7</v>
      </c>
      <c r="F438" s="35">
        <v>3.9803240740740743E-2</v>
      </c>
      <c r="G438" s="35">
        <v>9.0324074074074071E-2</v>
      </c>
    </row>
    <row r="439" spans="1:7" ht="30.65" customHeight="1">
      <c r="A439" s="410"/>
      <c r="B439" s="18" t="s">
        <v>955</v>
      </c>
      <c r="C439" s="37">
        <v>1.1828703703703704E-2</v>
      </c>
      <c r="D439" s="37">
        <v>6.5162037037037032E-2</v>
      </c>
      <c r="E439" s="38">
        <v>379</v>
      </c>
      <c r="F439" s="37">
        <v>5.0879629629629629E-2</v>
      </c>
      <c r="G439" s="37">
        <v>0.20605324074074075</v>
      </c>
    </row>
    <row r="440" spans="1:7" ht="30.65" customHeight="1">
      <c r="A440" s="410" t="s">
        <v>881</v>
      </c>
      <c r="B440" s="4" t="s">
        <v>953</v>
      </c>
      <c r="C440" s="50" t="s">
        <v>422</v>
      </c>
      <c r="D440" s="411" t="s">
        <v>704</v>
      </c>
      <c r="E440" s="412"/>
      <c r="F440" s="412"/>
      <c r="G440" s="413"/>
    </row>
    <row r="441" spans="1:7" ht="30.65" customHeight="1">
      <c r="A441" s="410"/>
      <c r="B441" s="58" t="s">
        <v>954</v>
      </c>
      <c r="C441" s="35">
        <v>8.819444444444444E-3</v>
      </c>
      <c r="D441" s="35">
        <v>4.1157407407407406E-2</v>
      </c>
      <c r="E441" s="36">
        <v>206</v>
      </c>
      <c r="F441" s="35">
        <v>5.0208333333333334E-2</v>
      </c>
      <c r="G441" s="35">
        <v>0.48592592592592593</v>
      </c>
    </row>
    <row r="442" spans="1:7" ht="30.65" customHeight="1">
      <c r="A442" s="410"/>
      <c r="B442" s="18" t="s">
        <v>955</v>
      </c>
      <c r="C442" s="37">
        <v>1.0208333333333333E-2</v>
      </c>
      <c r="D442" s="38">
        <v>3.4722222222222224E-2</v>
      </c>
      <c r="E442" s="38">
        <v>50</v>
      </c>
      <c r="F442" s="37">
        <v>5.229166666666666E-2</v>
      </c>
      <c r="G442" s="37">
        <v>0.19125</v>
      </c>
    </row>
    <row r="443" spans="1:7" ht="30.65" customHeight="1">
      <c r="A443" s="410" t="s">
        <v>882</v>
      </c>
      <c r="B443" s="4" t="s">
        <v>953</v>
      </c>
      <c r="C443" s="50" t="s">
        <v>419</v>
      </c>
      <c r="D443" s="411" t="s">
        <v>746</v>
      </c>
      <c r="E443" s="412"/>
      <c r="F443" s="412"/>
      <c r="G443" s="413"/>
    </row>
    <row r="444" spans="1:7" ht="30.65" customHeight="1">
      <c r="A444" s="410"/>
      <c r="B444" s="58" t="s">
        <v>954</v>
      </c>
      <c r="C444" s="35">
        <v>6.4236111111111117E-3</v>
      </c>
      <c r="D444" s="35">
        <v>3.7777777777777778E-2</v>
      </c>
      <c r="E444" s="36">
        <v>250</v>
      </c>
      <c r="F444" s="35">
        <v>4.1921296296296297E-2</v>
      </c>
      <c r="G444" s="35">
        <v>0.24732638888888889</v>
      </c>
    </row>
    <row r="445" spans="1:7" ht="30.65" customHeight="1">
      <c r="A445" s="410"/>
      <c r="B445" s="18" t="s">
        <v>955</v>
      </c>
      <c r="C445" s="37">
        <v>1.2129629629629629E-2</v>
      </c>
      <c r="D445" s="37">
        <v>3.5983796296296298E-2</v>
      </c>
      <c r="E445" s="38">
        <v>93</v>
      </c>
      <c r="F445" s="37">
        <v>5.4942129629629632E-2</v>
      </c>
      <c r="G445" s="37">
        <v>0.27057870370370368</v>
      </c>
    </row>
    <row r="446" spans="1:7" ht="30.65" customHeight="1">
      <c r="A446" s="410" t="s">
        <v>883</v>
      </c>
      <c r="B446" s="4" t="s">
        <v>953</v>
      </c>
      <c r="C446" s="50" t="s">
        <v>424</v>
      </c>
      <c r="D446" s="411" t="s">
        <v>707</v>
      </c>
      <c r="E446" s="412"/>
      <c r="F446" s="412"/>
      <c r="G446" s="413"/>
    </row>
    <row r="447" spans="1:7" ht="30.65" customHeight="1">
      <c r="A447" s="410"/>
      <c r="B447" s="58" t="s">
        <v>954</v>
      </c>
      <c r="C447" s="35">
        <v>7.3379629629629628E-3</v>
      </c>
      <c r="D447" s="35">
        <v>3.0335648148148143E-2</v>
      </c>
      <c r="E447" s="36">
        <v>8</v>
      </c>
      <c r="F447" s="35">
        <v>6.5787037037037033E-2</v>
      </c>
      <c r="G447" s="35">
        <v>0.21026620370370372</v>
      </c>
    </row>
    <row r="448" spans="1:7" ht="30.65" customHeight="1">
      <c r="A448" s="410"/>
      <c r="B448" s="18" t="s">
        <v>955</v>
      </c>
      <c r="C448" s="37">
        <v>1.1898148148148149E-2</v>
      </c>
      <c r="D448" s="37">
        <v>6.232638888888889E-2</v>
      </c>
      <c r="E448" s="38">
        <v>369</v>
      </c>
      <c r="F448" s="37">
        <v>5.9166666666666666E-2</v>
      </c>
      <c r="G448" s="37">
        <v>0.29168981481481482</v>
      </c>
    </row>
    <row r="449" spans="1:7" ht="30.65" customHeight="1">
      <c r="A449" s="410" t="s">
        <v>884</v>
      </c>
      <c r="B449" s="4" t="s">
        <v>953</v>
      </c>
      <c r="C449" s="50" t="s">
        <v>426</v>
      </c>
      <c r="D449" s="411" t="s">
        <v>698</v>
      </c>
      <c r="E449" s="412"/>
      <c r="F449" s="412"/>
      <c r="G449" s="413"/>
    </row>
    <row r="450" spans="1:7" ht="30.65" customHeight="1">
      <c r="A450" s="410"/>
      <c r="B450" s="58" t="s">
        <v>954</v>
      </c>
      <c r="C450" s="35">
        <v>1.4953703703703705E-2</v>
      </c>
      <c r="D450" s="35">
        <v>4.53587962962963E-2</v>
      </c>
      <c r="E450" s="36">
        <v>92</v>
      </c>
      <c r="F450" s="35">
        <v>5.4398148148148147E-2</v>
      </c>
      <c r="G450" s="35">
        <v>0.39298611111111109</v>
      </c>
    </row>
    <row r="451" spans="1:7" ht="30.65" customHeight="1">
      <c r="A451" s="410"/>
      <c r="B451" s="18" t="s">
        <v>955</v>
      </c>
      <c r="C451" s="37">
        <v>1.1145833333333334E-2</v>
      </c>
      <c r="D451" s="37">
        <v>5.4965277777777773E-2</v>
      </c>
      <c r="E451" s="38">
        <v>317</v>
      </c>
      <c r="F451" s="37">
        <v>5.7002314814814818E-2</v>
      </c>
      <c r="G451" s="37">
        <v>0.33443287037037034</v>
      </c>
    </row>
    <row r="452" spans="1:7" ht="30.65" customHeight="1">
      <c r="A452" s="410" t="s">
        <v>885</v>
      </c>
      <c r="B452" s="4" t="s">
        <v>953</v>
      </c>
      <c r="C452" s="50" t="s">
        <v>427</v>
      </c>
      <c r="D452" s="411" t="s">
        <v>709</v>
      </c>
      <c r="E452" s="412"/>
      <c r="F452" s="412"/>
      <c r="G452" s="413"/>
    </row>
    <row r="453" spans="1:7" ht="30.65" customHeight="1">
      <c r="A453" s="410"/>
      <c r="B453" s="58" t="s">
        <v>954</v>
      </c>
      <c r="C453" s="35">
        <v>9.9421296296296289E-3</v>
      </c>
      <c r="D453" s="35">
        <v>3.622685185185185E-2</v>
      </c>
      <c r="E453" s="36">
        <v>70</v>
      </c>
      <c r="F453" s="35">
        <v>4.4722222222222219E-2</v>
      </c>
      <c r="G453" s="35">
        <v>0.24476851851851852</v>
      </c>
    </row>
    <row r="454" spans="1:7" ht="30.65" customHeight="1">
      <c r="A454" s="410"/>
      <c r="B454" s="18" t="s">
        <v>955</v>
      </c>
      <c r="C454" s="37">
        <v>1.0023148148148147E-2</v>
      </c>
      <c r="D454" s="37">
        <v>7.3229166666666665E-2</v>
      </c>
      <c r="E454" s="38">
        <v>293</v>
      </c>
      <c r="F454" s="37">
        <v>4.8020833333333339E-2</v>
      </c>
      <c r="G454" s="37">
        <v>0.19914351851851853</v>
      </c>
    </row>
    <row r="455" spans="1:7" ht="30.65" customHeight="1">
      <c r="A455" s="410" t="s">
        <v>886</v>
      </c>
      <c r="B455" s="4" t="s">
        <v>953</v>
      </c>
      <c r="C455" s="50" t="s">
        <v>428</v>
      </c>
      <c r="D455" s="411" t="s">
        <v>1003</v>
      </c>
      <c r="E455" s="412"/>
      <c r="F455" s="412"/>
      <c r="G455" s="413"/>
    </row>
    <row r="456" spans="1:7" ht="30.65" customHeight="1">
      <c r="A456" s="410"/>
      <c r="B456" s="58" t="s">
        <v>954</v>
      </c>
      <c r="C456" s="35">
        <v>1.4606481481481482E-2</v>
      </c>
      <c r="D456" s="35">
        <v>5.2048611111111108E-2</v>
      </c>
      <c r="E456" s="36">
        <v>63</v>
      </c>
      <c r="F456" s="35">
        <v>5.5763888888888891E-2</v>
      </c>
      <c r="G456" s="35">
        <v>0.22598379629629628</v>
      </c>
    </row>
    <row r="457" spans="1:7" ht="30.65" customHeight="1">
      <c r="A457" s="410"/>
      <c r="B457" s="18" t="s">
        <v>955</v>
      </c>
      <c r="C457" s="37">
        <v>9.3287037037037036E-3</v>
      </c>
      <c r="D457" s="37">
        <v>6.6724537037037041E-2</v>
      </c>
      <c r="E457" s="38">
        <v>193</v>
      </c>
      <c r="F457" s="37">
        <v>4.6030092592592588E-2</v>
      </c>
      <c r="G457" s="37">
        <v>0.20637731481481481</v>
      </c>
    </row>
    <row r="458" spans="1:7" ht="30.65" customHeight="1">
      <c r="A458" s="410" t="s">
        <v>887</v>
      </c>
      <c r="B458" s="4" t="s">
        <v>953</v>
      </c>
      <c r="C458" s="50" t="s">
        <v>479</v>
      </c>
      <c r="D458" s="411" t="s">
        <v>1004</v>
      </c>
      <c r="E458" s="412"/>
      <c r="F458" s="412"/>
      <c r="G458" s="413"/>
    </row>
    <row r="459" spans="1:7" ht="30.65" customHeight="1">
      <c r="A459" s="410"/>
      <c r="B459" s="58" t="s">
        <v>954</v>
      </c>
      <c r="C459" s="35">
        <v>1.7662037037037035E-2</v>
      </c>
      <c r="D459" s="35">
        <v>8.1550925925925929E-2</v>
      </c>
      <c r="E459" s="36">
        <v>95</v>
      </c>
      <c r="F459" s="35">
        <v>4.9953703703703702E-2</v>
      </c>
      <c r="G459" s="35">
        <v>0.10497685185185185</v>
      </c>
    </row>
    <row r="460" spans="1:7" ht="30.65" customHeight="1">
      <c r="A460" s="410"/>
      <c r="B460" s="18" t="s">
        <v>955</v>
      </c>
      <c r="C460" s="37">
        <v>1.0995370370370371E-2</v>
      </c>
      <c r="D460" s="37">
        <v>9.9976851851851845E-2</v>
      </c>
      <c r="E460" s="38">
        <v>304</v>
      </c>
      <c r="F460" s="37">
        <v>4.898148148148148E-2</v>
      </c>
      <c r="G460" s="37">
        <v>0.22964120370370369</v>
      </c>
    </row>
    <row r="461" spans="1:7" ht="30.65" customHeight="1">
      <c r="A461" s="410" t="s">
        <v>888</v>
      </c>
      <c r="B461" s="4" t="s">
        <v>953</v>
      </c>
      <c r="C461" s="50" t="s">
        <v>480</v>
      </c>
      <c r="D461" s="411" t="s">
        <v>1004</v>
      </c>
      <c r="E461" s="412"/>
      <c r="F461" s="412"/>
      <c r="G461" s="413"/>
    </row>
    <row r="462" spans="1:7" ht="30.65" customHeight="1">
      <c r="A462" s="410"/>
      <c r="B462" s="58" t="s">
        <v>954</v>
      </c>
      <c r="C462" s="35">
        <v>2.045138888888889E-2</v>
      </c>
      <c r="D462" s="35">
        <v>6.6793981481481482E-2</v>
      </c>
      <c r="E462" s="36">
        <v>78</v>
      </c>
      <c r="F462" s="35">
        <v>5.8912037037037034E-2</v>
      </c>
      <c r="G462" s="35">
        <v>0.1560300925925926</v>
      </c>
    </row>
    <row r="463" spans="1:7" ht="30.65" customHeight="1">
      <c r="A463" s="410"/>
      <c r="B463" s="18" t="s">
        <v>955</v>
      </c>
      <c r="C463" s="37">
        <v>1.3043981481481483E-2</v>
      </c>
      <c r="D463" s="37">
        <v>8.667824074074075E-2</v>
      </c>
      <c r="E463" s="38">
        <v>287</v>
      </c>
      <c r="F463" s="37">
        <v>5.707175925925926E-2</v>
      </c>
      <c r="G463" s="37">
        <v>0.14883101851851852</v>
      </c>
    </row>
    <row r="464" spans="1:7" ht="30.65" customHeight="1">
      <c r="A464" s="410" t="s">
        <v>889</v>
      </c>
      <c r="B464" s="4" t="s">
        <v>953</v>
      </c>
      <c r="C464" s="50" t="s">
        <v>429</v>
      </c>
      <c r="D464" s="411" t="s">
        <v>1005</v>
      </c>
      <c r="E464" s="412"/>
      <c r="F464" s="412"/>
      <c r="G464" s="413"/>
    </row>
    <row r="465" spans="1:7" ht="30.65" customHeight="1">
      <c r="A465" s="410"/>
      <c r="B465" s="58" t="s">
        <v>954</v>
      </c>
      <c r="C465" s="35">
        <v>7.789351851851852E-3</v>
      </c>
      <c r="D465" s="35">
        <v>4.4351851851851858E-2</v>
      </c>
      <c r="E465" s="36">
        <v>215</v>
      </c>
      <c r="F465" s="39">
        <v>3.888888888888889E-2</v>
      </c>
      <c r="G465" s="35">
        <v>0.33180555555555552</v>
      </c>
    </row>
    <row r="466" spans="1:7" ht="30.65" customHeight="1">
      <c r="A466" s="410"/>
      <c r="B466" s="18" t="s">
        <v>955</v>
      </c>
      <c r="C466" s="37">
        <v>1.4467592592592593E-2</v>
      </c>
      <c r="D466" s="37">
        <v>0.10381944444444445</v>
      </c>
      <c r="E466" s="38">
        <v>325</v>
      </c>
      <c r="F466" s="37">
        <v>4.9768518518518517E-2</v>
      </c>
      <c r="G466" s="37">
        <v>0.23115740740740742</v>
      </c>
    </row>
    <row r="467" spans="1:7" ht="30.65" customHeight="1">
      <c r="A467" s="410" t="s">
        <v>890</v>
      </c>
      <c r="B467" s="4" t="s">
        <v>953</v>
      </c>
      <c r="C467" s="50" t="s">
        <v>430</v>
      </c>
      <c r="D467" s="411" t="s">
        <v>1006</v>
      </c>
      <c r="E467" s="412"/>
      <c r="F467" s="412"/>
      <c r="G467" s="413"/>
    </row>
    <row r="468" spans="1:7" ht="30.65" customHeight="1">
      <c r="A468" s="410"/>
      <c r="B468" s="58" t="s">
        <v>954</v>
      </c>
      <c r="C468" s="35">
        <v>1.4374999999999999E-2</v>
      </c>
      <c r="D468" s="35">
        <v>4.2187499999999996E-2</v>
      </c>
      <c r="E468" s="36">
        <v>194</v>
      </c>
      <c r="F468" s="35">
        <v>6.0613425925925925E-2</v>
      </c>
      <c r="G468" s="35">
        <v>0.21864583333333332</v>
      </c>
    </row>
    <row r="469" spans="1:7" ht="30.65" customHeight="1">
      <c r="A469" s="410"/>
      <c r="B469" s="18" t="s">
        <v>955</v>
      </c>
      <c r="C469" s="37">
        <v>1.4212962962962962E-2</v>
      </c>
      <c r="D469" s="37">
        <v>7.4456018518518519E-2</v>
      </c>
      <c r="E469" s="38">
        <v>274</v>
      </c>
      <c r="F469" s="37">
        <v>6.1724537037037036E-2</v>
      </c>
      <c r="G469" s="37">
        <v>0.31665509259259261</v>
      </c>
    </row>
    <row r="470" spans="1:7" ht="30.65" customHeight="1">
      <c r="A470" s="410" t="s">
        <v>891</v>
      </c>
      <c r="B470" s="4" t="s">
        <v>953</v>
      </c>
      <c r="C470" s="50" t="s">
        <v>431</v>
      </c>
      <c r="D470" s="411" t="s">
        <v>1007</v>
      </c>
      <c r="E470" s="412"/>
      <c r="F470" s="412"/>
      <c r="G470" s="413"/>
    </row>
    <row r="471" spans="1:7" ht="30.65" customHeight="1">
      <c r="A471" s="410"/>
      <c r="B471" s="58" t="s">
        <v>954</v>
      </c>
      <c r="C471" s="35">
        <v>1.6666666666666666E-2</v>
      </c>
      <c r="D471" s="35">
        <v>8.4537037037037036E-2</v>
      </c>
      <c r="E471" s="36">
        <v>240</v>
      </c>
      <c r="F471" s="35">
        <v>6.6435185185185194E-2</v>
      </c>
      <c r="G471" s="35">
        <v>0.41586805555555556</v>
      </c>
    </row>
    <row r="472" spans="1:7" ht="30.65" customHeight="1">
      <c r="A472" s="410"/>
      <c r="B472" s="18" t="s">
        <v>955</v>
      </c>
      <c r="C472" s="37">
        <v>1.298611111111111E-2</v>
      </c>
      <c r="D472" s="37">
        <v>7.4212962962962967E-2</v>
      </c>
      <c r="E472" s="38">
        <v>302</v>
      </c>
      <c r="F472" s="37">
        <v>6.0590277777777778E-2</v>
      </c>
      <c r="G472" s="37">
        <v>0.39739583333333334</v>
      </c>
    </row>
    <row r="473" spans="1:7" ht="30.65" customHeight="1">
      <c r="A473" s="410" t="s">
        <v>892</v>
      </c>
      <c r="B473" s="4" t="s">
        <v>953</v>
      </c>
      <c r="C473" s="50" t="s">
        <v>432</v>
      </c>
      <c r="D473" s="411" t="s">
        <v>1008</v>
      </c>
      <c r="E473" s="412"/>
      <c r="F473" s="412"/>
      <c r="G473" s="413"/>
    </row>
    <row r="474" spans="1:7" ht="30.65" customHeight="1">
      <c r="A474" s="410"/>
      <c r="B474" s="58" t="s">
        <v>954</v>
      </c>
      <c r="C474" s="35">
        <v>2.0370370370370369E-2</v>
      </c>
      <c r="D474" s="35">
        <v>2.6712962962962966E-2</v>
      </c>
      <c r="E474" s="36">
        <v>4</v>
      </c>
      <c r="F474" s="35">
        <v>5.9421296296296298E-2</v>
      </c>
      <c r="G474" s="35">
        <v>0.11283564814814816</v>
      </c>
    </row>
    <row r="475" spans="1:7" ht="30.65" customHeight="1">
      <c r="A475" s="410"/>
      <c r="B475" s="18" t="s">
        <v>955</v>
      </c>
      <c r="C475" s="37">
        <v>1.1909722222222223E-2</v>
      </c>
      <c r="D475" s="37">
        <v>0.10143518518518518</v>
      </c>
      <c r="E475" s="38">
        <v>378</v>
      </c>
      <c r="F475" s="37">
        <v>4.6932870370370368E-2</v>
      </c>
      <c r="G475" s="37">
        <v>0.16476851851851851</v>
      </c>
    </row>
    <row r="476" spans="1:7" ht="30.65" customHeight="1">
      <c r="A476" s="410" t="s">
        <v>893</v>
      </c>
      <c r="B476" s="4" t="s">
        <v>953</v>
      </c>
      <c r="C476" s="50" t="s">
        <v>433</v>
      </c>
      <c r="D476" s="411" t="s">
        <v>1008</v>
      </c>
      <c r="E476" s="412"/>
      <c r="F476" s="412"/>
      <c r="G476" s="413"/>
    </row>
    <row r="477" spans="1:7" ht="30.65" customHeight="1">
      <c r="A477" s="410"/>
      <c r="B477" s="58" t="s">
        <v>954</v>
      </c>
      <c r="C477" s="35">
        <v>9.618055555555555E-3</v>
      </c>
      <c r="D477" s="35">
        <v>2.8912037037037038E-2</v>
      </c>
      <c r="E477" s="36">
        <v>2</v>
      </c>
      <c r="F477" s="35">
        <v>6.9340277777777778E-2</v>
      </c>
      <c r="G477" s="35">
        <v>0.10628472222222222</v>
      </c>
    </row>
    <row r="478" spans="1:7" ht="30.65" customHeight="1">
      <c r="A478" s="410"/>
      <c r="B478" s="18" t="s">
        <v>955</v>
      </c>
      <c r="C478" s="37">
        <v>1.3784722222222224E-2</v>
      </c>
      <c r="D478" s="37">
        <v>5.2673611111111109E-2</v>
      </c>
      <c r="E478" s="38">
        <v>320</v>
      </c>
      <c r="F478" s="37">
        <v>6.6608796296296291E-2</v>
      </c>
      <c r="G478" s="37">
        <v>0.25368055555555552</v>
      </c>
    </row>
    <row r="479" spans="1:7" ht="30.65" customHeight="1">
      <c r="A479" s="410" t="s">
        <v>894</v>
      </c>
      <c r="B479" s="4" t="s">
        <v>953</v>
      </c>
      <c r="C479" s="50" t="s">
        <v>434</v>
      </c>
      <c r="D479" s="411" t="s">
        <v>1009</v>
      </c>
      <c r="E479" s="412"/>
      <c r="F479" s="412"/>
      <c r="G479" s="413"/>
    </row>
    <row r="480" spans="1:7" ht="30.65" customHeight="1">
      <c r="A480" s="410"/>
      <c r="B480" s="58" t="s">
        <v>954</v>
      </c>
      <c r="C480" s="35">
        <v>1.1458333333333334E-2</v>
      </c>
      <c r="D480" s="35">
        <v>0.10778935185185186</v>
      </c>
      <c r="E480" s="36">
        <v>304</v>
      </c>
      <c r="F480" s="35">
        <v>5.1898148148148145E-2</v>
      </c>
      <c r="G480" s="35">
        <v>0.30128472222222219</v>
      </c>
    </row>
    <row r="481" spans="1:7" ht="30.65" customHeight="1">
      <c r="A481" s="410"/>
      <c r="B481" s="18" t="s">
        <v>955</v>
      </c>
      <c r="C481" s="37">
        <v>1.2013888888888888E-2</v>
      </c>
      <c r="D481" s="37">
        <v>9.8773148148148152E-2</v>
      </c>
      <c r="E481" s="38">
        <v>205</v>
      </c>
      <c r="F481" s="37">
        <v>5.6689814814814811E-2</v>
      </c>
      <c r="G481" s="37">
        <v>0.19637731481481482</v>
      </c>
    </row>
    <row r="482" spans="1:7" ht="30.65" customHeight="1">
      <c r="A482" s="410" t="s">
        <v>895</v>
      </c>
      <c r="B482" s="4" t="s">
        <v>953</v>
      </c>
      <c r="C482" s="56" t="s">
        <v>435</v>
      </c>
      <c r="D482" s="418" t="s">
        <v>1009</v>
      </c>
      <c r="E482" s="419"/>
      <c r="F482" s="419"/>
      <c r="G482" s="420"/>
    </row>
    <row r="483" spans="1:7" ht="30.65" customHeight="1">
      <c r="A483" s="410"/>
      <c r="B483" s="58" t="s">
        <v>954</v>
      </c>
      <c r="C483" s="37"/>
      <c r="D483" s="37"/>
      <c r="E483" s="38"/>
      <c r="F483" s="37"/>
      <c r="G483" s="37"/>
    </row>
    <row r="484" spans="1:7" ht="30.65" customHeight="1">
      <c r="A484" s="410"/>
      <c r="B484" s="18" t="s">
        <v>955</v>
      </c>
      <c r="C484" s="37">
        <v>1.1458333333333334E-2</v>
      </c>
      <c r="D484" s="37">
        <v>0.10778935185185186</v>
      </c>
      <c r="E484" s="38">
        <v>304</v>
      </c>
      <c r="F484" s="37">
        <v>5.1898148148148145E-2</v>
      </c>
      <c r="G484" s="37">
        <v>0.30128472222222219</v>
      </c>
    </row>
    <row r="485" spans="1:7" ht="30.65" customHeight="1">
      <c r="A485" s="410" t="s">
        <v>896</v>
      </c>
      <c r="B485" s="4" t="s">
        <v>953</v>
      </c>
      <c r="C485" s="50" t="s">
        <v>436</v>
      </c>
      <c r="D485" s="411" t="s">
        <v>1056</v>
      </c>
      <c r="E485" s="412"/>
      <c r="F485" s="412"/>
      <c r="G485" s="413"/>
    </row>
    <row r="486" spans="1:7" ht="30.65" customHeight="1">
      <c r="A486" s="410"/>
      <c r="B486" s="58" t="s">
        <v>954</v>
      </c>
      <c r="C486" s="35">
        <v>6.1111111111111114E-3</v>
      </c>
      <c r="D486" s="35">
        <v>3.7997685185185183E-2</v>
      </c>
      <c r="E486" s="36">
        <v>92</v>
      </c>
      <c r="F486" s="35">
        <v>4.6261574074074073E-2</v>
      </c>
      <c r="G486" s="35">
        <v>0.13665509259259259</v>
      </c>
    </row>
    <row r="487" spans="1:7" ht="30.65" customHeight="1">
      <c r="A487" s="410"/>
      <c r="B487" s="18" t="s">
        <v>955</v>
      </c>
      <c r="C487" s="37">
        <v>1.1678240740740741E-2</v>
      </c>
      <c r="D487" s="37">
        <v>5.0034722222222223E-2</v>
      </c>
      <c r="E487" s="38">
        <v>192</v>
      </c>
      <c r="F487" s="37">
        <v>5.7754629629629628E-2</v>
      </c>
      <c r="G487" s="37">
        <v>0.22089120370370371</v>
      </c>
    </row>
    <row r="488" spans="1:7" ht="30.65" customHeight="1">
      <c r="A488" s="410" t="s">
        <v>897</v>
      </c>
      <c r="B488" s="4" t="s">
        <v>953</v>
      </c>
      <c r="C488" s="50" t="s">
        <v>437</v>
      </c>
      <c r="D488" s="411" t="s">
        <v>1010</v>
      </c>
      <c r="E488" s="412"/>
      <c r="F488" s="412"/>
      <c r="G488" s="413"/>
    </row>
    <row r="489" spans="1:7" ht="30.65" customHeight="1">
      <c r="A489" s="410"/>
      <c r="B489" s="58" t="s">
        <v>954</v>
      </c>
      <c r="C489" s="35">
        <v>1.1840277777777778E-2</v>
      </c>
      <c r="D489" s="35">
        <v>6.0011574074074071E-2</v>
      </c>
      <c r="E489" s="36">
        <v>115</v>
      </c>
      <c r="F489" s="35">
        <v>5.002314814814815E-2</v>
      </c>
      <c r="G489" s="35">
        <v>0.12508101851851852</v>
      </c>
    </row>
    <row r="490" spans="1:7" ht="30.65" customHeight="1">
      <c r="A490" s="410"/>
      <c r="B490" s="18" t="s">
        <v>955</v>
      </c>
      <c r="C490" s="37">
        <v>1.1643518518518518E-2</v>
      </c>
      <c r="D490" s="37">
        <v>5.7453703703703701E-2</v>
      </c>
      <c r="E490" s="38">
        <v>242</v>
      </c>
      <c r="F490" s="37">
        <v>5.649305555555556E-2</v>
      </c>
      <c r="G490" s="37">
        <v>0.25688657407407406</v>
      </c>
    </row>
    <row r="491" spans="1:7" ht="30.65" customHeight="1">
      <c r="A491" s="410" t="s">
        <v>898</v>
      </c>
      <c r="B491" s="4" t="s">
        <v>953</v>
      </c>
      <c r="C491" s="50" t="s">
        <v>438</v>
      </c>
      <c r="D491" s="411" t="s">
        <v>1011</v>
      </c>
      <c r="E491" s="412"/>
      <c r="F491" s="412"/>
      <c r="G491" s="413"/>
    </row>
    <row r="492" spans="1:7" ht="30.65" customHeight="1">
      <c r="A492" s="410"/>
      <c r="B492" s="58" t="s">
        <v>954</v>
      </c>
      <c r="C492" s="35">
        <v>2.0381944444444446E-2</v>
      </c>
      <c r="D492" s="35">
        <v>3.8159722222222227E-2</v>
      </c>
      <c r="E492" s="36">
        <v>39</v>
      </c>
      <c r="F492" s="35">
        <v>5.6956018518518524E-2</v>
      </c>
      <c r="G492" s="35">
        <v>0.10965277777777778</v>
      </c>
    </row>
    <row r="493" spans="1:7" ht="30.65" customHeight="1">
      <c r="A493" s="410"/>
      <c r="B493" s="18" t="s">
        <v>955</v>
      </c>
      <c r="C493" s="37">
        <v>1.2013888888888888E-2</v>
      </c>
      <c r="D493" s="37">
        <v>7.1331018518518516E-2</v>
      </c>
      <c r="E493" s="38">
        <v>448</v>
      </c>
      <c r="F493" s="37">
        <v>7.1064814814814817E-2</v>
      </c>
      <c r="G493" s="37">
        <v>13.12386574074074</v>
      </c>
    </row>
    <row r="494" spans="1:7" ht="30.65" customHeight="1">
      <c r="A494" s="410" t="s">
        <v>899</v>
      </c>
      <c r="B494" s="4" t="s">
        <v>953</v>
      </c>
      <c r="C494" s="50" t="s">
        <v>439</v>
      </c>
      <c r="D494" s="411" t="s">
        <v>1012</v>
      </c>
      <c r="E494" s="412"/>
      <c r="F494" s="412"/>
      <c r="G494" s="413"/>
    </row>
    <row r="495" spans="1:7" ht="30.65" customHeight="1">
      <c r="A495" s="410"/>
      <c r="B495" s="58" t="s">
        <v>954</v>
      </c>
      <c r="C495" s="35">
        <v>1.6585648148148148E-2</v>
      </c>
      <c r="D495" s="35">
        <v>6.4988425925925922E-2</v>
      </c>
      <c r="E495" s="36">
        <v>168</v>
      </c>
      <c r="F495" s="35">
        <v>5.3263888888888888E-2</v>
      </c>
      <c r="G495" s="35">
        <v>0.24748842592592593</v>
      </c>
    </row>
    <row r="496" spans="1:7" ht="30.65" customHeight="1">
      <c r="A496" s="410"/>
      <c r="B496" s="18" t="s">
        <v>955</v>
      </c>
      <c r="C496" s="37">
        <v>1.3229166666666667E-2</v>
      </c>
      <c r="D496" s="37">
        <v>9.1134259259259262E-2</v>
      </c>
      <c r="E496" s="38">
        <v>426</v>
      </c>
      <c r="F496" s="37">
        <v>5.7303240740740745E-2</v>
      </c>
      <c r="G496" s="37">
        <v>0.25056712962962963</v>
      </c>
    </row>
    <row r="497" spans="1:7" ht="30.65" customHeight="1">
      <c r="A497" s="410" t="s">
        <v>900</v>
      </c>
      <c r="B497" s="4" t="s">
        <v>953</v>
      </c>
      <c r="C497" s="50" t="s">
        <v>484</v>
      </c>
      <c r="D497" s="411" t="s">
        <v>1013</v>
      </c>
      <c r="E497" s="412"/>
      <c r="F497" s="412"/>
      <c r="G497" s="413"/>
    </row>
    <row r="498" spans="1:7" ht="30.65" customHeight="1">
      <c r="A498" s="410"/>
      <c r="B498" s="58" t="s">
        <v>954</v>
      </c>
      <c r="C498" s="35">
        <v>1.1157407407407408E-2</v>
      </c>
      <c r="D498" s="35">
        <v>4.2453703703703709E-2</v>
      </c>
      <c r="E498" s="36">
        <v>38</v>
      </c>
      <c r="F498" s="35">
        <v>6.0995370370370366E-2</v>
      </c>
      <c r="G498" s="35">
        <v>0.22096064814814817</v>
      </c>
    </row>
    <row r="499" spans="1:7" ht="30.65" customHeight="1">
      <c r="A499" s="410"/>
      <c r="B499" s="18" t="s">
        <v>955</v>
      </c>
      <c r="C499" s="37">
        <v>1.1122685185185185E-2</v>
      </c>
      <c r="D499" s="37">
        <v>5.0682870370370371E-2</v>
      </c>
      <c r="E499" s="38">
        <v>129</v>
      </c>
      <c r="F499" s="37">
        <v>5.8611111111111114E-2</v>
      </c>
      <c r="G499" s="37">
        <v>0.2396412037037037</v>
      </c>
    </row>
    <row r="500" spans="1:7" ht="30.65" customHeight="1">
      <c r="A500" s="410" t="s">
        <v>901</v>
      </c>
      <c r="B500" s="4" t="s">
        <v>953</v>
      </c>
      <c r="C500" s="50" t="s">
        <v>440</v>
      </c>
      <c r="D500" s="411" t="s">
        <v>1014</v>
      </c>
      <c r="E500" s="412"/>
      <c r="F500" s="412"/>
      <c r="G500" s="413"/>
    </row>
    <row r="501" spans="1:7" ht="30.65" customHeight="1">
      <c r="A501" s="410"/>
      <c r="B501" s="58" t="s">
        <v>954</v>
      </c>
      <c r="C501" s="35">
        <v>6.9328703703703696E-3</v>
      </c>
      <c r="D501" s="35">
        <v>8.0185185185185193E-2</v>
      </c>
      <c r="E501" s="36">
        <v>96</v>
      </c>
      <c r="F501" s="35">
        <v>4.8020833333333339E-2</v>
      </c>
      <c r="G501" s="35">
        <v>2.4597800925925926</v>
      </c>
    </row>
    <row r="502" spans="1:7" ht="30.65" customHeight="1">
      <c r="A502" s="410"/>
      <c r="B502" s="18" t="s">
        <v>955</v>
      </c>
      <c r="C502" s="37">
        <v>1.34375E-2</v>
      </c>
      <c r="D502" s="37">
        <v>9.5740740740740737E-2</v>
      </c>
      <c r="E502" s="38">
        <v>426</v>
      </c>
      <c r="F502" s="37">
        <v>5.5856481481481479E-2</v>
      </c>
      <c r="G502" s="37">
        <v>0.21937499999999999</v>
      </c>
    </row>
    <row r="503" spans="1:7" ht="30.65" customHeight="1">
      <c r="A503" s="410" t="s">
        <v>902</v>
      </c>
      <c r="B503" s="4" t="s">
        <v>953</v>
      </c>
      <c r="C503" s="50" t="s">
        <v>441</v>
      </c>
      <c r="D503" s="411" t="s">
        <v>1014</v>
      </c>
      <c r="E503" s="412"/>
      <c r="F503" s="412"/>
      <c r="G503" s="413"/>
    </row>
    <row r="504" spans="1:7" ht="30.65" customHeight="1">
      <c r="A504" s="410"/>
      <c r="B504" s="58" t="s">
        <v>954</v>
      </c>
      <c r="C504" s="35">
        <v>7.8703703703703713E-3</v>
      </c>
      <c r="D504" s="35">
        <v>7.2812500000000002E-2</v>
      </c>
      <c r="E504" s="36">
        <v>130</v>
      </c>
      <c r="F504" s="35">
        <v>4.521990740740741E-2</v>
      </c>
      <c r="G504" s="35">
        <v>0.25265046296296295</v>
      </c>
    </row>
    <row r="505" spans="1:7" ht="30.65" customHeight="1">
      <c r="A505" s="410"/>
      <c r="B505" s="18" t="s">
        <v>955</v>
      </c>
      <c r="C505" s="37">
        <v>1.6458333333333332E-2</v>
      </c>
      <c r="D505" s="37">
        <v>0.14883101851851852</v>
      </c>
      <c r="E505" s="38">
        <v>617</v>
      </c>
      <c r="F505" s="37">
        <v>5.8368055555555555E-2</v>
      </c>
      <c r="G505" s="37">
        <v>0.25775462962962964</v>
      </c>
    </row>
    <row r="506" spans="1:7" ht="30.65" customHeight="1">
      <c r="A506" s="410" t="s">
        <v>903</v>
      </c>
      <c r="B506" s="4" t="s">
        <v>953</v>
      </c>
      <c r="C506" s="50" t="s">
        <v>442</v>
      </c>
      <c r="D506" s="411" t="s">
        <v>1015</v>
      </c>
      <c r="E506" s="412"/>
      <c r="F506" s="412"/>
      <c r="G506" s="413"/>
    </row>
    <row r="507" spans="1:7" ht="30.65" customHeight="1">
      <c r="A507" s="410"/>
      <c r="B507" s="58" t="s">
        <v>954</v>
      </c>
      <c r="C507" s="35">
        <v>7.8356481481481489E-3</v>
      </c>
      <c r="D507" s="35">
        <v>5.950231481481482E-2</v>
      </c>
      <c r="E507" s="36">
        <v>137</v>
      </c>
      <c r="F507" s="35">
        <v>5.7291666666666664E-2</v>
      </c>
      <c r="G507" s="35">
        <v>0.2900578703703704</v>
      </c>
    </row>
    <row r="508" spans="1:7" ht="30.65" customHeight="1">
      <c r="A508" s="410"/>
      <c r="B508" s="18" t="s">
        <v>955</v>
      </c>
      <c r="C508" s="37">
        <v>1.5578703703703704E-2</v>
      </c>
      <c r="D508" s="37">
        <v>0.13462962962962963</v>
      </c>
      <c r="E508" s="38">
        <v>374</v>
      </c>
      <c r="F508" s="37">
        <v>6.6759259259259254E-2</v>
      </c>
      <c r="G508" s="37">
        <v>0.3107638888888889</v>
      </c>
    </row>
    <row r="509" spans="1:7" ht="30.65" customHeight="1">
      <c r="A509" s="410" t="s">
        <v>904</v>
      </c>
      <c r="B509" s="4" t="s">
        <v>953</v>
      </c>
      <c r="C509" s="50" t="s">
        <v>443</v>
      </c>
      <c r="D509" s="411" t="s">
        <v>1016</v>
      </c>
      <c r="E509" s="412"/>
      <c r="F509" s="412"/>
      <c r="G509" s="413"/>
    </row>
    <row r="510" spans="1:7" ht="30.65" customHeight="1">
      <c r="A510" s="410"/>
      <c r="B510" s="58" t="s">
        <v>954</v>
      </c>
      <c r="C510" s="35">
        <v>2.5231481481481483E-2</v>
      </c>
      <c r="D510" s="35">
        <v>4.5428240740740734E-2</v>
      </c>
      <c r="E510" s="36">
        <v>1</v>
      </c>
      <c r="F510" s="35">
        <v>5.0752314814814813E-2</v>
      </c>
      <c r="G510" s="35">
        <v>6.4444444444444443E-2</v>
      </c>
    </row>
    <row r="511" spans="1:7" ht="30.65" customHeight="1">
      <c r="A511" s="410"/>
      <c r="B511" s="18" t="s">
        <v>955</v>
      </c>
      <c r="C511" s="37">
        <v>1.1504629629629629E-2</v>
      </c>
      <c r="D511" s="37">
        <v>0.10297453703703703</v>
      </c>
      <c r="E511" s="38">
        <v>308</v>
      </c>
      <c r="F511" s="37">
        <v>5.7002314814814818E-2</v>
      </c>
      <c r="G511" s="37">
        <v>0.28194444444444444</v>
      </c>
    </row>
    <row r="512" spans="1:7" ht="30.65" customHeight="1">
      <c r="A512" s="410" t="s">
        <v>905</v>
      </c>
      <c r="B512" s="4" t="s">
        <v>953</v>
      </c>
      <c r="C512" s="50" t="s">
        <v>444</v>
      </c>
      <c r="D512" s="411" t="s">
        <v>1017</v>
      </c>
      <c r="E512" s="412"/>
      <c r="F512" s="412"/>
      <c r="G512" s="413"/>
    </row>
    <row r="513" spans="1:7" ht="30.65" customHeight="1">
      <c r="A513" s="410"/>
      <c r="B513" s="58" t="s">
        <v>954</v>
      </c>
      <c r="C513" s="35">
        <v>2.2118055555555557E-2</v>
      </c>
      <c r="D513" s="35">
        <v>4.0937500000000002E-2</v>
      </c>
      <c r="E513" s="36">
        <v>27</v>
      </c>
      <c r="F513" s="35">
        <v>6.2048611111111117E-2</v>
      </c>
      <c r="G513" s="35">
        <v>0.1401273148148148</v>
      </c>
    </row>
    <row r="514" spans="1:7" ht="30.65" customHeight="1">
      <c r="A514" s="410"/>
      <c r="B514" s="18" t="s">
        <v>955</v>
      </c>
      <c r="C514" s="37">
        <v>1.3796296296296298E-2</v>
      </c>
      <c r="D514" s="37">
        <v>0.10432870370370372</v>
      </c>
      <c r="E514" s="38">
        <v>435</v>
      </c>
      <c r="F514" s="37">
        <v>5.8750000000000004E-2</v>
      </c>
      <c r="G514" s="37">
        <v>0.17238425925925926</v>
      </c>
    </row>
    <row r="515" spans="1:7" ht="30.65" customHeight="1">
      <c r="A515" s="410" t="s">
        <v>906</v>
      </c>
      <c r="B515" s="4" t="s">
        <v>953</v>
      </c>
      <c r="C515" s="50" t="s">
        <v>445</v>
      </c>
      <c r="D515" s="411" t="s">
        <v>653</v>
      </c>
      <c r="E515" s="412"/>
      <c r="F515" s="412"/>
      <c r="G515" s="413"/>
    </row>
    <row r="516" spans="1:7" ht="30.65" customHeight="1">
      <c r="A516" s="410"/>
      <c r="B516" s="58" t="s">
        <v>954</v>
      </c>
      <c r="C516" s="35">
        <v>9.571759259259259E-3</v>
      </c>
      <c r="D516" s="35">
        <v>0.13275462962962961</v>
      </c>
      <c r="E516" s="36">
        <v>520</v>
      </c>
      <c r="F516" s="35">
        <v>5.1030092592592592E-2</v>
      </c>
      <c r="G516" s="35">
        <v>0.27371527777777777</v>
      </c>
    </row>
    <row r="517" spans="1:7" ht="30.65" customHeight="1">
      <c r="A517" s="410"/>
      <c r="B517" s="18" t="s">
        <v>955</v>
      </c>
      <c r="C517" s="37">
        <v>1.4293981481481482E-2</v>
      </c>
      <c r="D517" s="37">
        <v>0.17258101851851851</v>
      </c>
      <c r="E517" s="38">
        <v>452</v>
      </c>
      <c r="F517" s="42">
        <v>6.1805555555555558E-2</v>
      </c>
      <c r="G517" s="37">
        <v>0.37369212962962961</v>
      </c>
    </row>
    <row r="518" spans="1:7" ht="30.65" customHeight="1">
      <c r="A518" s="410" t="s">
        <v>907</v>
      </c>
      <c r="B518" s="4" t="s">
        <v>953</v>
      </c>
      <c r="C518" s="50" t="s">
        <v>473</v>
      </c>
      <c r="D518" s="411" t="s">
        <v>724</v>
      </c>
      <c r="E518" s="412"/>
      <c r="F518" s="412"/>
      <c r="G518" s="413"/>
    </row>
    <row r="519" spans="1:7" ht="30.65" customHeight="1">
      <c r="A519" s="410"/>
      <c r="B519" s="58" t="s">
        <v>954</v>
      </c>
      <c r="C519" s="35">
        <v>1.4085648148148151E-2</v>
      </c>
      <c r="D519" s="35">
        <v>0.13475694444444444</v>
      </c>
      <c r="E519" s="36">
        <v>423</v>
      </c>
      <c r="F519" s="35">
        <v>5.8078703703703709E-2</v>
      </c>
      <c r="G519" s="35">
        <v>0.40453703703703708</v>
      </c>
    </row>
    <row r="520" spans="1:7" ht="30.65" customHeight="1">
      <c r="A520" s="410"/>
      <c r="B520" s="18" t="s">
        <v>955</v>
      </c>
      <c r="C520" s="37">
        <v>1.5844907407407408E-2</v>
      </c>
      <c r="D520" s="37">
        <v>0.16098379629629631</v>
      </c>
      <c r="E520" s="38">
        <v>586</v>
      </c>
      <c r="F520" s="37">
        <v>5.9652777777777777E-2</v>
      </c>
      <c r="G520" s="37">
        <v>0.21178240740740739</v>
      </c>
    </row>
    <row r="521" spans="1:7" ht="30.65" customHeight="1">
      <c r="A521" s="410" t="s">
        <v>908</v>
      </c>
      <c r="B521" s="4" t="s">
        <v>953</v>
      </c>
      <c r="C521" s="50" t="s">
        <v>446</v>
      </c>
      <c r="D521" s="411" t="s">
        <v>652</v>
      </c>
      <c r="E521" s="412"/>
      <c r="F521" s="412"/>
      <c r="G521" s="413"/>
    </row>
    <row r="522" spans="1:7" ht="30.65" customHeight="1">
      <c r="A522" s="410"/>
      <c r="B522" s="58" t="s">
        <v>954</v>
      </c>
      <c r="C522" s="35">
        <v>1.0150462962962964E-2</v>
      </c>
      <c r="D522" s="35">
        <v>0.12280092592592594</v>
      </c>
      <c r="E522" s="36">
        <v>571</v>
      </c>
      <c r="F522" s="35">
        <v>4.9108796296296296E-2</v>
      </c>
      <c r="G522" s="35">
        <v>0.31736111111111115</v>
      </c>
    </row>
    <row r="523" spans="1:7" ht="30.65" customHeight="1">
      <c r="A523" s="410"/>
      <c r="B523" s="18" t="s">
        <v>955</v>
      </c>
      <c r="C523" s="37">
        <v>1.7800925925925925E-2</v>
      </c>
      <c r="D523" s="37">
        <v>0.1587962962962963</v>
      </c>
      <c r="E523" s="38">
        <v>396</v>
      </c>
      <c r="F523" s="37">
        <v>6.2210648148148147E-2</v>
      </c>
      <c r="G523" s="37">
        <v>0.27878472222222223</v>
      </c>
    </row>
    <row r="524" spans="1:7" ht="30.65" customHeight="1">
      <c r="A524" s="410" t="s">
        <v>909</v>
      </c>
      <c r="B524" s="4" t="s">
        <v>953</v>
      </c>
      <c r="C524" s="50" t="s">
        <v>447</v>
      </c>
      <c r="D524" s="411" t="s">
        <v>724</v>
      </c>
      <c r="E524" s="412"/>
      <c r="F524" s="412"/>
      <c r="G524" s="413"/>
    </row>
    <row r="525" spans="1:7" ht="30.65" customHeight="1">
      <c r="A525" s="410"/>
      <c r="B525" s="58" t="s">
        <v>954</v>
      </c>
      <c r="C525" s="35">
        <v>1.7407407407407406E-2</v>
      </c>
      <c r="D525" s="35">
        <v>0.16402777777777777</v>
      </c>
      <c r="E525" s="36">
        <v>301</v>
      </c>
      <c r="F525" s="35">
        <v>7.0671296296296301E-2</v>
      </c>
      <c r="G525" s="35">
        <v>0.30932870370370369</v>
      </c>
    </row>
    <row r="526" spans="1:7" ht="30.65" customHeight="1">
      <c r="A526" s="410"/>
      <c r="B526" s="18" t="s">
        <v>955</v>
      </c>
      <c r="C526" s="37">
        <v>1.6666666666666666E-2</v>
      </c>
      <c r="D526" s="37">
        <v>0.15363425925925925</v>
      </c>
      <c r="E526" s="38">
        <v>362</v>
      </c>
      <c r="F526" s="37">
        <v>7.0416666666666669E-2</v>
      </c>
      <c r="G526" s="37">
        <v>0.2013773148148148</v>
      </c>
    </row>
    <row r="527" spans="1:7" ht="30.65" customHeight="1">
      <c r="A527" s="410" t="s">
        <v>910</v>
      </c>
      <c r="B527" s="4" t="s">
        <v>953</v>
      </c>
      <c r="C527" s="50" t="s">
        <v>448</v>
      </c>
      <c r="D527" s="411" t="s">
        <v>731</v>
      </c>
      <c r="E527" s="412"/>
      <c r="F527" s="412"/>
      <c r="G527" s="413"/>
    </row>
    <row r="528" spans="1:7" ht="30.65" customHeight="1">
      <c r="A528" s="410"/>
      <c r="B528" s="58" t="s">
        <v>954</v>
      </c>
      <c r="C528" s="35">
        <v>1.1261574074074071E-2</v>
      </c>
      <c r="D528" s="35">
        <v>0.11814814814814815</v>
      </c>
      <c r="E528" s="36">
        <v>395</v>
      </c>
      <c r="F528" s="35">
        <v>5.7060185185185186E-2</v>
      </c>
      <c r="G528" s="35">
        <v>0.34454861111111112</v>
      </c>
    </row>
    <row r="529" spans="1:7" ht="30.65" customHeight="1">
      <c r="A529" s="410"/>
      <c r="B529" s="18" t="s">
        <v>955</v>
      </c>
      <c r="C529" s="37">
        <v>1.4525462962962964E-2</v>
      </c>
      <c r="D529" s="37">
        <v>0.17268518518518519</v>
      </c>
      <c r="E529" s="38">
        <v>543</v>
      </c>
      <c r="F529" s="37">
        <v>6.0428240740740741E-2</v>
      </c>
      <c r="G529" s="37">
        <v>0.24438657407407408</v>
      </c>
    </row>
    <row r="530" spans="1:7" ht="30.65" customHeight="1">
      <c r="A530" s="410" t="s">
        <v>911</v>
      </c>
      <c r="B530" s="4" t="s">
        <v>953</v>
      </c>
      <c r="C530" s="50" t="s">
        <v>449</v>
      </c>
      <c r="D530" s="411" t="s">
        <v>727</v>
      </c>
      <c r="E530" s="412"/>
      <c r="F530" s="412"/>
      <c r="G530" s="413"/>
    </row>
    <row r="531" spans="1:7" ht="30.65" customHeight="1">
      <c r="A531" s="410"/>
      <c r="B531" s="58" t="s">
        <v>954</v>
      </c>
      <c r="C531" s="35">
        <v>1.8136574074074072E-2</v>
      </c>
      <c r="D531" s="35">
        <v>0.18627314814814813</v>
      </c>
      <c r="E531" s="36">
        <v>340</v>
      </c>
      <c r="F531" s="35">
        <v>7.048611111111111E-2</v>
      </c>
      <c r="G531" s="35">
        <v>0.20008101851851853</v>
      </c>
    </row>
    <row r="532" spans="1:7" ht="30.65" customHeight="1">
      <c r="A532" s="410"/>
      <c r="B532" s="18" t="s">
        <v>955</v>
      </c>
      <c r="C532" s="37">
        <v>1.2372685185185186E-2</v>
      </c>
      <c r="D532" s="37">
        <v>0.15068287037037037</v>
      </c>
      <c r="E532" s="38">
        <v>495</v>
      </c>
      <c r="F532" s="37">
        <v>6.4965277777777775E-2</v>
      </c>
      <c r="G532" s="37">
        <v>0.29913194444444441</v>
      </c>
    </row>
    <row r="533" spans="1:7" ht="30.65" customHeight="1">
      <c r="A533" s="410" t="s">
        <v>912</v>
      </c>
      <c r="B533" s="4" t="s">
        <v>953</v>
      </c>
      <c r="C533" s="50" t="s">
        <v>450</v>
      </c>
      <c r="D533" s="411" t="s">
        <v>729</v>
      </c>
      <c r="E533" s="412"/>
      <c r="F533" s="412"/>
      <c r="G533" s="413"/>
    </row>
    <row r="534" spans="1:7" ht="30.65" customHeight="1">
      <c r="A534" s="410"/>
      <c r="B534" s="58" t="s">
        <v>954</v>
      </c>
      <c r="C534" s="35">
        <v>8.9467592592592585E-3</v>
      </c>
      <c r="D534" s="35">
        <v>0.1330787037037037</v>
      </c>
      <c r="E534" s="36">
        <v>355</v>
      </c>
      <c r="F534" s="35">
        <v>5.2962962962962962E-2</v>
      </c>
      <c r="G534" s="35">
        <v>0.26108796296296294</v>
      </c>
    </row>
    <row r="535" spans="1:7" ht="30.65" customHeight="1">
      <c r="A535" s="410"/>
      <c r="B535" s="18" t="s">
        <v>955</v>
      </c>
      <c r="C535" s="37">
        <v>1.4282407407407409E-2</v>
      </c>
      <c r="D535" s="37">
        <v>0.20682870370370368</v>
      </c>
      <c r="E535" s="38">
        <v>399</v>
      </c>
      <c r="F535" s="37">
        <v>6.1111111111111116E-2</v>
      </c>
      <c r="G535" s="37">
        <v>0.44062499999999999</v>
      </c>
    </row>
    <row r="536" spans="1:7" ht="30.65" customHeight="1">
      <c r="A536" s="410" t="s">
        <v>913</v>
      </c>
      <c r="B536" s="4" t="s">
        <v>953</v>
      </c>
      <c r="C536" s="50" t="s">
        <v>475</v>
      </c>
      <c r="D536" s="411" t="s">
        <v>1018</v>
      </c>
      <c r="E536" s="412"/>
      <c r="F536" s="412"/>
      <c r="G536" s="413"/>
    </row>
    <row r="537" spans="1:7" ht="30.65" customHeight="1">
      <c r="A537" s="410"/>
      <c r="B537" s="58" t="s">
        <v>954</v>
      </c>
      <c r="C537" s="35">
        <v>1.1412037037037038E-2</v>
      </c>
      <c r="D537" s="35">
        <v>0.13038194444444445</v>
      </c>
      <c r="E537" s="36">
        <v>557</v>
      </c>
      <c r="F537" s="35">
        <v>5.4722222222222228E-2</v>
      </c>
      <c r="G537" s="35">
        <v>0.26493055555555556</v>
      </c>
    </row>
    <row r="538" spans="1:7" ht="30.65" customHeight="1">
      <c r="A538" s="410"/>
      <c r="B538" s="18" t="s">
        <v>955</v>
      </c>
      <c r="C538" s="37">
        <v>1.6979166666666667E-2</v>
      </c>
      <c r="D538" s="37">
        <v>0.14494212962962963</v>
      </c>
      <c r="E538" s="38">
        <v>527</v>
      </c>
      <c r="F538" s="37">
        <v>6.4444444444444443E-2</v>
      </c>
      <c r="G538" s="37">
        <v>0.52879629629629632</v>
      </c>
    </row>
    <row r="539" spans="1:7" ht="30.65" customHeight="1">
      <c r="A539" s="410" t="s">
        <v>914</v>
      </c>
      <c r="B539" s="4" t="s">
        <v>953</v>
      </c>
      <c r="C539" s="56" t="s">
        <v>451</v>
      </c>
      <c r="D539" s="418" t="s">
        <v>1018</v>
      </c>
      <c r="E539" s="419"/>
      <c r="F539" s="419"/>
      <c r="G539" s="420"/>
    </row>
    <row r="540" spans="1:7" ht="30.65" customHeight="1">
      <c r="A540" s="410"/>
      <c r="B540" s="2" t="s">
        <v>954</v>
      </c>
      <c r="C540" s="37">
        <v>1.2164351851851852E-2</v>
      </c>
      <c r="D540" s="37">
        <v>0.15618055555555554</v>
      </c>
      <c r="E540" s="38">
        <v>627</v>
      </c>
      <c r="F540" s="37">
        <v>6.0219907407407403E-2</v>
      </c>
      <c r="G540" s="37">
        <v>0.33508101851851851</v>
      </c>
    </row>
    <row r="541" spans="1:7" ht="30.65" customHeight="1">
      <c r="A541" s="410"/>
      <c r="B541" s="2" t="s">
        <v>955</v>
      </c>
      <c r="C541" s="37">
        <v>1.8622685185185183E-2</v>
      </c>
      <c r="D541" s="37">
        <v>0.15138888888888888</v>
      </c>
      <c r="E541" s="38">
        <v>664</v>
      </c>
      <c r="F541" s="37">
        <v>7.0960648148148148E-2</v>
      </c>
      <c r="G541" s="37">
        <v>0.32369212962962962</v>
      </c>
    </row>
    <row r="542" spans="1:7" ht="30.65" customHeight="1">
      <c r="A542" s="410" t="s">
        <v>915</v>
      </c>
      <c r="B542" s="4" t="s">
        <v>953</v>
      </c>
      <c r="C542" s="50" t="s">
        <v>452</v>
      </c>
      <c r="D542" s="411" t="s">
        <v>738</v>
      </c>
      <c r="E542" s="412"/>
      <c r="F542" s="412"/>
      <c r="G542" s="413"/>
    </row>
    <row r="543" spans="1:7" ht="30.65" customHeight="1">
      <c r="A543" s="410"/>
      <c r="B543" s="58" t="s">
        <v>954</v>
      </c>
      <c r="C543" s="35">
        <v>1.9490740740740743E-2</v>
      </c>
      <c r="D543" s="35">
        <v>0.13843749999999999</v>
      </c>
      <c r="E543" s="36">
        <v>380</v>
      </c>
      <c r="F543" s="35">
        <v>6.3923611111111112E-2</v>
      </c>
      <c r="G543" s="35">
        <v>0.39343750000000005</v>
      </c>
    </row>
    <row r="544" spans="1:7" ht="30.65" customHeight="1">
      <c r="A544" s="410"/>
      <c r="B544" s="18" t="s">
        <v>955</v>
      </c>
      <c r="C544" s="37">
        <v>1.6562500000000001E-2</v>
      </c>
      <c r="D544" s="37">
        <v>0.14719907407407407</v>
      </c>
      <c r="E544" s="38">
        <v>701</v>
      </c>
      <c r="F544" s="37">
        <v>6.3379629629629633E-2</v>
      </c>
      <c r="G544" s="37">
        <v>0.59362268518518524</v>
      </c>
    </row>
    <row r="545" spans="1:7" ht="30.65" customHeight="1">
      <c r="A545" s="410" t="s">
        <v>916</v>
      </c>
      <c r="B545" s="4" t="s">
        <v>953</v>
      </c>
      <c r="C545" s="50" t="s">
        <v>270</v>
      </c>
      <c r="D545" s="411" t="s">
        <v>969</v>
      </c>
      <c r="E545" s="412"/>
      <c r="F545" s="412"/>
      <c r="G545" s="413"/>
    </row>
    <row r="546" spans="1:7" ht="30.65" customHeight="1">
      <c r="A546" s="410"/>
      <c r="B546" s="58" t="s">
        <v>954</v>
      </c>
      <c r="C546" s="35">
        <v>7.5000000000000006E-3</v>
      </c>
      <c r="D546" s="35">
        <v>8.9270833333333341E-2</v>
      </c>
      <c r="E546" s="36">
        <v>311</v>
      </c>
      <c r="F546" s="35">
        <v>4.7847222222222228E-2</v>
      </c>
      <c r="G546" s="35">
        <v>0.44101851851851853</v>
      </c>
    </row>
    <row r="547" spans="1:7" ht="30.65" customHeight="1">
      <c r="A547" s="410"/>
      <c r="B547" s="18" t="s">
        <v>955</v>
      </c>
      <c r="C547" s="37">
        <v>1.5266203703703705E-2</v>
      </c>
      <c r="D547" s="37">
        <v>8.1273148148148136E-2</v>
      </c>
      <c r="E547" s="38">
        <v>274</v>
      </c>
      <c r="F547" s="37">
        <v>6.2291666666666669E-2</v>
      </c>
      <c r="G547" s="37">
        <v>0.2465509259259259</v>
      </c>
    </row>
    <row r="548" spans="1:7" ht="30.65" customHeight="1">
      <c r="A548" s="410" t="s">
        <v>917</v>
      </c>
      <c r="B548" s="4" t="s">
        <v>953</v>
      </c>
      <c r="C548" s="50" t="s">
        <v>271</v>
      </c>
      <c r="D548" s="411" t="s">
        <v>975</v>
      </c>
      <c r="E548" s="412"/>
      <c r="F548" s="412"/>
      <c r="G548" s="413"/>
    </row>
    <row r="549" spans="1:7" ht="30.65" customHeight="1">
      <c r="A549" s="410"/>
      <c r="B549" s="58" t="s">
        <v>954</v>
      </c>
      <c r="C549" s="35">
        <v>8.217592592592594E-3</v>
      </c>
      <c r="D549" s="35">
        <v>6.356481481481481E-2</v>
      </c>
      <c r="E549" s="36">
        <v>377</v>
      </c>
      <c r="F549" s="35">
        <v>4.7442129629629626E-2</v>
      </c>
      <c r="G549" s="35">
        <v>0.27325231481481482</v>
      </c>
    </row>
    <row r="550" spans="1:7" ht="30.65" customHeight="1">
      <c r="A550" s="410"/>
      <c r="B550" s="18" t="s">
        <v>955</v>
      </c>
      <c r="C550" s="37">
        <v>1.6608796296296299E-2</v>
      </c>
      <c r="D550" s="37">
        <v>7.165509259259259E-2</v>
      </c>
      <c r="E550" s="38">
        <v>348</v>
      </c>
      <c r="F550" s="37">
        <v>6.2152777777777779E-2</v>
      </c>
      <c r="G550" s="37">
        <v>0.25331018518518517</v>
      </c>
    </row>
    <row r="551" spans="1:7" ht="30.65" customHeight="1">
      <c r="A551" s="410" t="s">
        <v>918</v>
      </c>
      <c r="B551" s="4" t="s">
        <v>953</v>
      </c>
      <c r="C551" s="50" t="s">
        <v>299</v>
      </c>
      <c r="D551" s="411" t="s">
        <v>976</v>
      </c>
      <c r="E551" s="412"/>
      <c r="F551" s="412"/>
      <c r="G551" s="413"/>
    </row>
    <row r="552" spans="1:7" ht="30.65" customHeight="1">
      <c r="A552" s="410"/>
      <c r="B552" s="58" t="s">
        <v>954</v>
      </c>
      <c r="C552" s="35">
        <v>8.4027777777777781E-3</v>
      </c>
      <c r="D552" s="35">
        <v>0.1318287037037037</v>
      </c>
      <c r="E552" s="36">
        <v>479</v>
      </c>
      <c r="F552" s="35">
        <v>5.0104166666666672E-2</v>
      </c>
      <c r="G552" s="35">
        <v>4.963784722222222</v>
      </c>
    </row>
    <row r="553" spans="1:7" ht="30.65" customHeight="1">
      <c r="A553" s="410"/>
      <c r="B553" s="18" t="s">
        <v>955</v>
      </c>
      <c r="C553" s="37">
        <v>1.7106481481481483E-2</v>
      </c>
      <c r="D553" s="37">
        <v>5.6250000000000001E-2</v>
      </c>
      <c r="E553" s="38">
        <v>213</v>
      </c>
      <c r="F553" s="37">
        <v>6.2986111111111118E-2</v>
      </c>
      <c r="G553" s="37">
        <v>0.21336805555555557</v>
      </c>
    </row>
    <row r="554" spans="1:7" ht="30.65" customHeight="1">
      <c r="A554" s="410" t="s">
        <v>919</v>
      </c>
      <c r="B554" s="4" t="s">
        <v>953</v>
      </c>
      <c r="C554" s="50" t="s">
        <v>453</v>
      </c>
      <c r="D554" s="411" t="s">
        <v>976</v>
      </c>
      <c r="E554" s="412"/>
      <c r="F554" s="412"/>
      <c r="G554" s="413"/>
    </row>
    <row r="555" spans="1:7" ht="30.65" customHeight="1">
      <c r="A555" s="410"/>
      <c r="B555" s="58" t="s">
        <v>954</v>
      </c>
      <c r="C555" s="35">
        <v>8.6342592592592599E-3</v>
      </c>
      <c r="D555" s="35">
        <v>8.6689814814814817E-2</v>
      </c>
      <c r="E555" s="36">
        <v>538</v>
      </c>
      <c r="F555" s="35">
        <v>4.4398148148148152E-2</v>
      </c>
      <c r="G555" s="35">
        <v>0.26663194444444444</v>
      </c>
    </row>
    <row r="556" spans="1:7" ht="30.65" customHeight="1">
      <c r="A556" s="410"/>
      <c r="B556" s="18" t="s">
        <v>955</v>
      </c>
      <c r="C556" s="37">
        <v>1.7569444444444447E-2</v>
      </c>
      <c r="D556" s="37">
        <v>9.5173611111111112E-2</v>
      </c>
      <c r="E556" s="38">
        <v>238</v>
      </c>
      <c r="F556" s="37">
        <v>6.1134259259259256E-2</v>
      </c>
      <c r="G556" s="37">
        <v>0.28302083333333333</v>
      </c>
    </row>
    <row r="557" spans="1:7" ht="30.65" customHeight="1">
      <c r="A557" s="410" t="s">
        <v>920</v>
      </c>
      <c r="B557" s="4" t="s">
        <v>953</v>
      </c>
      <c r="C557" s="50" t="s">
        <v>454</v>
      </c>
      <c r="D557" s="411" t="s">
        <v>976</v>
      </c>
      <c r="E557" s="412"/>
      <c r="F557" s="412"/>
      <c r="G557" s="413"/>
    </row>
    <row r="558" spans="1:7" ht="30.65" customHeight="1">
      <c r="A558" s="410"/>
      <c r="B558" s="58" t="s">
        <v>954</v>
      </c>
      <c r="C558" s="35">
        <v>8.2638888888888883E-3</v>
      </c>
      <c r="D558" s="35">
        <v>9.9502314814814821E-2</v>
      </c>
      <c r="E558" s="36">
        <v>363</v>
      </c>
      <c r="F558" s="35">
        <v>5.0439814814814819E-2</v>
      </c>
      <c r="G558" s="35">
        <v>0.35520833333333335</v>
      </c>
    </row>
    <row r="559" spans="1:7" ht="30.65" customHeight="1">
      <c r="A559" s="410"/>
      <c r="B559" s="18" t="s">
        <v>955</v>
      </c>
      <c r="C559" s="37">
        <v>1.554398148148148E-2</v>
      </c>
      <c r="D559" s="37">
        <v>0.11393518518518519</v>
      </c>
      <c r="E559" s="38">
        <v>353</v>
      </c>
      <c r="F559" s="37">
        <v>6.5763888888888886E-2</v>
      </c>
      <c r="G559" s="37">
        <v>0.38016203703703705</v>
      </c>
    </row>
    <row r="560" spans="1:7" ht="30.65" customHeight="1">
      <c r="A560" s="410" t="s">
        <v>921</v>
      </c>
      <c r="B560" s="4" t="s">
        <v>953</v>
      </c>
      <c r="C560" s="50" t="s">
        <v>455</v>
      </c>
      <c r="D560" s="411" t="s">
        <v>682</v>
      </c>
      <c r="E560" s="412"/>
      <c r="F560" s="412"/>
      <c r="G560" s="413"/>
    </row>
    <row r="561" spans="1:7" ht="30.65" customHeight="1">
      <c r="A561" s="410"/>
      <c r="B561" s="58" t="s">
        <v>954</v>
      </c>
      <c r="C561" s="35">
        <v>1.9606481481481482E-2</v>
      </c>
      <c r="D561" s="35">
        <v>7.795138888888889E-2</v>
      </c>
      <c r="E561" s="36">
        <v>180</v>
      </c>
      <c r="F561" s="35">
        <v>6.21875E-2</v>
      </c>
      <c r="G561" s="35">
        <v>0.23887731481481481</v>
      </c>
    </row>
    <row r="562" spans="1:7" ht="30.65" customHeight="1">
      <c r="A562" s="410"/>
      <c r="B562" s="18" t="s">
        <v>955</v>
      </c>
      <c r="C562" s="37">
        <v>1.3321759259259261E-2</v>
      </c>
      <c r="D562" s="37">
        <v>9.3217592592592588E-2</v>
      </c>
      <c r="E562" s="38">
        <v>443</v>
      </c>
      <c r="F562" s="37">
        <v>5.7407407407407407E-2</v>
      </c>
      <c r="G562" s="37">
        <v>0.27663194444444444</v>
      </c>
    </row>
    <row r="563" spans="1:7" ht="30.65" customHeight="1">
      <c r="A563" s="410" t="s">
        <v>922</v>
      </c>
      <c r="B563" s="4" t="s">
        <v>953</v>
      </c>
      <c r="C563" s="50" t="s">
        <v>272</v>
      </c>
      <c r="D563" s="411" t="s">
        <v>977</v>
      </c>
      <c r="E563" s="412"/>
      <c r="F563" s="412"/>
      <c r="G563" s="413"/>
    </row>
    <row r="564" spans="1:7" ht="30.65" customHeight="1">
      <c r="A564" s="410"/>
      <c r="B564" s="58" t="s">
        <v>954</v>
      </c>
      <c r="C564" s="35">
        <v>2.2627314814814819E-2</v>
      </c>
      <c r="D564" s="35">
        <v>8.3738425925925938E-2</v>
      </c>
      <c r="E564" s="36">
        <v>221</v>
      </c>
      <c r="F564" s="35">
        <v>7.4386574074074077E-2</v>
      </c>
      <c r="G564" s="35">
        <v>0.27826388888888892</v>
      </c>
    </row>
    <row r="565" spans="1:7" ht="30.65" customHeight="1">
      <c r="A565" s="410"/>
      <c r="B565" s="18" t="s">
        <v>955</v>
      </c>
      <c r="C565" s="37">
        <v>1.4374999999999999E-2</v>
      </c>
      <c r="D565" s="37">
        <v>0.10276620370370371</v>
      </c>
      <c r="E565" s="38">
        <v>455</v>
      </c>
      <c r="F565" s="37">
        <v>6.9930555555555551E-2</v>
      </c>
      <c r="G565" s="37">
        <v>0.48505787037037035</v>
      </c>
    </row>
    <row r="566" spans="1:7" ht="30.65" customHeight="1">
      <c r="A566" s="410" t="s">
        <v>923</v>
      </c>
      <c r="B566" s="4" t="s">
        <v>953</v>
      </c>
      <c r="C566" s="50" t="s">
        <v>273</v>
      </c>
      <c r="D566" s="411" t="s">
        <v>1054</v>
      </c>
      <c r="E566" s="412"/>
      <c r="F566" s="412"/>
      <c r="G566" s="413"/>
    </row>
    <row r="567" spans="1:7" ht="30.65" customHeight="1">
      <c r="A567" s="410"/>
      <c r="B567" s="58" t="s">
        <v>954</v>
      </c>
      <c r="C567" s="35">
        <v>2.146990740740741E-2</v>
      </c>
      <c r="D567" s="35">
        <v>0.10511574074074075</v>
      </c>
      <c r="E567" s="36">
        <v>148</v>
      </c>
      <c r="F567" s="35">
        <v>7.72337962962963E-2</v>
      </c>
      <c r="G567" s="35">
        <v>0.2552314814814815</v>
      </c>
    </row>
    <row r="568" spans="1:7" ht="30.65" customHeight="1">
      <c r="A568" s="410"/>
      <c r="B568" s="18" t="s">
        <v>955</v>
      </c>
      <c r="C568" s="37">
        <v>1.5949074074074074E-2</v>
      </c>
      <c r="D568" s="37">
        <v>0.11105324074074074</v>
      </c>
      <c r="E568" s="38">
        <v>687</v>
      </c>
      <c r="F568" s="37">
        <v>7.363425925925926E-2</v>
      </c>
      <c r="G568" s="37">
        <v>0.33679398148148149</v>
      </c>
    </row>
    <row r="569" spans="1:7" ht="30.65" customHeight="1">
      <c r="A569" s="410" t="s">
        <v>924</v>
      </c>
      <c r="B569" s="4" t="s">
        <v>953</v>
      </c>
      <c r="C569" s="50" t="s">
        <v>274</v>
      </c>
      <c r="D569" s="411" t="s">
        <v>978</v>
      </c>
      <c r="E569" s="412"/>
      <c r="F569" s="412"/>
      <c r="G569" s="413"/>
    </row>
    <row r="570" spans="1:7" ht="30.65" customHeight="1">
      <c r="A570" s="410"/>
      <c r="B570" s="58" t="s">
        <v>954</v>
      </c>
      <c r="C570" s="35">
        <v>5.8796296296296296E-3</v>
      </c>
      <c r="D570" s="35">
        <v>3.7939814814814815E-2</v>
      </c>
      <c r="E570" s="36">
        <v>69</v>
      </c>
      <c r="F570" s="35">
        <v>3.0694444444444444E-2</v>
      </c>
      <c r="G570" s="35">
        <v>0.26722222222222219</v>
      </c>
    </row>
    <row r="571" spans="1:7" ht="30.65" customHeight="1">
      <c r="A571" s="410"/>
      <c r="B571" s="18" t="s">
        <v>955</v>
      </c>
      <c r="C571" s="37">
        <v>1.3483796296296298E-2</v>
      </c>
      <c r="D571" s="37">
        <v>5.679398148148148E-2</v>
      </c>
      <c r="E571" s="38">
        <v>455</v>
      </c>
      <c r="F571" s="37">
        <v>4.3541666666666666E-2</v>
      </c>
      <c r="G571" s="37">
        <v>0.19608796296296296</v>
      </c>
    </row>
    <row r="572" spans="1:7" ht="30.65" customHeight="1">
      <c r="A572" s="410" t="s">
        <v>925</v>
      </c>
      <c r="B572" s="4" t="s">
        <v>953</v>
      </c>
      <c r="C572" s="50" t="s">
        <v>275</v>
      </c>
      <c r="D572" s="411" t="s">
        <v>978</v>
      </c>
      <c r="E572" s="412"/>
      <c r="F572" s="412"/>
      <c r="G572" s="413"/>
    </row>
    <row r="573" spans="1:7" ht="30.65" customHeight="1">
      <c r="A573" s="410"/>
      <c r="B573" s="58" t="s">
        <v>954</v>
      </c>
      <c r="C573" s="35">
        <v>6.4004629629629628E-3</v>
      </c>
      <c r="D573" s="35">
        <v>7.3379629629629628E-2</v>
      </c>
      <c r="E573" s="36">
        <v>62</v>
      </c>
      <c r="F573" s="35">
        <v>3.4004629629629628E-2</v>
      </c>
      <c r="G573" s="35">
        <v>0.23152777777777778</v>
      </c>
    </row>
    <row r="574" spans="1:7" ht="30.65" customHeight="1">
      <c r="A574" s="410"/>
      <c r="B574" s="18" t="s">
        <v>955</v>
      </c>
      <c r="C574" s="37">
        <v>1.503472222222222E-2</v>
      </c>
      <c r="D574" s="37">
        <v>8.0300925925925928E-2</v>
      </c>
      <c r="E574" s="38">
        <v>594</v>
      </c>
      <c r="F574" s="37">
        <v>4.868055555555556E-2</v>
      </c>
      <c r="G574" s="37">
        <v>0.38668981481481479</v>
      </c>
    </row>
    <row r="575" spans="1:7" ht="30.65" customHeight="1">
      <c r="A575" s="410" t="s">
        <v>926</v>
      </c>
      <c r="B575" s="4" t="s">
        <v>953</v>
      </c>
      <c r="C575" s="50" t="s">
        <v>456</v>
      </c>
      <c r="D575" s="411" t="s">
        <v>690</v>
      </c>
      <c r="E575" s="412"/>
      <c r="F575" s="412"/>
      <c r="G575" s="413"/>
    </row>
    <row r="576" spans="1:7" ht="30.65" customHeight="1">
      <c r="A576" s="410"/>
      <c r="B576" s="58" t="s">
        <v>954</v>
      </c>
      <c r="C576" s="35">
        <v>1.7384259259259262E-2</v>
      </c>
      <c r="D576" s="35">
        <v>5.2407407407407403E-2</v>
      </c>
      <c r="E576" s="36">
        <v>103</v>
      </c>
      <c r="F576" s="35">
        <v>5.3622685185185183E-2</v>
      </c>
      <c r="G576" s="35">
        <v>0.31032407407407409</v>
      </c>
    </row>
    <row r="577" spans="1:7" ht="30.65" customHeight="1">
      <c r="A577" s="410"/>
      <c r="B577" s="18" t="s">
        <v>955</v>
      </c>
      <c r="C577" s="37">
        <v>1.3796296296296298E-2</v>
      </c>
      <c r="D577" s="37">
        <v>5.4791666666666662E-2</v>
      </c>
      <c r="E577" s="38">
        <v>296</v>
      </c>
      <c r="F577" s="37">
        <v>5.4988425925925927E-2</v>
      </c>
      <c r="G577" s="37">
        <v>0.25393518518518515</v>
      </c>
    </row>
    <row r="578" spans="1:7" ht="30.65" customHeight="1">
      <c r="A578" s="410" t="s">
        <v>927</v>
      </c>
      <c r="B578" s="4" t="s">
        <v>953</v>
      </c>
      <c r="C578" s="50" t="s">
        <v>457</v>
      </c>
      <c r="D578" s="411" t="s">
        <v>684</v>
      </c>
      <c r="E578" s="412"/>
      <c r="F578" s="412"/>
      <c r="G578" s="413"/>
    </row>
    <row r="579" spans="1:7" ht="30.65" customHeight="1">
      <c r="A579" s="410"/>
      <c r="B579" s="58" t="s">
        <v>954</v>
      </c>
      <c r="C579" s="35">
        <v>2.3460648148148147E-2</v>
      </c>
      <c r="D579" s="35">
        <v>5.8055555555555555E-2</v>
      </c>
      <c r="E579" s="36">
        <v>27</v>
      </c>
      <c r="F579" s="35">
        <v>5.153935185185185E-2</v>
      </c>
      <c r="G579" s="35">
        <v>0.14912037037037038</v>
      </c>
    </row>
    <row r="580" spans="1:7" ht="30.65" customHeight="1">
      <c r="A580" s="410"/>
      <c r="B580" s="18" t="s">
        <v>955</v>
      </c>
      <c r="C580" s="37">
        <v>1.1840277777777778E-2</v>
      </c>
      <c r="D580" s="37">
        <v>7.2442129629629634E-2</v>
      </c>
      <c r="E580" s="38">
        <v>424</v>
      </c>
      <c r="F580" s="37">
        <v>5.3715277777777772E-2</v>
      </c>
      <c r="G580" s="37">
        <v>0.31087962962962962</v>
      </c>
    </row>
    <row r="581" spans="1:7" ht="30.65" customHeight="1">
      <c r="A581" s="410" t="s">
        <v>928</v>
      </c>
      <c r="B581" s="4" t="s">
        <v>953</v>
      </c>
      <c r="C581" s="50" t="s">
        <v>476</v>
      </c>
      <c r="D581" s="411" t="s">
        <v>648</v>
      </c>
      <c r="E581" s="412"/>
      <c r="F581" s="412"/>
      <c r="G581" s="413"/>
    </row>
    <row r="582" spans="1:7" ht="30.65" customHeight="1">
      <c r="A582" s="410"/>
      <c r="B582" s="58" t="s">
        <v>954</v>
      </c>
      <c r="C582" s="35">
        <v>2.3460648148148147E-2</v>
      </c>
      <c r="D582" s="35">
        <v>5.8055555555555555E-2</v>
      </c>
      <c r="E582" s="36">
        <v>27</v>
      </c>
      <c r="F582" s="35">
        <v>5.153935185185185E-2</v>
      </c>
      <c r="G582" s="35">
        <v>0.14912037037037038</v>
      </c>
    </row>
    <row r="583" spans="1:7" ht="30.65" customHeight="1">
      <c r="A583" s="410"/>
      <c r="B583" s="18" t="s">
        <v>955</v>
      </c>
      <c r="C583" s="37">
        <v>1.1840277777777778E-2</v>
      </c>
      <c r="D583" s="37">
        <v>7.2442129629629634E-2</v>
      </c>
      <c r="E583" s="38">
        <v>424</v>
      </c>
      <c r="F583" s="37">
        <v>5.3715277777777772E-2</v>
      </c>
      <c r="G583" s="37">
        <v>0.31087962962962962</v>
      </c>
    </row>
    <row r="584" spans="1:7" ht="30.65" customHeight="1">
      <c r="A584" s="410" t="s">
        <v>929</v>
      </c>
      <c r="B584" s="4" t="s">
        <v>953</v>
      </c>
      <c r="C584" s="50" t="s">
        <v>276</v>
      </c>
      <c r="D584" s="411" t="s">
        <v>979</v>
      </c>
      <c r="E584" s="412"/>
      <c r="F584" s="412"/>
      <c r="G584" s="413"/>
    </row>
    <row r="585" spans="1:7" ht="30.65" customHeight="1">
      <c r="A585" s="410"/>
      <c r="B585" s="58" t="s">
        <v>954</v>
      </c>
      <c r="C585" s="35">
        <v>7.4189814814814813E-3</v>
      </c>
      <c r="D585" s="35">
        <v>6.1296296296296293E-2</v>
      </c>
      <c r="E585" s="36">
        <v>191</v>
      </c>
      <c r="F585" s="35">
        <v>2.9409722222222223E-2</v>
      </c>
      <c r="G585" s="35">
        <v>0.18089120370370371</v>
      </c>
    </row>
    <row r="586" spans="1:7" ht="30.65" customHeight="1">
      <c r="A586" s="410"/>
      <c r="B586" s="18" t="s">
        <v>955</v>
      </c>
      <c r="C586" s="37">
        <v>1.4027777777777778E-2</v>
      </c>
      <c r="D586" s="37">
        <v>5.0405092592592592E-2</v>
      </c>
      <c r="E586" s="38">
        <v>299</v>
      </c>
      <c r="F586" s="37">
        <v>4.0844907407407406E-2</v>
      </c>
      <c r="G586" s="37">
        <v>0.1413425925925926</v>
      </c>
    </row>
    <row r="587" spans="1:7" ht="30.65" customHeight="1">
      <c r="A587" s="410" t="s">
        <v>930</v>
      </c>
      <c r="B587" s="4" t="s">
        <v>953</v>
      </c>
      <c r="C587" s="50" t="s">
        <v>277</v>
      </c>
      <c r="D587" s="411" t="s">
        <v>979</v>
      </c>
      <c r="E587" s="412"/>
      <c r="F587" s="412"/>
      <c r="G587" s="413"/>
    </row>
    <row r="588" spans="1:7" ht="30.65" customHeight="1">
      <c r="A588" s="410"/>
      <c r="B588" s="58" t="s">
        <v>954</v>
      </c>
      <c r="C588" s="43">
        <v>8.3680555555555557E-3</v>
      </c>
      <c r="D588" s="43">
        <v>6.3738425925925921E-2</v>
      </c>
      <c r="E588" s="44">
        <v>326</v>
      </c>
      <c r="F588" s="43">
        <v>3.72337962962963E-2</v>
      </c>
      <c r="G588" s="43">
        <v>0.1905324074074074</v>
      </c>
    </row>
    <row r="589" spans="1:7" ht="30.65" customHeight="1">
      <c r="A589" s="410"/>
      <c r="B589" s="18" t="s">
        <v>955</v>
      </c>
      <c r="C589" s="45">
        <v>1.6168981481481482E-2</v>
      </c>
      <c r="D589" s="45">
        <v>0.11585648148148148</v>
      </c>
      <c r="E589" s="46">
        <v>417</v>
      </c>
      <c r="F589" s="45">
        <v>4.9837962962962966E-2</v>
      </c>
      <c r="G589" s="45">
        <v>0.20020833333333332</v>
      </c>
    </row>
    <row r="590" spans="1:7" ht="30.65" customHeight="1">
      <c r="A590" s="410" t="s">
        <v>931</v>
      </c>
      <c r="B590" s="4" t="s">
        <v>953</v>
      </c>
      <c r="C590" s="50" t="s">
        <v>458</v>
      </c>
      <c r="D590" s="411" t="s">
        <v>979</v>
      </c>
      <c r="E590" s="412"/>
      <c r="F590" s="412"/>
      <c r="G590" s="413"/>
    </row>
    <row r="591" spans="1:7" ht="30.65" customHeight="1">
      <c r="A591" s="410"/>
      <c r="B591" s="58" t="s">
        <v>954</v>
      </c>
      <c r="C591" s="35">
        <v>1.9293981481481485E-2</v>
      </c>
      <c r="D591" s="35">
        <v>8.1504629629629635E-2</v>
      </c>
      <c r="E591" s="36">
        <v>218</v>
      </c>
      <c r="F591" s="35">
        <v>5.2766203703703697E-2</v>
      </c>
      <c r="G591" s="35">
        <v>0.1782060185185185</v>
      </c>
    </row>
    <row r="592" spans="1:7" ht="30.65" customHeight="1">
      <c r="A592" s="410"/>
      <c r="B592" s="18" t="s">
        <v>955</v>
      </c>
      <c r="C592" s="37">
        <v>1.6412037037037037E-2</v>
      </c>
      <c r="D592" s="37">
        <v>6.7476851851851857E-2</v>
      </c>
      <c r="E592" s="38">
        <v>307</v>
      </c>
      <c r="F592" s="37">
        <v>5.7372685185185186E-2</v>
      </c>
      <c r="G592" s="37">
        <v>0.20699074074074075</v>
      </c>
    </row>
    <row r="593" spans="1:7" ht="30.65" customHeight="1">
      <c r="A593" s="410" t="s">
        <v>932</v>
      </c>
      <c r="B593" s="4" t="s">
        <v>953</v>
      </c>
      <c r="C593" s="50" t="s">
        <v>300</v>
      </c>
      <c r="D593" s="411" t="s">
        <v>980</v>
      </c>
      <c r="E593" s="412"/>
      <c r="F593" s="412"/>
      <c r="G593" s="413"/>
    </row>
    <row r="594" spans="1:7" ht="30.65" customHeight="1">
      <c r="A594" s="410"/>
      <c r="B594" s="58" t="s">
        <v>954</v>
      </c>
      <c r="C594" s="35">
        <v>6.6782407407407415E-3</v>
      </c>
      <c r="D594" s="35">
        <v>0.15289351851851851</v>
      </c>
      <c r="E594" s="36">
        <v>149</v>
      </c>
      <c r="F594" s="35">
        <v>4.6273148148148147E-2</v>
      </c>
      <c r="G594" s="35">
        <v>0.22797453703703704</v>
      </c>
    </row>
    <row r="595" spans="1:7" ht="30.65" customHeight="1">
      <c r="A595" s="410"/>
      <c r="B595" s="18" t="s">
        <v>955</v>
      </c>
      <c r="C595" s="37">
        <v>1.3460648148148147E-2</v>
      </c>
      <c r="D595" s="37">
        <v>0.13579861111111111</v>
      </c>
      <c r="E595" s="38">
        <v>278</v>
      </c>
      <c r="F595" s="37">
        <v>5.7002314814814818E-2</v>
      </c>
      <c r="G595" s="37">
        <v>0.22452546296296297</v>
      </c>
    </row>
    <row r="596" spans="1:7" ht="30.65" customHeight="1">
      <c r="A596" s="410" t="s">
        <v>933</v>
      </c>
      <c r="B596" s="4" t="s">
        <v>953</v>
      </c>
      <c r="C596" s="50" t="s">
        <v>301</v>
      </c>
      <c r="D596" s="411" t="s">
        <v>980</v>
      </c>
      <c r="E596" s="412"/>
      <c r="F596" s="412"/>
      <c r="G596" s="413"/>
    </row>
    <row r="597" spans="1:7" ht="30.65" customHeight="1">
      <c r="A597" s="410"/>
      <c r="B597" s="58" t="s">
        <v>954</v>
      </c>
      <c r="C597" s="35">
        <v>7.0254629629629634E-3</v>
      </c>
      <c r="D597" s="35">
        <v>0.14106481481481481</v>
      </c>
      <c r="E597" s="36">
        <v>142</v>
      </c>
      <c r="F597" s="35">
        <v>5.3356481481481477E-2</v>
      </c>
      <c r="G597" s="35">
        <v>0.29055555555555557</v>
      </c>
    </row>
    <row r="598" spans="1:7" ht="30.65" customHeight="1">
      <c r="A598" s="410"/>
      <c r="B598" s="18" t="s">
        <v>955</v>
      </c>
      <c r="C598" s="37">
        <v>1.4027777777777778E-2</v>
      </c>
      <c r="D598" s="37">
        <v>0.12207175925925927</v>
      </c>
      <c r="E598" s="38">
        <v>340</v>
      </c>
      <c r="F598" s="37">
        <v>6.5439814814814812E-2</v>
      </c>
      <c r="G598" s="37">
        <v>0.47236111111111106</v>
      </c>
    </row>
    <row r="599" spans="1:7" ht="30.65" customHeight="1">
      <c r="A599" s="410" t="s">
        <v>934</v>
      </c>
      <c r="B599" s="4" t="s">
        <v>953</v>
      </c>
      <c r="C599" s="50" t="s">
        <v>282</v>
      </c>
      <c r="D599" s="411" t="s">
        <v>981</v>
      </c>
      <c r="E599" s="412"/>
      <c r="F599" s="412"/>
      <c r="G599" s="413"/>
    </row>
    <row r="600" spans="1:7" ht="30.65" customHeight="1">
      <c r="A600" s="410"/>
      <c r="B600" s="58" t="s">
        <v>954</v>
      </c>
      <c r="C600" s="35">
        <v>6.6203703703703702E-3</v>
      </c>
      <c r="D600" s="35">
        <v>3.9247685185185184E-2</v>
      </c>
      <c r="E600" s="36">
        <v>92</v>
      </c>
      <c r="F600" s="35">
        <v>3.4884259259259261E-2</v>
      </c>
      <c r="G600" s="35">
        <v>0.16314814814814815</v>
      </c>
    </row>
    <row r="601" spans="1:7" ht="30.65" customHeight="1">
      <c r="A601" s="410"/>
      <c r="B601" s="18" t="s">
        <v>955</v>
      </c>
      <c r="C601" s="42">
        <v>1.4583333333333332E-2</v>
      </c>
      <c r="D601" s="37">
        <v>4.6724537037037044E-2</v>
      </c>
      <c r="E601" s="38">
        <v>312</v>
      </c>
      <c r="F601" s="37">
        <v>4.9513888888888892E-2</v>
      </c>
      <c r="G601" s="37">
        <v>0.24368055555555557</v>
      </c>
    </row>
    <row r="602" spans="1:7" ht="30.65" customHeight="1">
      <c r="A602" s="410" t="s">
        <v>935</v>
      </c>
      <c r="B602" s="4" t="s">
        <v>953</v>
      </c>
      <c r="C602" s="50" t="s">
        <v>281</v>
      </c>
      <c r="D602" s="411" t="s">
        <v>981</v>
      </c>
      <c r="E602" s="412"/>
      <c r="F602" s="412"/>
      <c r="G602" s="413"/>
    </row>
    <row r="603" spans="1:7" ht="30.65" customHeight="1">
      <c r="A603" s="410"/>
      <c r="B603" s="58" t="s">
        <v>954</v>
      </c>
      <c r="C603" s="35">
        <v>7.0601851851851841E-3</v>
      </c>
      <c r="D603" s="35">
        <v>5.0682870370370371E-2</v>
      </c>
      <c r="E603" s="36">
        <v>138</v>
      </c>
      <c r="F603" s="35">
        <v>3.5312500000000004E-2</v>
      </c>
      <c r="G603" s="35">
        <v>0.24642361111111111</v>
      </c>
    </row>
    <row r="604" spans="1:7" ht="30.65" customHeight="1">
      <c r="A604" s="410"/>
      <c r="B604" s="18" t="s">
        <v>955</v>
      </c>
      <c r="C604" s="37">
        <v>1.6527777777777777E-2</v>
      </c>
      <c r="D604" s="37">
        <v>7.6701388888888888E-2</v>
      </c>
      <c r="E604" s="38">
        <v>440</v>
      </c>
      <c r="F604" s="37">
        <v>5.1828703703703703E-2</v>
      </c>
      <c r="G604" s="37">
        <v>0.1653240740740741</v>
      </c>
    </row>
    <row r="605" spans="1:7" ht="30.65" customHeight="1">
      <c r="A605" s="410" t="s">
        <v>936</v>
      </c>
      <c r="B605" s="4" t="s">
        <v>953</v>
      </c>
      <c r="C605" s="50" t="s">
        <v>302</v>
      </c>
      <c r="D605" s="411" t="s">
        <v>982</v>
      </c>
      <c r="E605" s="412"/>
      <c r="F605" s="412"/>
      <c r="G605" s="413"/>
    </row>
    <row r="606" spans="1:7" ht="30.65" customHeight="1">
      <c r="A606" s="410"/>
      <c r="B606" s="58" t="s">
        <v>954</v>
      </c>
      <c r="C606" s="35">
        <v>2.238425925925926E-2</v>
      </c>
      <c r="D606" s="35">
        <v>6.1863425925925926E-2</v>
      </c>
      <c r="E606" s="36">
        <v>166</v>
      </c>
      <c r="F606" s="35">
        <v>5.0706018518518518E-2</v>
      </c>
      <c r="G606" s="35">
        <v>0.19089120370370372</v>
      </c>
    </row>
    <row r="607" spans="1:7" ht="30.65" customHeight="1">
      <c r="A607" s="410"/>
      <c r="B607" s="18" t="s">
        <v>955</v>
      </c>
      <c r="C607" s="37">
        <v>1.4108796296296295E-2</v>
      </c>
      <c r="D607" s="37">
        <v>7.2939814814814818E-2</v>
      </c>
      <c r="E607" s="38">
        <v>470</v>
      </c>
      <c r="F607" s="37">
        <v>4.8333333333333332E-2</v>
      </c>
      <c r="G607" s="37">
        <v>0.4268055555555556</v>
      </c>
    </row>
    <row r="608" spans="1:7" ht="30.65" customHeight="1">
      <c r="A608" s="410" t="s">
        <v>937</v>
      </c>
      <c r="B608" s="4" t="s">
        <v>953</v>
      </c>
      <c r="C608" s="50" t="s">
        <v>459</v>
      </c>
      <c r="D608" s="411" t="s">
        <v>974</v>
      </c>
      <c r="E608" s="412"/>
      <c r="F608" s="412"/>
      <c r="G608" s="413"/>
    </row>
    <row r="609" spans="1:7" ht="30.65" customHeight="1">
      <c r="A609" s="410"/>
      <c r="B609" s="58" t="s">
        <v>954</v>
      </c>
      <c r="C609" s="35">
        <v>8.819444444444444E-3</v>
      </c>
      <c r="D609" s="35">
        <v>0.14903935185185185</v>
      </c>
      <c r="E609" s="36">
        <v>431</v>
      </c>
      <c r="F609" s="35">
        <v>4.8842592592592597E-2</v>
      </c>
      <c r="G609" s="35">
        <v>5.2785879629629635</v>
      </c>
    </row>
    <row r="610" spans="1:7" ht="30.65" customHeight="1">
      <c r="A610" s="410"/>
      <c r="B610" s="18" t="s">
        <v>955</v>
      </c>
      <c r="C610" s="37">
        <v>1.6018518518518519E-2</v>
      </c>
      <c r="D610" s="37">
        <v>9.239583333333333E-2</v>
      </c>
      <c r="E610" s="38">
        <v>397</v>
      </c>
      <c r="F610" s="37">
        <v>5.5740740740740737E-2</v>
      </c>
      <c r="G610" s="37">
        <v>0.26297453703703705</v>
      </c>
    </row>
    <row r="611" spans="1:7" ht="30.65" customHeight="1">
      <c r="A611" s="410" t="s">
        <v>938</v>
      </c>
      <c r="B611" s="4" t="s">
        <v>953</v>
      </c>
      <c r="C611" s="50" t="s">
        <v>460</v>
      </c>
      <c r="D611" s="411" t="s">
        <v>974</v>
      </c>
      <c r="E611" s="412"/>
      <c r="F611" s="412"/>
      <c r="G611" s="413"/>
    </row>
    <row r="612" spans="1:7" ht="30.65" customHeight="1">
      <c r="A612" s="410"/>
      <c r="B612" s="58" t="s">
        <v>954</v>
      </c>
      <c r="C612" s="35">
        <v>1.4768518518518519E-2</v>
      </c>
      <c r="D612" s="35">
        <v>9.297453703703705E-2</v>
      </c>
      <c r="E612" s="36">
        <v>339</v>
      </c>
      <c r="F612" s="35">
        <v>5.8831018518518519E-2</v>
      </c>
      <c r="G612" s="35">
        <v>0.45657407407407408</v>
      </c>
    </row>
    <row r="613" spans="1:7" ht="30.65" customHeight="1">
      <c r="A613" s="410"/>
      <c r="B613" s="18" t="s">
        <v>955</v>
      </c>
      <c r="C613" s="37">
        <v>1.4409722222222221E-2</v>
      </c>
      <c r="D613" s="37">
        <v>0.11644675925925925</v>
      </c>
      <c r="E613" s="38">
        <v>548</v>
      </c>
      <c r="F613" s="37">
        <v>5.9791666666666667E-2</v>
      </c>
      <c r="G613" s="37">
        <v>0.3457986111111111</v>
      </c>
    </row>
    <row r="614" spans="1:7" ht="30.65" customHeight="1">
      <c r="A614" s="410" t="s">
        <v>939</v>
      </c>
      <c r="B614" s="4" t="s">
        <v>953</v>
      </c>
      <c r="C614" s="50" t="s">
        <v>461</v>
      </c>
      <c r="D614" s="411" t="s">
        <v>679</v>
      </c>
      <c r="E614" s="412"/>
      <c r="F614" s="412"/>
      <c r="G614" s="413"/>
    </row>
    <row r="615" spans="1:7" ht="30.65" customHeight="1">
      <c r="A615" s="410"/>
      <c r="B615" s="58" t="s">
        <v>954</v>
      </c>
      <c r="C615" s="35">
        <v>1.2256944444444444E-2</v>
      </c>
      <c r="D615" s="35">
        <v>9.869212962962963E-2</v>
      </c>
      <c r="E615" s="36">
        <v>280</v>
      </c>
      <c r="F615" s="35">
        <v>4.8587962962962965E-2</v>
      </c>
      <c r="G615" s="35">
        <v>0.28002314814814816</v>
      </c>
    </row>
    <row r="616" spans="1:7" ht="30.65" customHeight="1">
      <c r="A616" s="410"/>
      <c r="B616" s="18" t="s">
        <v>955</v>
      </c>
      <c r="C616" s="37">
        <v>1.3784722222222224E-2</v>
      </c>
      <c r="D616" s="37">
        <v>0.10043981481481483</v>
      </c>
      <c r="E616" s="38">
        <v>564</v>
      </c>
      <c r="F616" s="37">
        <v>5.3229166666666661E-2</v>
      </c>
      <c r="G616" s="52">
        <v>1.0494675925925925</v>
      </c>
    </row>
    <row r="617" spans="1:7" ht="30.65" customHeight="1">
      <c r="A617" s="410" t="s">
        <v>940</v>
      </c>
      <c r="B617" s="4" t="s">
        <v>953</v>
      </c>
      <c r="C617" s="50" t="s">
        <v>462</v>
      </c>
      <c r="D617" s="411" t="s">
        <v>677</v>
      </c>
      <c r="E617" s="412"/>
      <c r="F617" s="412"/>
      <c r="G617" s="413"/>
    </row>
    <row r="618" spans="1:7" ht="30.65" customHeight="1">
      <c r="A618" s="410"/>
      <c r="B618" s="58" t="s">
        <v>954</v>
      </c>
      <c r="C618" s="35">
        <v>2.4224537037037034E-2</v>
      </c>
      <c r="D618" s="35">
        <v>8.6562500000000001E-2</v>
      </c>
      <c r="E618" s="36">
        <v>86</v>
      </c>
      <c r="F618" s="35">
        <v>6.5891203703703702E-2</v>
      </c>
      <c r="G618" s="35">
        <v>0.22362268518518516</v>
      </c>
    </row>
    <row r="619" spans="1:7" ht="30.65" customHeight="1">
      <c r="A619" s="410"/>
      <c r="B619" s="18" t="s">
        <v>955</v>
      </c>
      <c r="C619" s="37">
        <v>1.1550925925925925E-2</v>
      </c>
      <c r="D619" s="37">
        <v>0.12373842592592592</v>
      </c>
      <c r="E619" s="38">
        <v>498</v>
      </c>
      <c r="F619" s="37">
        <v>4.9664351851851855E-2</v>
      </c>
      <c r="G619" s="37">
        <v>0.22280092592592593</v>
      </c>
    </row>
    <row r="620" spans="1:7" ht="30.65" customHeight="1">
      <c r="A620" s="410" t="s">
        <v>941</v>
      </c>
      <c r="B620" s="4" t="s">
        <v>953</v>
      </c>
      <c r="C620" s="50" t="s">
        <v>463</v>
      </c>
      <c r="D620" s="411" t="s">
        <v>973</v>
      </c>
      <c r="E620" s="412"/>
      <c r="F620" s="412"/>
      <c r="G620" s="413"/>
    </row>
    <row r="621" spans="1:7" ht="30.65" customHeight="1">
      <c r="A621" s="410"/>
      <c r="B621" s="58" t="s">
        <v>954</v>
      </c>
      <c r="C621" s="35">
        <v>4.2476851851851851E-3</v>
      </c>
      <c r="D621" s="35">
        <v>8.1203703703703708E-2</v>
      </c>
      <c r="E621" s="36">
        <v>25</v>
      </c>
      <c r="F621" s="35">
        <v>3.2476851851851847E-2</v>
      </c>
      <c r="G621" s="35">
        <v>0.29799768518518516</v>
      </c>
    </row>
    <row r="622" spans="1:7" ht="30.65" customHeight="1">
      <c r="A622" s="410"/>
      <c r="B622" s="18" t="s">
        <v>955</v>
      </c>
      <c r="C622" s="37">
        <v>1.2268518518518519E-2</v>
      </c>
      <c r="D622" s="37">
        <v>8.7280092592592604E-2</v>
      </c>
      <c r="E622" s="38">
        <v>260</v>
      </c>
      <c r="F622" s="37">
        <v>4.4189814814814814E-2</v>
      </c>
      <c r="G622" s="37">
        <v>0.19260416666666669</v>
      </c>
    </row>
    <row r="623" spans="1:7" ht="30.65" customHeight="1">
      <c r="A623" s="410" t="s">
        <v>942</v>
      </c>
      <c r="B623" s="4" t="s">
        <v>953</v>
      </c>
      <c r="C623" s="50" t="s">
        <v>464</v>
      </c>
      <c r="D623" s="411" t="s">
        <v>973</v>
      </c>
      <c r="E623" s="412"/>
      <c r="F623" s="412"/>
      <c r="G623" s="413"/>
    </row>
    <row r="624" spans="1:7" ht="30.65" customHeight="1">
      <c r="A624" s="410"/>
      <c r="B624" s="58" t="s">
        <v>954</v>
      </c>
      <c r="C624" s="35">
        <v>5.208333333333333E-3</v>
      </c>
      <c r="D624" s="35">
        <v>6.4062500000000008E-2</v>
      </c>
      <c r="E624" s="36">
        <v>74</v>
      </c>
      <c r="F624" s="35">
        <v>4.3229166666666673E-2</v>
      </c>
      <c r="G624" s="35">
        <v>0.15435185185185185</v>
      </c>
    </row>
    <row r="625" spans="1:7" ht="30.65" customHeight="1">
      <c r="A625" s="410"/>
      <c r="B625" s="18" t="s">
        <v>955</v>
      </c>
      <c r="C625" s="37">
        <v>1.3946759259259258E-2</v>
      </c>
      <c r="D625" s="37">
        <v>7.2372685185185193E-2</v>
      </c>
      <c r="E625" s="38">
        <v>432</v>
      </c>
      <c r="F625" s="37">
        <v>5.5949074074074075E-2</v>
      </c>
      <c r="G625" s="37">
        <v>0.32686342592592593</v>
      </c>
    </row>
    <row r="626" spans="1:7" ht="30.65" customHeight="1">
      <c r="A626" s="410" t="s">
        <v>943</v>
      </c>
      <c r="B626" s="4" t="s">
        <v>953</v>
      </c>
      <c r="C626" s="50" t="s">
        <v>465</v>
      </c>
      <c r="D626" s="411" t="s">
        <v>1019</v>
      </c>
      <c r="E626" s="412"/>
      <c r="F626" s="412"/>
      <c r="G626" s="413"/>
    </row>
    <row r="627" spans="1:7" ht="30.65" customHeight="1">
      <c r="A627" s="410"/>
      <c r="B627" s="58" t="s">
        <v>954</v>
      </c>
      <c r="C627" s="35">
        <v>9.8495370370370369E-3</v>
      </c>
      <c r="D627" s="35">
        <v>0.19680555555555557</v>
      </c>
      <c r="E627" s="36">
        <v>403</v>
      </c>
      <c r="F627" s="35">
        <v>5.2928240740740741E-2</v>
      </c>
      <c r="G627" s="35">
        <v>0.30761574074074077</v>
      </c>
    </row>
    <row r="628" spans="1:7" ht="30.65" customHeight="1">
      <c r="A628" s="410"/>
      <c r="B628" s="18" t="s">
        <v>955</v>
      </c>
      <c r="C628" s="37">
        <v>1.5462962962962963E-2</v>
      </c>
      <c r="D628" s="37">
        <v>0.21690972222222224</v>
      </c>
      <c r="E628" s="38">
        <v>545</v>
      </c>
      <c r="F628" s="37">
        <v>5.9386574074074071E-2</v>
      </c>
      <c r="G628" s="37">
        <v>0.24540509259259258</v>
      </c>
    </row>
    <row r="629" spans="1:7" ht="30.65" customHeight="1">
      <c r="A629" s="410" t="s">
        <v>944</v>
      </c>
      <c r="B629" s="4" t="s">
        <v>953</v>
      </c>
      <c r="C629" s="50" t="s">
        <v>466</v>
      </c>
      <c r="D629" s="411" t="s">
        <v>1019</v>
      </c>
      <c r="E629" s="412"/>
      <c r="F629" s="412"/>
      <c r="G629" s="413"/>
    </row>
    <row r="630" spans="1:7" ht="30.65" customHeight="1">
      <c r="A630" s="410"/>
      <c r="B630" s="58" t="s">
        <v>954</v>
      </c>
      <c r="C630" s="35">
        <v>9.3055555555555548E-3</v>
      </c>
      <c r="D630" s="35">
        <v>0.18818287037037038</v>
      </c>
      <c r="E630" s="36">
        <v>409</v>
      </c>
      <c r="F630" s="35">
        <v>5.0451388888888893E-2</v>
      </c>
      <c r="G630" s="35">
        <v>0.32520833333333332</v>
      </c>
    </row>
    <row r="631" spans="1:7" ht="30.65" customHeight="1">
      <c r="A631" s="410"/>
      <c r="B631" s="18" t="s">
        <v>955</v>
      </c>
      <c r="C631" s="37">
        <v>1.554398148148148E-2</v>
      </c>
      <c r="D631" s="37">
        <v>0.14295138888888889</v>
      </c>
      <c r="E631" s="38">
        <v>554</v>
      </c>
      <c r="F631" s="37">
        <v>6.1365740740740742E-2</v>
      </c>
      <c r="G631" s="37">
        <v>0.33436342592592588</v>
      </c>
    </row>
    <row r="632" spans="1:7" ht="30.65" customHeight="1">
      <c r="A632" s="410" t="s">
        <v>945</v>
      </c>
      <c r="B632" s="4" t="s">
        <v>953</v>
      </c>
      <c r="C632" s="50" t="s">
        <v>467</v>
      </c>
      <c r="D632" s="411" t="s">
        <v>1020</v>
      </c>
      <c r="E632" s="412"/>
      <c r="F632" s="412"/>
      <c r="G632" s="413"/>
    </row>
    <row r="633" spans="1:7" ht="30.65" customHeight="1">
      <c r="A633" s="410"/>
      <c r="B633" s="58" t="s">
        <v>954</v>
      </c>
      <c r="C633" s="35">
        <v>2.255787037037037E-2</v>
      </c>
      <c r="D633" s="35">
        <v>0.12416666666666666</v>
      </c>
      <c r="E633" s="36">
        <v>327</v>
      </c>
      <c r="F633" s="35">
        <v>6.4606481481481473E-2</v>
      </c>
      <c r="G633" s="35">
        <v>0.3255439814814815</v>
      </c>
    </row>
    <row r="634" spans="1:7" ht="30.65" customHeight="1">
      <c r="A634" s="410"/>
      <c r="B634" s="18" t="s">
        <v>955</v>
      </c>
      <c r="C634" s="37">
        <v>1.5763888888888886E-2</v>
      </c>
      <c r="D634" s="37">
        <v>0.1777199074074074</v>
      </c>
      <c r="E634" s="38">
        <v>496</v>
      </c>
      <c r="F634" s="37">
        <v>6.2129629629629625E-2</v>
      </c>
      <c r="G634" s="37">
        <v>0.40027777777777779</v>
      </c>
    </row>
    <row r="635" spans="1:7" ht="30.65" customHeight="1">
      <c r="A635" s="410" t="s">
        <v>946</v>
      </c>
      <c r="B635" s="4" t="s">
        <v>953</v>
      </c>
      <c r="C635" s="50" t="s">
        <v>481</v>
      </c>
      <c r="D635" s="411" t="s">
        <v>736</v>
      </c>
      <c r="E635" s="412"/>
      <c r="F635" s="412"/>
      <c r="G635" s="413"/>
    </row>
    <row r="636" spans="1:7" ht="30.65" customHeight="1">
      <c r="A636" s="410"/>
      <c r="B636" s="58" t="s">
        <v>954</v>
      </c>
      <c r="C636" s="35">
        <v>2.4687499999999998E-2</v>
      </c>
      <c r="D636" s="39">
        <v>4.9305555555555554E-2</v>
      </c>
      <c r="E636" s="36">
        <v>25</v>
      </c>
      <c r="F636" s="35">
        <v>5.2256944444444446E-2</v>
      </c>
      <c r="G636" s="35">
        <v>8.5300925925925919E-2</v>
      </c>
    </row>
    <row r="637" spans="1:7" ht="30.65" customHeight="1">
      <c r="A637" s="410"/>
      <c r="B637" s="18" t="s">
        <v>955</v>
      </c>
      <c r="C637" s="37">
        <v>1.1296296296296296E-2</v>
      </c>
      <c r="D637" s="37">
        <v>9.9953703703703711E-2</v>
      </c>
      <c r="E637" s="38">
        <v>345</v>
      </c>
      <c r="F637" s="37">
        <v>4.6412037037037036E-2</v>
      </c>
      <c r="G637" s="37">
        <v>0.24373842592592596</v>
      </c>
    </row>
    <row r="638" spans="1:7" ht="30.65" customHeight="1">
      <c r="A638" s="410" t="s">
        <v>947</v>
      </c>
      <c r="B638" s="4" t="s">
        <v>953</v>
      </c>
      <c r="C638" s="50" t="s">
        <v>468</v>
      </c>
      <c r="D638" s="411" t="s">
        <v>734</v>
      </c>
      <c r="E638" s="412"/>
      <c r="F638" s="412"/>
      <c r="G638" s="413"/>
    </row>
    <row r="639" spans="1:7" ht="30.65" customHeight="1">
      <c r="A639" s="410"/>
      <c r="B639" s="58" t="s">
        <v>954</v>
      </c>
      <c r="C639" s="35">
        <v>1.9710648148148147E-2</v>
      </c>
      <c r="D639" s="35">
        <v>4.1608796296296297E-2</v>
      </c>
      <c r="E639" s="36">
        <v>59</v>
      </c>
      <c r="F639" s="35">
        <v>5.2071759259259255E-2</v>
      </c>
      <c r="G639" s="35">
        <v>0.17939814814814814</v>
      </c>
    </row>
    <row r="640" spans="1:7" ht="30.65" customHeight="1">
      <c r="A640" s="410"/>
      <c r="B640" s="18" t="s">
        <v>955</v>
      </c>
      <c r="C640" s="37">
        <v>1.5300925925925926E-2</v>
      </c>
      <c r="D640" s="37">
        <v>8.5439814814814816E-2</v>
      </c>
      <c r="E640" s="38">
        <v>481</v>
      </c>
      <c r="F640" s="37">
        <v>5.9131944444444445E-2</v>
      </c>
      <c r="G640" s="37">
        <v>0.18824074074074074</v>
      </c>
    </row>
    <row r="641" spans="1:7" ht="30.65" customHeight="1">
      <c r="A641" s="410" t="s">
        <v>948</v>
      </c>
      <c r="B641" s="4" t="s">
        <v>953</v>
      </c>
      <c r="C641" s="53" t="s">
        <v>489</v>
      </c>
      <c r="D641" s="411" t="s">
        <v>654</v>
      </c>
      <c r="E641" s="412"/>
      <c r="F641" s="412"/>
      <c r="G641" s="413"/>
    </row>
    <row r="642" spans="1:7" ht="30.65" customHeight="1">
      <c r="A642" s="410"/>
      <c r="B642" s="58" t="s">
        <v>954</v>
      </c>
      <c r="C642" s="35">
        <v>7.7777777777777767E-3</v>
      </c>
      <c r="D642" s="35">
        <v>2.1319444444444443E-2</v>
      </c>
      <c r="E642" s="36">
        <v>7</v>
      </c>
      <c r="F642" s="35">
        <v>5.7037037037037032E-2</v>
      </c>
      <c r="G642" s="35">
        <v>0.15060185185185185</v>
      </c>
    </row>
    <row r="643" spans="1:7" ht="30.65" customHeight="1">
      <c r="A643" s="410"/>
      <c r="B643" s="18" t="s">
        <v>955</v>
      </c>
      <c r="C643" s="37">
        <v>1.7210648148148149E-2</v>
      </c>
      <c r="D643" s="37">
        <v>3.2685185185185185E-2</v>
      </c>
      <c r="E643" s="38">
        <v>37</v>
      </c>
      <c r="F643" s="37">
        <v>8.3854166666666674E-2</v>
      </c>
      <c r="G643" s="37">
        <v>0.26657407407407407</v>
      </c>
    </row>
    <row r="644" spans="1:7" ht="30.65" customHeight="1">
      <c r="A644" s="410" t="s">
        <v>949</v>
      </c>
      <c r="B644" s="4" t="s">
        <v>953</v>
      </c>
      <c r="C644" s="34" t="s">
        <v>643</v>
      </c>
      <c r="D644" s="411" t="s">
        <v>641</v>
      </c>
      <c r="E644" s="412"/>
      <c r="F644" s="412"/>
      <c r="G644" s="413"/>
    </row>
    <row r="645" spans="1:7" ht="30.65" customHeight="1">
      <c r="A645" s="410"/>
      <c r="B645" s="58" t="s">
        <v>954</v>
      </c>
      <c r="C645" s="35"/>
      <c r="D645" s="35"/>
      <c r="E645" s="36"/>
      <c r="F645" s="35"/>
      <c r="G645" s="35"/>
    </row>
    <row r="646" spans="1:7" ht="30.65" customHeight="1">
      <c r="A646" s="410"/>
      <c r="B646" s="18" t="s">
        <v>955</v>
      </c>
      <c r="C646" s="35">
        <v>1.3692129629629629E-2</v>
      </c>
      <c r="D646" s="35">
        <v>5.9456018518518526E-2</v>
      </c>
      <c r="E646" s="36">
        <v>25</v>
      </c>
      <c r="F646" s="35">
        <v>6.0069444444444446E-2</v>
      </c>
      <c r="G646" s="35">
        <v>0.12987268518518519</v>
      </c>
    </row>
    <row r="647" spans="1:7" ht="30.65" customHeight="1">
      <c r="A647" s="410" t="s">
        <v>950</v>
      </c>
      <c r="B647" s="4" t="s">
        <v>953</v>
      </c>
      <c r="C647" s="34" t="s">
        <v>726</v>
      </c>
      <c r="D647" s="411" t="s">
        <v>724</v>
      </c>
      <c r="E647" s="412"/>
      <c r="F647" s="412"/>
      <c r="G647" s="413"/>
    </row>
    <row r="648" spans="1:7" ht="30.65" customHeight="1">
      <c r="A648" s="410"/>
      <c r="B648" s="58" t="s">
        <v>954</v>
      </c>
      <c r="C648" s="35">
        <v>1.2800925925925926E-2</v>
      </c>
      <c r="D648" s="35">
        <v>5.2534722222222219E-2</v>
      </c>
      <c r="E648" s="36">
        <v>23</v>
      </c>
      <c r="F648" s="35">
        <v>6.6504629629629622E-2</v>
      </c>
      <c r="G648" s="35">
        <v>0.22767361111111109</v>
      </c>
    </row>
    <row r="649" spans="1:7" ht="30.65" customHeight="1">
      <c r="A649" s="410"/>
      <c r="B649" s="18" t="s">
        <v>955</v>
      </c>
      <c r="C649" s="37">
        <v>1.545138888888889E-2</v>
      </c>
      <c r="D649" s="37">
        <v>7.1087962962962964E-2</v>
      </c>
      <c r="E649" s="38">
        <v>34</v>
      </c>
      <c r="F649" s="37">
        <v>6.4456018518518524E-2</v>
      </c>
      <c r="G649" s="37">
        <v>0.13869212962962962</v>
      </c>
    </row>
    <row r="650" spans="1:7" ht="30.65" customHeight="1">
      <c r="A650" s="410" t="s">
        <v>951</v>
      </c>
      <c r="B650" s="4" t="s">
        <v>953</v>
      </c>
      <c r="C650" s="34" t="s">
        <v>706</v>
      </c>
      <c r="D650" s="411" t="s">
        <v>704</v>
      </c>
      <c r="E650" s="412"/>
      <c r="F650" s="412"/>
      <c r="G650" s="413"/>
    </row>
    <row r="651" spans="1:7" ht="30.65" customHeight="1">
      <c r="A651" s="410"/>
      <c r="B651" s="58" t="s">
        <v>954</v>
      </c>
      <c r="C651" s="35">
        <v>9.2245370370370363E-3</v>
      </c>
      <c r="D651" s="35">
        <v>4.3263888888888886E-2</v>
      </c>
      <c r="E651" s="36">
        <v>17</v>
      </c>
      <c r="F651" s="35">
        <v>4.9108796296296296E-2</v>
      </c>
      <c r="G651" s="35">
        <v>0.11399305555555556</v>
      </c>
    </row>
    <row r="652" spans="1:7" ht="30.65" customHeight="1">
      <c r="A652" s="410"/>
      <c r="B652" s="18" t="s">
        <v>955</v>
      </c>
      <c r="C652" s="37">
        <v>1.1678240740740741E-2</v>
      </c>
      <c r="D652" s="37">
        <v>2.0243055555555552E-2</v>
      </c>
      <c r="E652" s="38">
        <v>12</v>
      </c>
      <c r="F652" s="37">
        <v>5.3252314814814815E-2</v>
      </c>
      <c r="G652" s="37">
        <v>0.20422453703703702</v>
      </c>
    </row>
    <row r="653" spans="1:7" ht="30.65" customHeight="1">
      <c r="A653"/>
      <c r="B653"/>
      <c r="C653"/>
      <c r="D653"/>
      <c r="E653"/>
      <c r="F653"/>
      <c r="G653" s="54"/>
    </row>
    <row r="654" spans="1:7" ht="30.65" customHeight="1">
      <c r="A654"/>
      <c r="B654"/>
      <c r="C654"/>
      <c r="D654"/>
      <c r="E654"/>
      <c r="F654"/>
      <c r="G654" s="54"/>
    </row>
    <row r="655" spans="1:7" ht="30.65" customHeight="1">
      <c r="A655" s="48" t="s">
        <v>161</v>
      </c>
      <c r="B655" s="48" t="s">
        <v>134</v>
      </c>
      <c r="C655" s="414" t="s">
        <v>989</v>
      </c>
      <c r="D655" s="415"/>
      <c r="E655" s="415"/>
      <c r="F655" s="415"/>
      <c r="G655" s="416"/>
    </row>
    <row r="656" spans="1:7" ht="30.65" customHeight="1">
      <c r="A656" s="4" t="s">
        <v>990</v>
      </c>
      <c r="B656" s="4" t="s">
        <v>954</v>
      </c>
      <c r="C656" s="47">
        <v>9.7569444444444448E-3</v>
      </c>
      <c r="D656" s="47">
        <v>0.32078703703703704</v>
      </c>
      <c r="E656" s="4">
        <v>98021</v>
      </c>
      <c r="F656" s="47">
        <v>5.2152777777777777E-2</v>
      </c>
      <c r="G656" s="55">
        <v>0.96378472222222211</v>
      </c>
    </row>
    <row r="657" spans="1:7" ht="30.65" customHeight="1">
      <c r="A657" s="4" t="s">
        <v>990</v>
      </c>
      <c r="B657" s="4" t="s">
        <v>955</v>
      </c>
      <c r="C657" s="47">
        <v>1.3391203703703704E-2</v>
      </c>
      <c r="D657" s="47">
        <v>0.26258101851851851</v>
      </c>
      <c r="E657" s="4">
        <v>55418</v>
      </c>
      <c r="F657" s="47">
        <v>5.5752314814814817E-2</v>
      </c>
      <c r="G657" s="55">
        <v>1.0440162037037037</v>
      </c>
    </row>
    <row r="658" spans="1:7" ht="30.65" customHeight="1">
      <c r="A658"/>
      <c r="B658"/>
      <c r="C658"/>
      <c r="D658"/>
      <c r="E658"/>
      <c r="F658"/>
      <c r="G658" s="54"/>
    </row>
    <row r="659" spans="1:7" ht="30.65" customHeight="1">
      <c r="A659" s="417" t="s">
        <v>991</v>
      </c>
      <c r="B659" s="417"/>
      <c r="C659" s="417"/>
      <c r="D659" s="417"/>
      <c r="E659" s="417"/>
      <c r="F659" s="417"/>
      <c r="G659" s="417"/>
    </row>
    <row r="660" spans="1:7" ht="30.65" customHeight="1">
      <c r="A660"/>
      <c r="B660"/>
      <c r="C660"/>
      <c r="D660"/>
      <c r="E660"/>
      <c r="F660"/>
      <c r="G660" s="54"/>
    </row>
  </sheetData>
  <mergeCells count="436">
    <mergeCell ref="A1:G1"/>
    <mergeCell ref="B2:G2"/>
    <mergeCell ref="A5:A7"/>
    <mergeCell ref="D5:G5"/>
    <mergeCell ref="A8:A10"/>
    <mergeCell ref="D8:G8"/>
    <mergeCell ref="A11:A13"/>
    <mergeCell ref="D11:G11"/>
    <mergeCell ref="A14:A16"/>
    <mergeCell ref="D14:G14"/>
    <mergeCell ref="A17:A19"/>
    <mergeCell ref="D17:G17"/>
    <mergeCell ref="A20:A22"/>
    <mergeCell ref="D20:G20"/>
    <mergeCell ref="A23:A25"/>
    <mergeCell ref="D23:G23"/>
    <mergeCell ref="A26:A28"/>
    <mergeCell ref="D26:G26"/>
    <mergeCell ref="A29:A31"/>
    <mergeCell ref="D29:G29"/>
    <mergeCell ref="A32:A34"/>
    <mergeCell ref="D32:G32"/>
    <mergeCell ref="A35:A37"/>
    <mergeCell ref="D35:G35"/>
    <mergeCell ref="A38:A40"/>
    <mergeCell ref="D38:G38"/>
    <mergeCell ref="A41:A43"/>
    <mergeCell ref="D41:G41"/>
    <mergeCell ref="A44:A46"/>
    <mergeCell ref="D44:G44"/>
    <mergeCell ref="A47:A49"/>
    <mergeCell ref="D47:G47"/>
    <mergeCell ref="A50:A52"/>
    <mergeCell ref="D50:G50"/>
    <mergeCell ref="A53:A55"/>
    <mergeCell ref="D53:G53"/>
    <mergeCell ref="A56:A58"/>
    <mergeCell ref="D56:G56"/>
    <mergeCell ref="A59:A61"/>
    <mergeCell ref="D59:G59"/>
    <mergeCell ref="A62:A64"/>
    <mergeCell ref="D62:G62"/>
    <mergeCell ref="A65:A67"/>
    <mergeCell ref="D65:G65"/>
    <mergeCell ref="A68:A70"/>
    <mergeCell ref="D68:G68"/>
    <mergeCell ref="A71:A73"/>
    <mergeCell ref="D71:G71"/>
    <mergeCell ref="A74:A76"/>
    <mergeCell ref="D74:G74"/>
    <mergeCell ref="A77:A79"/>
    <mergeCell ref="D77:G77"/>
    <mergeCell ref="A80:A82"/>
    <mergeCell ref="D80:G80"/>
    <mergeCell ref="A83:A85"/>
    <mergeCell ref="D83:G83"/>
    <mergeCell ref="A86:A88"/>
    <mergeCell ref="D86:G86"/>
    <mergeCell ref="A89:A91"/>
    <mergeCell ref="D89:G89"/>
    <mergeCell ref="A92:A94"/>
    <mergeCell ref="D92:G92"/>
    <mergeCell ref="A95:A97"/>
    <mergeCell ref="D95:G95"/>
    <mergeCell ref="A98:A100"/>
    <mergeCell ref="D98:G98"/>
    <mergeCell ref="A101:A103"/>
    <mergeCell ref="D101:G101"/>
    <mergeCell ref="A104:A106"/>
    <mergeCell ref="D104:G104"/>
    <mergeCell ref="A107:A109"/>
    <mergeCell ref="D107:G107"/>
    <mergeCell ref="A110:A112"/>
    <mergeCell ref="D110:G110"/>
    <mergeCell ref="A113:A115"/>
    <mergeCell ref="D113:G113"/>
    <mergeCell ref="A116:A118"/>
    <mergeCell ref="D116:G116"/>
    <mergeCell ref="A119:A121"/>
    <mergeCell ref="D119:G119"/>
    <mergeCell ref="A122:A124"/>
    <mergeCell ref="D122:G122"/>
    <mergeCell ref="A125:A127"/>
    <mergeCell ref="D125:G125"/>
    <mergeCell ref="A128:A130"/>
    <mergeCell ref="D128:G128"/>
    <mergeCell ref="A131:A133"/>
    <mergeCell ref="D131:G131"/>
    <mergeCell ref="A134:A136"/>
    <mergeCell ref="D134:G134"/>
    <mergeCell ref="A137:A139"/>
    <mergeCell ref="D137:G137"/>
    <mergeCell ref="A140:A142"/>
    <mergeCell ref="D140:G140"/>
    <mergeCell ref="A143:A145"/>
    <mergeCell ref="D143:G143"/>
    <mergeCell ref="A146:A148"/>
    <mergeCell ref="D146:G146"/>
    <mergeCell ref="A149:A151"/>
    <mergeCell ref="D149:G149"/>
    <mergeCell ref="A152:A154"/>
    <mergeCell ref="D152:G152"/>
    <mergeCell ref="A155:A157"/>
    <mergeCell ref="D155:G155"/>
    <mergeCell ref="A158:A160"/>
    <mergeCell ref="D158:G158"/>
    <mergeCell ref="A161:A163"/>
    <mergeCell ref="D161:G161"/>
    <mergeCell ref="A164:A166"/>
    <mergeCell ref="D164:G164"/>
    <mergeCell ref="A167:A169"/>
    <mergeCell ref="D167:G167"/>
    <mergeCell ref="A170:A172"/>
    <mergeCell ref="D170:G170"/>
    <mergeCell ref="A173:A175"/>
    <mergeCell ref="D173:G173"/>
    <mergeCell ref="A176:A178"/>
    <mergeCell ref="D176:G176"/>
    <mergeCell ref="A179:A181"/>
    <mergeCell ref="D179:G179"/>
    <mergeCell ref="A182:A184"/>
    <mergeCell ref="D182:G182"/>
    <mergeCell ref="A185:A187"/>
    <mergeCell ref="D185:G185"/>
    <mergeCell ref="A188:A190"/>
    <mergeCell ref="D188:G188"/>
    <mergeCell ref="A191:A193"/>
    <mergeCell ref="D191:G191"/>
    <mergeCell ref="A194:A196"/>
    <mergeCell ref="D194:G194"/>
    <mergeCell ref="A197:A199"/>
    <mergeCell ref="D197:G197"/>
    <mergeCell ref="A200:A202"/>
    <mergeCell ref="D200:G200"/>
    <mergeCell ref="A203:A205"/>
    <mergeCell ref="D203:G203"/>
    <mergeCell ref="A206:A208"/>
    <mergeCell ref="D206:G206"/>
    <mergeCell ref="A209:A211"/>
    <mergeCell ref="D209:G209"/>
    <mergeCell ref="A212:A214"/>
    <mergeCell ref="D212:G212"/>
    <mergeCell ref="A215:A217"/>
    <mergeCell ref="D215:G215"/>
    <mergeCell ref="A218:A220"/>
    <mergeCell ref="D218:G218"/>
    <mergeCell ref="A221:A223"/>
    <mergeCell ref="D221:G221"/>
    <mergeCell ref="A224:A226"/>
    <mergeCell ref="D224:G224"/>
    <mergeCell ref="A227:A229"/>
    <mergeCell ref="D227:G227"/>
    <mergeCell ref="A230:A232"/>
    <mergeCell ref="D230:G230"/>
    <mergeCell ref="A233:A235"/>
    <mergeCell ref="D233:G233"/>
    <mergeCell ref="A236:A238"/>
    <mergeCell ref="D236:G236"/>
    <mergeCell ref="A239:A241"/>
    <mergeCell ref="D239:G239"/>
    <mergeCell ref="A242:A244"/>
    <mergeCell ref="D242:G242"/>
    <mergeCell ref="A245:A247"/>
    <mergeCell ref="D245:G245"/>
    <mergeCell ref="A248:A250"/>
    <mergeCell ref="D248:G248"/>
    <mergeCell ref="A251:A253"/>
    <mergeCell ref="D251:G251"/>
    <mergeCell ref="A254:A256"/>
    <mergeCell ref="D254:G254"/>
    <mergeCell ref="A257:A259"/>
    <mergeCell ref="D257:G257"/>
    <mergeCell ref="A260:A262"/>
    <mergeCell ref="D260:G260"/>
    <mergeCell ref="A263:A265"/>
    <mergeCell ref="D263:G263"/>
    <mergeCell ref="A266:A268"/>
    <mergeCell ref="D266:G266"/>
    <mergeCell ref="A269:A271"/>
    <mergeCell ref="D269:G269"/>
    <mergeCell ref="A272:A274"/>
    <mergeCell ref="D272:G272"/>
    <mergeCell ref="A275:A277"/>
    <mergeCell ref="D275:G275"/>
    <mergeCell ref="A278:A280"/>
    <mergeCell ref="D278:G278"/>
    <mergeCell ref="A281:A283"/>
    <mergeCell ref="D281:G281"/>
    <mergeCell ref="A284:A286"/>
    <mergeCell ref="D284:G284"/>
    <mergeCell ref="A287:A289"/>
    <mergeCell ref="D287:G287"/>
    <mergeCell ref="A290:A292"/>
    <mergeCell ref="D290:G290"/>
    <mergeCell ref="A293:A295"/>
    <mergeCell ref="D293:G293"/>
    <mergeCell ref="A296:A298"/>
    <mergeCell ref="D296:G296"/>
    <mergeCell ref="A299:A301"/>
    <mergeCell ref="D299:G299"/>
    <mergeCell ref="A302:A304"/>
    <mergeCell ref="D302:G302"/>
    <mergeCell ref="A305:A307"/>
    <mergeCell ref="D305:G305"/>
    <mergeCell ref="A308:A310"/>
    <mergeCell ref="D308:G308"/>
    <mergeCell ref="A311:A313"/>
    <mergeCell ref="D311:G311"/>
    <mergeCell ref="A314:A316"/>
    <mergeCell ref="D314:G314"/>
    <mergeCell ref="A317:A319"/>
    <mergeCell ref="D317:G317"/>
    <mergeCell ref="A320:A322"/>
    <mergeCell ref="D320:G320"/>
    <mergeCell ref="A323:A325"/>
    <mergeCell ref="D323:G323"/>
    <mergeCell ref="A326:A328"/>
    <mergeCell ref="D326:G326"/>
    <mergeCell ref="A329:A331"/>
    <mergeCell ref="D329:G329"/>
    <mergeCell ref="A332:A334"/>
    <mergeCell ref="D332:G332"/>
    <mergeCell ref="A335:A337"/>
    <mergeCell ref="D335:G335"/>
    <mergeCell ref="A338:A340"/>
    <mergeCell ref="D338:G338"/>
    <mergeCell ref="A341:A343"/>
    <mergeCell ref="D341:G341"/>
    <mergeCell ref="A344:A346"/>
    <mergeCell ref="D344:G344"/>
    <mergeCell ref="A347:A349"/>
    <mergeCell ref="D347:G347"/>
    <mergeCell ref="A350:A352"/>
    <mergeCell ref="D350:G350"/>
    <mergeCell ref="A353:A355"/>
    <mergeCell ref="D353:G353"/>
    <mergeCell ref="A356:A358"/>
    <mergeCell ref="D356:G356"/>
    <mergeCell ref="A359:A361"/>
    <mergeCell ref="D359:G359"/>
    <mergeCell ref="A362:A364"/>
    <mergeCell ref="D362:G362"/>
    <mergeCell ref="A365:A367"/>
    <mergeCell ref="D365:G365"/>
    <mergeCell ref="A368:A370"/>
    <mergeCell ref="D368:G368"/>
    <mergeCell ref="A371:A373"/>
    <mergeCell ref="D371:G371"/>
    <mergeCell ref="A374:A376"/>
    <mergeCell ref="D374:G374"/>
    <mergeCell ref="A377:A379"/>
    <mergeCell ref="D377:G377"/>
    <mergeCell ref="A380:A382"/>
    <mergeCell ref="D380:G380"/>
    <mergeCell ref="A383:A385"/>
    <mergeCell ref="D383:G383"/>
    <mergeCell ref="A386:A388"/>
    <mergeCell ref="D386:G386"/>
    <mergeCell ref="A389:A391"/>
    <mergeCell ref="D389:G389"/>
    <mergeCell ref="A392:A394"/>
    <mergeCell ref="D392:G392"/>
    <mergeCell ref="A395:A397"/>
    <mergeCell ref="D395:G395"/>
    <mergeCell ref="A398:A400"/>
    <mergeCell ref="D398:G398"/>
    <mergeCell ref="A401:A403"/>
    <mergeCell ref="D401:G401"/>
    <mergeCell ref="A404:A406"/>
    <mergeCell ref="D404:G404"/>
    <mergeCell ref="A407:A409"/>
    <mergeCell ref="D407:G407"/>
    <mergeCell ref="A410:A412"/>
    <mergeCell ref="D410:G410"/>
    <mergeCell ref="A413:A415"/>
    <mergeCell ref="D413:G413"/>
    <mergeCell ref="A416:A418"/>
    <mergeCell ref="D416:G416"/>
    <mergeCell ref="A419:A421"/>
    <mergeCell ref="D419:G419"/>
    <mergeCell ref="A422:A424"/>
    <mergeCell ref="D422:G422"/>
    <mergeCell ref="A425:A427"/>
    <mergeCell ref="D425:G425"/>
    <mergeCell ref="A428:A430"/>
    <mergeCell ref="D428:G428"/>
    <mergeCell ref="A431:A433"/>
    <mergeCell ref="D431:G431"/>
    <mergeCell ref="A434:A436"/>
    <mergeCell ref="D434:G434"/>
    <mergeCell ref="A437:A439"/>
    <mergeCell ref="D437:G437"/>
    <mergeCell ref="A440:A442"/>
    <mergeCell ref="D440:G440"/>
    <mergeCell ref="A443:A445"/>
    <mergeCell ref="D443:G443"/>
    <mergeCell ref="A446:A448"/>
    <mergeCell ref="D446:G446"/>
    <mergeCell ref="A449:A451"/>
    <mergeCell ref="D449:G449"/>
    <mergeCell ref="A452:A454"/>
    <mergeCell ref="D452:G452"/>
    <mergeCell ref="A455:A457"/>
    <mergeCell ref="D455:G455"/>
    <mergeCell ref="A458:A460"/>
    <mergeCell ref="D458:G458"/>
    <mergeCell ref="A461:A463"/>
    <mergeCell ref="D461:G461"/>
    <mergeCell ref="A464:A466"/>
    <mergeCell ref="D464:G464"/>
    <mergeCell ref="A467:A469"/>
    <mergeCell ref="D467:G467"/>
    <mergeCell ref="A470:A472"/>
    <mergeCell ref="D470:G470"/>
    <mergeCell ref="A473:A475"/>
    <mergeCell ref="D473:G473"/>
    <mergeCell ref="A476:A478"/>
    <mergeCell ref="D476:G476"/>
    <mergeCell ref="A479:A481"/>
    <mergeCell ref="D479:G479"/>
    <mergeCell ref="A485:A487"/>
    <mergeCell ref="D485:G485"/>
    <mergeCell ref="A488:A490"/>
    <mergeCell ref="D488:G488"/>
    <mergeCell ref="D482:G482"/>
    <mergeCell ref="A482:A484"/>
    <mergeCell ref="A491:A493"/>
    <mergeCell ref="D491:G491"/>
    <mergeCell ref="A494:A496"/>
    <mergeCell ref="D494:G494"/>
    <mergeCell ref="A497:A499"/>
    <mergeCell ref="D497:G497"/>
    <mergeCell ref="A500:A502"/>
    <mergeCell ref="D500:G500"/>
    <mergeCell ref="A503:A505"/>
    <mergeCell ref="D503:G503"/>
    <mergeCell ref="A506:A508"/>
    <mergeCell ref="D506:G506"/>
    <mergeCell ref="A509:A511"/>
    <mergeCell ref="D509:G509"/>
    <mergeCell ref="A512:A514"/>
    <mergeCell ref="D512:G512"/>
    <mergeCell ref="A515:A517"/>
    <mergeCell ref="D515:G515"/>
    <mergeCell ref="A518:A520"/>
    <mergeCell ref="D518:G518"/>
    <mergeCell ref="A521:A523"/>
    <mergeCell ref="D521:G521"/>
    <mergeCell ref="A524:A526"/>
    <mergeCell ref="D524:G524"/>
    <mergeCell ref="A527:A529"/>
    <mergeCell ref="D527:G527"/>
    <mergeCell ref="A530:A532"/>
    <mergeCell ref="D530:G530"/>
    <mergeCell ref="A533:A535"/>
    <mergeCell ref="D533:G533"/>
    <mergeCell ref="A536:A538"/>
    <mergeCell ref="D536:G536"/>
    <mergeCell ref="A542:A544"/>
    <mergeCell ref="D542:G542"/>
    <mergeCell ref="A545:A547"/>
    <mergeCell ref="D545:G545"/>
    <mergeCell ref="D539:G539"/>
    <mergeCell ref="A539:A541"/>
    <mergeCell ref="A548:A550"/>
    <mergeCell ref="D548:G548"/>
    <mergeCell ref="A551:A553"/>
    <mergeCell ref="D551:G551"/>
    <mergeCell ref="A554:A556"/>
    <mergeCell ref="D554:G554"/>
    <mergeCell ref="A557:A559"/>
    <mergeCell ref="D557:G557"/>
    <mergeCell ref="A560:A562"/>
    <mergeCell ref="D560:G560"/>
    <mergeCell ref="A563:A565"/>
    <mergeCell ref="D563:G563"/>
    <mergeCell ref="A566:A568"/>
    <mergeCell ref="D566:G566"/>
    <mergeCell ref="A569:A571"/>
    <mergeCell ref="D569:G569"/>
    <mergeCell ref="A572:A574"/>
    <mergeCell ref="D572:G572"/>
    <mergeCell ref="A575:A577"/>
    <mergeCell ref="D575:G575"/>
    <mergeCell ref="A578:A580"/>
    <mergeCell ref="D578:G578"/>
    <mergeCell ref="A581:A583"/>
    <mergeCell ref="D581:G581"/>
    <mergeCell ref="A584:A586"/>
    <mergeCell ref="D584:G584"/>
    <mergeCell ref="A587:A589"/>
    <mergeCell ref="D587:G587"/>
    <mergeCell ref="A590:A592"/>
    <mergeCell ref="D590:G590"/>
    <mergeCell ref="A593:A595"/>
    <mergeCell ref="D593:G593"/>
    <mergeCell ref="A596:A598"/>
    <mergeCell ref="D596:G596"/>
    <mergeCell ref="A599:A601"/>
    <mergeCell ref="D599:G599"/>
    <mergeCell ref="A602:A604"/>
    <mergeCell ref="D602:G602"/>
    <mergeCell ref="A605:A607"/>
    <mergeCell ref="D605:G605"/>
    <mergeCell ref="A608:A610"/>
    <mergeCell ref="D608:G608"/>
    <mergeCell ref="A611:A613"/>
    <mergeCell ref="D611:G611"/>
    <mergeCell ref="A614:A616"/>
    <mergeCell ref="D614:G614"/>
    <mergeCell ref="A617:A619"/>
    <mergeCell ref="D617:G617"/>
    <mergeCell ref="A620:A622"/>
    <mergeCell ref="D620:G620"/>
    <mergeCell ref="A623:A625"/>
    <mergeCell ref="D623:G623"/>
    <mergeCell ref="A626:A628"/>
    <mergeCell ref="D626:G626"/>
    <mergeCell ref="A629:A631"/>
    <mergeCell ref="D629:G629"/>
    <mergeCell ref="A647:A649"/>
    <mergeCell ref="D647:G647"/>
    <mergeCell ref="A650:A652"/>
    <mergeCell ref="D650:G650"/>
    <mergeCell ref="C655:G655"/>
    <mergeCell ref="A659:G659"/>
    <mergeCell ref="A632:A634"/>
    <mergeCell ref="D632:G632"/>
    <mergeCell ref="A635:A637"/>
    <mergeCell ref="D635:G635"/>
    <mergeCell ref="A638:A640"/>
    <mergeCell ref="D638:G638"/>
    <mergeCell ref="A641:A643"/>
    <mergeCell ref="D641:G641"/>
    <mergeCell ref="A644:A646"/>
    <mergeCell ref="D644:G6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2"/>
  <sheetViews>
    <sheetView topLeftCell="A23" zoomScale="60" zoomScaleNormal="60" workbookViewId="0">
      <selection activeCell="P21" sqref="P21"/>
    </sheetView>
  </sheetViews>
  <sheetFormatPr defaultColWidth="8.7265625" defaultRowHeight="13"/>
  <cols>
    <col min="1" max="1" width="12.1796875" style="93" customWidth="1"/>
    <col min="2" max="2" width="12.453125" style="93" customWidth="1"/>
    <col min="3" max="3" width="17.7265625" style="93" bestFit="1" customWidth="1"/>
    <col min="4" max="4" width="36.81640625" style="93" bestFit="1" customWidth="1"/>
    <col min="5" max="5" width="14.1796875" style="93" customWidth="1"/>
    <col min="6" max="6" width="15.1796875" style="93" customWidth="1"/>
    <col min="7" max="7" width="16.54296875" style="93" customWidth="1"/>
    <col min="8" max="8" width="15.54296875" style="93" customWidth="1"/>
    <col min="9" max="9" width="26.54296875" style="93" customWidth="1"/>
    <col min="10" max="10" width="25.54296875" style="93" customWidth="1"/>
    <col min="11" max="11" width="22.453125" style="93" customWidth="1"/>
    <col min="12" max="12" width="19.81640625" style="93" customWidth="1"/>
    <col min="13" max="16384" width="8.7265625" style="93"/>
  </cols>
  <sheetData>
    <row r="1" spans="1:12" ht="14.5">
      <c r="A1" s="406" t="s">
        <v>2572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8"/>
    </row>
    <row r="2" spans="1:12" ht="64" customHeight="1">
      <c r="A2" s="104" t="s">
        <v>161</v>
      </c>
      <c r="B2" s="104" t="s">
        <v>1097</v>
      </c>
      <c r="C2" s="104" t="s">
        <v>1116</v>
      </c>
      <c r="D2" s="104" t="s">
        <v>134</v>
      </c>
      <c r="E2" s="105" t="s">
        <v>1117</v>
      </c>
      <c r="F2" s="105" t="s">
        <v>1118</v>
      </c>
      <c r="G2" s="105" t="s">
        <v>1132</v>
      </c>
      <c r="H2" s="104" t="s">
        <v>1076</v>
      </c>
      <c r="I2" s="105" t="s">
        <v>1128</v>
      </c>
      <c r="J2" s="106" t="s">
        <v>1129</v>
      </c>
      <c r="K2" s="99" t="s">
        <v>1130</v>
      </c>
      <c r="L2" s="105" t="s">
        <v>1131</v>
      </c>
    </row>
    <row r="3" spans="1:12">
      <c r="A3" s="94" t="s">
        <v>990</v>
      </c>
      <c r="B3" s="94" t="s">
        <v>241</v>
      </c>
      <c r="C3" s="94" t="s">
        <v>1280</v>
      </c>
      <c r="D3" s="94" t="s">
        <v>954</v>
      </c>
      <c r="E3" s="101">
        <v>9.3634259259259261E-3</v>
      </c>
      <c r="F3" s="101">
        <v>5.6099537037037038E-2</v>
      </c>
      <c r="G3" s="94">
        <v>3575</v>
      </c>
      <c r="H3" s="94">
        <v>1426</v>
      </c>
      <c r="I3" s="101">
        <v>3.9293981481481478E-2</v>
      </c>
      <c r="J3" s="94" t="s">
        <v>2185</v>
      </c>
      <c r="K3" s="101">
        <v>4.5138888888888888E-2</v>
      </c>
      <c r="L3" s="101">
        <v>5.2777777777777778E-2</v>
      </c>
    </row>
    <row r="4" spans="1:12">
      <c r="A4" s="94" t="s">
        <v>990</v>
      </c>
      <c r="B4" s="94" t="s">
        <v>241</v>
      </c>
      <c r="C4" s="94" t="s">
        <v>1280</v>
      </c>
      <c r="D4" s="94" t="s">
        <v>955</v>
      </c>
      <c r="E4" s="101">
        <v>1.2789351851851852E-2</v>
      </c>
      <c r="F4" s="101">
        <v>5.3136574074074072E-2</v>
      </c>
      <c r="G4" s="94">
        <v>1555</v>
      </c>
      <c r="H4" s="94">
        <v>625</v>
      </c>
      <c r="I4" s="101">
        <v>4.2858796296296298E-2</v>
      </c>
      <c r="J4" s="94" t="s">
        <v>2184</v>
      </c>
      <c r="K4" s="101">
        <v>4.027777777777778E-2</v>
      </c>
      <c r="L4" s="101">
        <v>5.4166666666666669E-2</v>
      </c>
    </row>
    <row r="5" spans="1:12">
      <c r="A5" s="94" t="s">
        <v>990</v>
      </c>
      <c r="B5" s="94" t="s">
        <v>241</v>
      </c>
      <c r="C5" s="94" t="s">
        <v>1276</v>
      </c>
      <c r="D5" s="94" t="s">
        <v>954</v>
      </c>
      <c r="E5" s="101">
        <v>1.0289351851851852E-2</v>
      </c>
      <c r="F5" s="101">
        <v>3.6944444444444446E-2</v>
      </c>
      <c r="G5" s="94">
        <v>2076</v>
      </c>
      <c r="H5" s="94">
        <v>1016</v>
      </c>
      <c r="I5" s="101">
        <v>4.5416666666666668E-2</v>
      </c>
      <c r="J5" s="94" t="s">
        <v>2188</v>
      </c>
      <c r="K5" s="101">
        <v>4.3055555555555555E-2</v>
      </c>
      <c r="L5" s="101">
        <v>4.0972222222222222E-2</v>
      </c>
    </row>
    <row r="6" spans="1:12">
      <c r="A6" s="94" t="s">
        <v>990</v>
      </c>
      <c r="B6" s="94" t="s">
        <v>241</v>
      </c>
      <c r="C6" s="94" t="s">
        <v>1276</v>
      </c>
      <c r="D6" s="94" t="s">
        <v>955</v>
      </c>
      <c r="E6" s="101">
        <v>1.6886574074074075E-2</v>
      </c>
      <c r="F6" s="101">
        <v>7.2372685185185179E-2</v>
      </c>
      <c r="G6" s="94">
        <v>323</v>
      </c>
      <c r="H6" s="94">
        <v>224</v>
      </c>
      <c r="I6" s="101">
        <v>5.1782407407407409E-2</v>
      </c>
      <c r="J6" s="94" t="s">
        <v>2189</v>
      </c>
      <c r="K6" s="101">
        <v>7.7777777777777779E-2</v>
      </c>
      <c r="L6" s="101">
        <v>3.4722222222222224E-2</v>
      </c>
    </row>
    <row r="7" spans="1:12">
      <c r="A7" s="94" t="s">
        <v>990</v>
      </c>
      <c r="B7" s="94" t="s">
        <v>241</v>
      </c>
      <c r="C7" s="94" t="s">
        <v>1282</v>
      </c>
      <c r="D7" s="94" t="s">
        <v>955</v>
      </c>
      <c r="E7" s="101">
        <v>1.1805555555555555E-2</v>
      </c>
      <c r="F7" s="101">
        <v>4.4537037037037035E-2</v>
      </c>
      <c r="G7" s="94">
        <v>9976</v>
      </c>
      <c r="H7" s="94">
        <v>3462</v>
      </c>
      <c r="I7" s="101">
        <v>4.4513888888888888E-2</v>
      </c>
      <c r="J7" s="94" t="s">
        <v>2195</v>
      </c>
      <c r="K7" s="101">
        <v>3.4722222222222224E-2</v>
      </c>
      <c r="L7" s="101">
        <v>3.3333333333333333E-2</v>
      </c>
    </row>
    <row r="8" spans="1:12">
      <c r="A8" s="94" t="s">
        <v>990</v>
      </c>
      <c r="B8" s="94" t="s">
        <v>241</v>
      </c>
      <c r="C8" s="94" t="s">
        <v>1282</v>
      </c>
      <c r="D8" s="94" t="s">
        <v>954</v>
      </c>
      <c r="E8" s="101">
        <v>9.0972222222222218E-3</v>
      </c>
      <c r="F8" s="101">
        <v>4.283564814814815E-2</v>
      </c>
      <c r="G8" s="94">
        <v>8032</v>
      </c>
      <c r="H8" s="94">
        <v>3052</v>
      </c>
      <c r="I8" s="101">
        <v>4.2754629629629629E-2</v>
      </c>
      <c r="J8" s="94" t="s">
        <v>2192</v>
      </c>
      <c r="K8" s="101">
        <v>3.1944444444444442E-2</v>
      </c>
      <c r="L8" s="101">
        <v>3.0555555555555555E-2</v>
      </c>
    </row>
    <row r="9" spans="1:12">
      <c r="A9" s="94" t="s">
        <v>990</v>
      </c>
      <c r="B9" s="94" t="s">
        <v>241</v>
      </c>
      <c r="C9" s="94" t="s">
        <v>1277</v>
      </c>
      <c r="D9" s="94" t="s">
        <v>954</v>
      </c>
      <c r="E9" s="101">
        <v>9.1666666666666667E-3</v>
      </c>
      <c r="F9" s="101">
        <v>5.2777777777777778E-2</v>
      </c>
      <c r="G9" s="94">
        <v>8927</v>
      </c>
      <c r="H9" s="94">
        <v>3458</v>
      </c>
      <c r="I9" s="101">
        <v>3.8969907407407404E-2</v>
      </c>
      <c r="J9" s="94" t="s">
        <v>2206</v>
      </c>
      <c r="K9" s="101">
        <v>3.4027777777777775E-2</v>
      </c>
      <c r="L9" s="101">
        <v>2.7083333333333334E-2</v>
      </c>
    </row>
    <row r="10" spans="1:12">
      <c r="A10" s="94" t="s">
        <v>990</v>
      </c>
      <c r="B10" s="94" t="s">
        <v>241</v>
      </c>
      <c r="C10" s="94" t="s">
        <v>1277</v>
      </c>
      <c r="D10" s="94" t="s">
        <v>955</v>
      </c>
      <c r="E10" s="101">
        <v>9.5833333333333326E-3</v>
      </c>
      <c r="F10" s="101">
        <v>3.8854166666666669E-2</v>
      </c>
      <c r="G10" s="94">
        <v>5350</v>
      </c>
      <c r="H10" s="94">
        <v>1046</v>
      </c>
      <c r="I10" s="101">
        <v>4.0937500000000002E-2</v>
      </c>
      <c r="J10" s="94" t="s">
        <v>2209</v>
      </c>
      <c r="K10" s="101">
        <v>3.125E-2</v>
      </c>
      <c r="L10" s="101">
        <v>2.6388888888888889E-2</v>
      </c>
    </row>
    <row r="11" spans="1:12">
      <c r="A11" s="94" t="s">
        <v>990</v>
      </c>
      <c r="B11" s="94" t="s">
        <v>241</v>
      </c>
      <c r="C11" s="94" t="s">
        <v>1351</v>
      </c>
      <c r="D11" s="94" t="s">
        <v>955</v>
      </c>
      <c r="E11" s="101">
        <v>1.2002314814814815E-2</v>
      </c>
      <c r="F11" s="101">
        <v>0.11697916666666666</v>
      </c>
      <c r="G11" s="94">
        <v>1396</v>
      </c>
      <c r="H11" s="94">
        <v>549</v>
      </c>
      <c r="I11" s="101">
        <v>4.8506944444444443E-2</v>
      </c>
      <c r="J11" s="94" t="s">
        <v>2303</v>
      </c>
      <c r="K11" s="101">
        <v>7.0833333333333331E-2</v>
      </c>
      <c r="L11" s="101">
        <v>2.8472222222222222E-2</v>
      </c>
    </row>
    <row r="12" spans="1:12">
      <c r="A12" s="94" t="s">
        <v>990</v>
      </c>
      <c r="B12" s="94" t="s">
        <v>241</v>
      </c>
      <c r="C12" s="94" t="s">
        <v>1351</v>
      </c>
      <c r="D12" s="94" t="s">
        <v>954</v>
      </c>
      <c r="E12" s="101">
        <v>9.6759259259259264E-3</v>
      </c>
      <c r="F12" s="101">
        <v>0.14819444444444443</v>
      </c>
      <c r="G12" s="94">
        <v>181425</v>
      </c>
      <c r="H12" s="94">
        <v>79217</v>
      </c>
      <c r="I12" s="101">
        <v>4.3460648148148151E-2</v>
      </c>
      <c r="J12" s="102">
        <v>5.4513888888888884E-3</v>
      </c>
      <c r="K12" s="101">
        <v>4.1666666666666664E-2</v>
      </c>
      <c r="L12" s="101">
        <v>2.8472222222222222E-2</v>
      </c>
    </row>
    <row r="13" spans="1:12">
      <c r="A13" s="94" t="s">
        <v>990</v>
      </c>
      <c r="B13" s="94" t="s">
        <v>241</v>
      </c>
      <c r="C13" s="94" t="s">
        <v>1279</v>
      </c>
      <c r="D13" s="94" t="s">
        <v>954</v>
      </c>
      <c r="E13" s="101">
        <v>9.4560185185185181E-3</v>
      </c>
      <c r="F13" s="101">
        <v>5.5243055555555552E-2</v>
      </c>
      <c r="G13" s="94">
        <v>10593</v>
      </c>
      <c r="H13" s="94">
        <v>4520</v>
      </c>
      <c r="I13" s="101">
        <v>3.8078703703703705E-2</v>
      </c>
      <c r="J13" s="94" t="s">
        <v>2219</v>
      </c>
      <c r="K13" s="101">
        <v>4.3749999999999997E-2</v>
      </c>
      <c r="L13" s="101">
        <v>2.0833333333333332E-2</v>
      </c>
    </row>
    <row r="14" spans="1:12">
      <c r="A14" s="94" t="s">
        <v>990</v>
      </c>
      <c r="B14" s="94" t="s">
        <v>241</v>
      </c>
      <c r="C14" s="94" t="s">
        <v>1279</v>
      </c>
      <c r="D14" s="94" t="s">
        <v>955</v>
      </c>
      <c r="E14" s="101">
        <v>1.2546296296296297E-2</v>
      </c>
      <c r="F14" s="101">
        <v>5.2986111111111109E-2</v>
      </c>
      <c r="G14" s="94">
        <v>1218</v>
      </c>
      <c r="H14" s="94">
        <v>486</v>
      </c>
      <c r="I14" s="101">
        <v>4.5347222222222219E-2</v>
      </c>
      <c r="J14" s="94" t="s">
        <v>2222</v>
      </c>
      <c r="K14" s="101">
        <v>5.8333333333333334E-2</v>
      </c>
      <c r="L14" s="101">
        <v>2.7777777777777776E-2</v>
      </c>
    </row>
    <row r="15" spans="1:12">
      <c r="A15" s="94" t="s">
        <v>990</v>
      </c>
      <c r="B15" s="94" t="s">
        <v>242</v>
      </c>
      <c r="C15" s="94" t="s">
        <v>1292</v>
      </c>
      <c r="D15" s="94" t="s">
        <v>955</v>
      </c>
      <c r="E15" s="101">
        <v>1.3900462962962963E-2</v>
      </c>
      <c r="F15" s="101">
        <v>5.2083333333333336E-2</v>
      </c>
      <c r="G15" s="94">
        <v>5660</v>
      </c>
      <c r="H15" s="94">
        <v>2837</v>
      </c>
      <c r="I15" s="101">
        <v>4.6851851851851853E-2</v>
      </c>
      <c r="J15" s="94" t="s">
        <v>2320</v>
      </c>
      <c r="K15" s="101">
        <v>4.583333333333333E-2</v>
      </c>
      <c r="L15" s="101">
        <v>4.7222222222222221E-2</v>
      </c>
    </row>
    <row r="16" spans="1:12">
      <c r="A16" s="94" t="s">
        <v>990</v>
      </c>
      <c r="B16" s="94" t="s">
        <v>242</v>
      </c>
      <c r="C16" s="94" t="s">
        <v>1292</v>
      </c>
      <c r="D16" s="94" t="s">
        <v>954</v>
      </c>
      <c r="E16" s="101">
        <v>6.8634259259259256E-3</v>
      </c>
      <c r="F16" s="101">
        <v>3.4884259259259261E-2</v>
      </c>
      <c r="G16" s="94">
        <v>1265</v>
      </c>
      <c r="H16" s="94">
        <v>214</v>
      </c>
      <c r="I16" s="101">
        <v>3.2430555555555553E-2</v>
      </c>
      <c r="J16" s="94" t="s">
        <v>2317</v>
      </c>
      <c r="K16" s="101">
        <v>3.5416666666666666E-2</v>
      </c>
      <c r="L16" s="101">
        <v>4.3055555555555555E-2</v>
      </c>
    </row>
    <row r="17" spans="1:12">
      <c r="A17" s="94" t="s">
        <v>990</v>
      </c>
      <c r="B17" s="94" t="s">
        <v>242</v>
      </c>
      <c r="C17" s="94" t="s">
        <v>1302</v>
      </c>
      <c r="D17" s="94" t="s">
        <v>955</v>
      </c>
      <c r="E17" s="101">
        <v>1.1215277777777777E-2</v>
      </c>
      <c r="F17" s="101">
        <v>0.24127314814814815</v>
      </c>
      <c r="G17" s="94">
        <v>6437</v>
      </c>
      <c r="H17" s="94">
        <v>2107</v>
      </c>
      <c r="I17" s="101">
        <v>4.6435185185185184E-2</v>
      </c>
      <c r="J17" s="94" t="s">
        <v>2333</v>
      </c>
      <c r="K17" s="101">
        <v>5.5555555555555552E-2</v>
      </c>
      <c r="L17" s="101">
        <v>3.9583333333333331E-2</v>
      </c>
    </row>
    <row r="18" spans="1:12">
      <c r="A18" s="94" t="s">
        <v>990</v>
      </c>
      <c r="B18" s="94" t="s">
        <v>242</v>
      </c>
      <c r="C18" s="94" t="s">
        <v>1302</v>
      </c>
      <c r="D18" s="94" t="s">
        <v>954</v>
      </c>
      <c r="E18" s="101">
        <v>7.9398148148148145E-3</v>
      </c>
      <c r="F18" s="101">
        <v>5.3263888888888888E-2</v>
      </c>
      <c r="G18" s="94">
        <v>5284</v>
      </c>
      <c r="H18" s="94">
        <v>1578</v>
      </c>
      <c r="I18" s="101">
        <v>4.3182870370370371E-2</v>
      </c>
      <c r="J18" s="94" t="s">
        <v>2329</v>
      </c>
      <c r="K18" s="101">
        <v>5.6944444444444443E-2</v>
      </c>
      <c r="L18" s="101">
        <v>4.0972222222222222E-2</v>
      </c>
    </row>
    <row r="19" spans="1:12">
      <c r="A19" s="94" t="s">
        <v>990</v>
      </c>
      <c r="B19" s="94" t="s">
        <v>242</v>
      </c>
      <c r="C19" s="94" t="s">
        <v>1289</v>
      </c>
      <c r="D19" s="94" t="s">
        <v>955</v>
      </c>
      <c r="E19" s="101">
        <v>1.0428240740740741E-2</v>
      </c>
      <c r="F19" s="101">
        <v>4.6689814814814816E-2</v>
      </c>
      <c r="G19" s="94">
        <v>2106</v>
      </c>
      <c r="H19" s="94">
        <v>577</v>
      </c>
      <c r="I19" s="101">
        <v>4.2581018518518518E-2</v>
      </c>
      <c r="J19" s="94" t="s">
        <v>2335</v>
      </c>
      <c r="K19" s="101">
        <v>2.7777777777777776E-2</v>
      </c>
      <c r="L19" s="101">
        <v>3.125E-2</v>
      </c>
    </row>
    <row r="20" spans="1:12">
      <c r="A20" s="94" t="s">
        <v>990</v>
      </c>
      <c r="B20" s="94" t="s">
        <v>242</v>
      </c>
      <c r="C20" s="94" t="s">
        <v>1297</v>
      </c>
      <c r="D20" s="94" t="s">
        <v>954</v>
      </c>
      <c r="E20" s="101">
        <v>1.7418981481481483E-2</v>
      </c>
      <c r="F20" s="101">
        <v>2.7615740740740739E-2</v>
      </c>
      <c r="G20" s="94">
        <v>168</v>
      </c>
      <c r="H20" s="94">
        <v>154</v>
      </c>
      <c r="I20" s="101">
        <v>4.0868055555555553E-2</v>
      </c>
      <c r="J20" s="94" t="s">
        <v>2338</v>
      </c>
      <c r="K20" s="101">
        <v>4.0972222222222222E-2</v>
      </c>
      <c r="L20" s="101">
        <v>3.6111111111111108E-2</v>
      </c>
    </row>
    <row r="21" spans="1:12">
      <c r="A21" s="94" t="s">
        <v>990</v>
      </c>
      <c r="B21" s="94" t="s">
        <v>242</v>
      </c>
      <c r="C21" s="94" t="s">
        <v>1297</v>
      </c>
      <c r="D21" s="94" t="s">
        <v>955</v>
      </c>
      <c r="E21" s="101">
        <v>8.9814814814814809E-3</v>
      </c>
      <c r="F21" s="101">
        <v>3.5358796296296298E-2</v>
      </c>
      <c r="G21" s="94">
        <v>3408</v>
      </c>
      <c r="H21" s="94">
        <v>657</v>
      </c>
      <c r="I21" s="101">
        <v>3.8761574074074073E-2</v>
      </c>
      <c r="J21" s="94" t="s">
        <v>2341</v>
      </c>
      <c r="K21" s="101">
        <v>2.6388888888888889E-2</v>
      </c>
      <c r="L21" s="101">
        <v>4.3749999999999997E-2</v>
      </c>
    </row>
    <row r="22" spans="1:12">
      <c r="A22" s="94" t="s">
        <v>990</v>
      </c>
      <c r="B22" s="94" t="s">
        <v>242</v>
      </c>
      <c r="C22" s="94" t="s">
        <v>1280</v>
      </c>
      <c r="D22" s="94" t="s">
        <v>955</v>
      </c>
      <c r="E22" s="101">
        <v>1.2650462962962962E-2</v>
      </c>
      <c r="F22" s="101">
        <v>5.6250000000000001E-2</v>
      </c>
      <c r="G22" s="94">
        <v>6101</v>
      </c>
      <c r="H22" s="94">
        <v>2549</v>
      </c>
      <c r="I22" s="101">
        <v>4.8414351851851854E-2</v>
      </c>
      <c r="J22" s="94" t="s">
        <v>2347</v>
      </c>
      <c r="K22" s="101">
        <v>3.8194444444444448E-2</v>
      </c>
      <c r="L22" s="101">
        <v>5.2083333333333336E-2</v>
      </c>
    </row>
    <row r="23" spans="1:12">
      <c r="A23" s="94" t="s">
        <v>990</v>
      </c>
      <c r="B23" s="94" t="s">
        <v>242</v>
      </c>
      <c r="C23" s="94" t="s">
        <v>1280</v>
      </c>
      <c r="D23" s="94" t="s">
        <v>954</v>
      </c>
      <c r="E23" s="101">
        <v>8.1365740740740738E-3</v>
      </c>
      <c r="F23" s="101">
        <v>5.9710648148148152E-2</v>
      </c>
      <c r="G23" s="94">
        <v>3448</v>
      </c>
      <c r="H23" s="94">
        <v>787</v>
      </c>
      <c r="I23" s="101">
        <v>3.8587962962962963E-2</v>
      </c>
      <c r="J23" s="94" t="s">
        <v>2342</v>
      </c>
      <c r="K23" s="101">
        <v>3.8194444444444448E-2</v>
      </c>
      <c r="L23" s="101">
        <v>5.2777777777777778E-2</v>
      </c>
    </row>
    <row r="24" spans="1:12">
      <c r="A24" s="94" t="s">
        <v>990</v>
      </c>
      <c r="B24" s="94" t="s">
        <v>242</v>
      </c>
      <c r="C24" s="94" t="s">
        <v>1294</v>
      </c>
      <c r="D24" s="94" t="s">
        <v>955</v>
      </c>
      <c r="E24" s="101">
        <v>1.1655092592592592E-2</v>
      </c>
      <c r="F24" s="101">
        <v>5.0127314814814812E-2</v>
      </c>
      <c r="G24" s="94">
        <v>3504</v>
      </c>
      <c r="H24" s="94">
        <v>1134</v>
      </c>
      <c r="I24" s="101">
        <v>4.8657407407407406E-2</v>
      </c>
      <c r="J24" s="94" t="s">
        <v>2354</v>
      </c>
      <c r="K24" s="101">
        <v>2.6388888888888889E-2</v>
      </c>
      <c r="L24" s="101">
        <v>2.9861111111111113E-2</v>
      </c>
    </row>
    <row r="25" spans="1:12">
      <c r="A25" s="94" t="s">
        <v>990</v>
      </c>
      <c r="B25" s="94" t="s">
        <v>242</v>
      </c>
      <c r="C25" s="94" t="s">
        <v>1294</v>
      </c>
      <c r="D25" s="94" t="s">
        <v>954</v>
      </c>
      <c r="E25" s="101">
        <v>1.7094907407407406E-2</v>
      </c>
      <c r="F25" s="101">
        <v>2.8009259259259258E-2</v>
      </c>
      <c r="G25" s="94">
        <v>139</v>
      </c>
      <c r="H25" s="94">
        <v>102</v>
      </c>
      <c r="I25" s="101">
        <v>3.8692129629629632E-2</v>
      </c>
      <c r="J25" s="94" t="s">
        <v>2351</v>
      </c>
      <c r="K25" s="101">
        <v>8.8888888888888892E-2</v>
      </c>
      <c r="L25" s="101">
        <v>2.0833333333333332E-2</v>
      </c>
    </row>
    <row r="26" spans="1:12">
      <c r="A26" s="94" t="s">
        <v>990</v>
      </c>
      <c r="B26" s="94" t="s">
        <v>242</v>
      </c>
      <c r="C26" s="94" t="s">
        <v>221</v>
      </c>
      <c r="D26" s="94" t="s">
        <v>955</v>
      </c>
      <c r="E26" s="101">
        <v>1.1516203703703704E-2</v>
      </c>
      <c r="F26" s="101">
        <v>4.1273148148148149E-2</v>
      </c>
      <c r="G26" s="94">
        <v>2219</v>
      </c>
      <c r="H26" s="94">
        <v>670</v>
      </c>
      <c r="I26" s="101">
        <v>3.9675925925925927E-2</v>
      </c>
      <c r="J26" s="94" t="s">
        <v>2410</v>
      </c>
      <c r="K26" s="101">
        <v>3.6111111111111108E-2</v>
      </c>
      <c r="L26" s="101">
        <v>4.3055555555555555E-2</v>
      </c>
    </row>
    <row r="27" spans="1:12">
      <c r="A27" s="94" t="s">
        <v>990</v>
      </c>
      <c r="B27" s="94" t="s">
        <v>242</v>
      </c>
      <c r="C27" s="94" t="s">
        <v>221</v>
      </c>
      <c r="D27" s="94" t="s">
        <v>954</v>
      </c>
      <c r="E27" s="101">
        <v>5.9953703703703705E-3</v>
      </c>
      <c r="F27" s="101">
        <v>3.2719907407407406E-2</v>
      </c>
      <c r="G27" s="94">
        <v>4418</v>
      </c>
      <c r="H27" s="94">
        <v>233</v>
      </c>
      <c r="I27" s="101">
        <v>2.8726851851851851E-2</v>
      </c>
      <c r="J27" s="94" t="s">
        <v>2413</v>
      </c>
      <c r="K27" s="101">
        <v>2.8472222222222222E-2</v>
      </c>
      <c r="L27" s="101">
        <v>4.027777777777778E-2</v>
      </c>
    </row>
    <row r="28" spans="1:12">
      <c r="A28" s="94" t="s">
        <v>990</v>
      </c>
      <c r="B28" s="94" t="s">
        <v>242</v>
      </c>
      <c r="C28" s="94" t="s">
        <v>1295</v>
      </c>
      <c r="D28" s="94" t="s">
        <v>955</v>
      </c>
      <c r="E28" s="101">
        <v>1.1030092592592593E-2</v>
      </c>
      <c r="F28" s="101">
        <v>3.4791666666666665E-2</v>
      </c>
      <c r="G28" s="94">
        <v>3707</v>
      </c>
      <c r="H28" s="94">
        <v>1039</v>
      </c>
      <c r="I28" s="101">
        <v>3.6944444444444446E-2</v>
      </c>
      <c r="J28" s="94" t="s">
        <v>2361</v>
      </c>
      <c r="K28" s="101">
        <v>2.8472222222222222E-2</v>
      </c>
      <c r="L28" s="101">
        <v>4.9305555555555554E-2</v>
      </c>
    </row>
    <row r="29" spans="1:12">
      <c r="A29" s="94" t="s">
        <v>990</v>
      </c>
      <c r="B29" s="94" t="s">
        <v>242</v>
      </c>
      <c r="C29" s="94" t="s">
        <v>1295</v>
      </c>
      <c r="D29" s="94" t="s">
        <v>954</v>
      </c>
      <c r="E29" s="101">
        <v>5.37037037037037E-3</v>
      </c>
      <c r="F29" s="101">
        <v>2.6157407407407407E-2</v>
      </c>
      <c r="G29" s="94">
        <v>1834</v>
      </c>
      <c r="H29" s="94">
        <v>69</v>
      </c>
      <c r="I29" s="101">
        <v>2.4386574074074074E-2</v>
      </c>
      <c r="J29" s="94" t="s">
        <v>2357</v>
      </c>
      <c r="K29" s="101">
        <v>2.4305555555555556E-2</v>
      </c>
      <c r="L29" s="101">
        <v>4.5138888888888888E-2</v>
      </c>
    </row>
    <row r="30" spans="1:12">
      <c r="A30" s="94" t="s">
        <v>990</v>
      </c>
      <c r="B30" s="94" t="s">
        <v>242</v>
      </c>
      <c r="C30" s="94" t="s">
        <v>1276</v>
      </c>
      <c r="D30" s="94" t="s">
        <v>954</v>
      </c>
      <c r="E30" s="101">
        <v>8.9583333333333338E-3</v>
      </c>
      <c r="F30" s="101">
        <v>0.28856481481481483</v>
      </c>
      <c r="G30" s="94">
        <v>4189</v>
      </c>
      <c r="H30" s="94">
        <v>1509</v>
      </c>
      <c r="I30" s="101">
        <v>3.8460648148148147E-2</v>
      </c>
      <c r="J30" s="94" t="s">
        <v>2364</v>
      </c>
      <c r="K30" s="101">
        <v>6.458333333333334E-2</v>
      </c>
      <c r="L30" s="101">
        <v>3.3333333333333333E-2</v>
      </c>
    </row>
    <row r="31" spans="1:12">
      <c r="A31" s="94" t="s">
        <v>990</v>
      </c>
      <c r="B31" s="94" t="s">
        <v>242</v>
      </c>
      <c r="C31" s="94" t="s">
        <v>1276</v>
      </c>
      <c r="D31" s="94" t="s">
        <v>955</v>
      </c>
      <c r="E31" s="101">
        <v>1.2430555555555556E-2</v>
      </c>
      <c r="F31" s="101">
        <v>6.0752314814814815E-2</v>
      </c>
      <c r="G31" s="94">
        <v>2848</v>
      </c>
      <c r="H31" s="94">
        <v>1139</v>
      </c>
      <c r="I31" s="101">
        <v>4.5405092592592594E-2</v>
      </c>
      <c r="J31" s="94" t="s">
        <v>2365</v>
      </c>
      <c r="K31" s="101">
        <v>4.7222222222222221E-2</v>
      </c>
      <c r="L31" s="101">
        <v>2.8472222222222222E-2</v>
      </c>
    </row>
    <row r="32" spans="1:12">
      <c r="A32" s="94" t="s">
        <v>990</v>
      </c>
      <c r="B32" s="94" t="s">
        <v>242</v>
      </c>
      <c r="C32" s="94" t="s">
        <v>1296</v>
      </c>
      <c r="D32" s="94" t="s">
        <v>955</v>
      </c>
      <c r="E32" s="101">
        <v>1.0671296296296297E-2</v>
      </c>
      <c r="F32" s="101">
        <v>5.6319444444444443E-2</v>
      </c>
      <c r="G32" s="94">
        <v>2347</v>
      </c>
      <c r="H32" s="94">
        <v>586</v>
      </c>
      <c r="I32" s="101">
        <v>4.6296296296296294E-2</v>
      </c>
      <c r="J32" s="94" t="s">
        <v>2373</v>
      </c>
      <c r="K32" s="101">
        <v>2.7083333333333334E-2</v>
      </c>
      <c r="L32" s="101">
        <v>6.458333333333334E-2</v>
      </c>
    </row>
    <row r="33" spans="1:12">
      <c r="A33" s="94" t="s">
        <v>990</v>
      </c>
      <c r="B33" s="94" t="s">
        <v>242</v>
      </c>
      <c r="C33" s="94" t="s">
        <v>1296</v>
      </c>
      <c r="D33" s="94" t="s">
        <v>954</v>
      </c>
      <c r="E33" s="101">
        <v>6.2847222222222219E-3</v>
      </c>
      <c r="F33" s="101">
        <v>3.5636574074074077E-2</v>
      </c>
      <c r="G33" s="94">
        <v>1261</v>
      </c>
      <c r="H33" s="94">
        <v>172</v>
      </c>
      <c r="I33" s="101">
        <v>3.2511574074074075E-2</v>
      </c>
      <c r="J33" s="94" t="s">
        <v>2368</v>
      </c>
      <c r="K33" s="101">
        <v>2.9166666666666667E-2</v>
      </c>
      <c r="L33" s="101">
        <v>6.3888888888888884E-2</v>
      </c>
    </row>
    <row r="34" spans="1:12">
      <c r="A34" s="94" t="s">
        <v>990</v>
      </c>
      <c r="B34" s="94" t="s">
        <v>242</v>
      </c>
      <c r="C34" s="94" t="s">
        <v>1298</v>
      </c>
      <c r="D34" s="94" t="s">
        <v>954</v>
      </c>
      <c r="E34" s="101">
        <v>6.1805555555555555E-3</v>
      </c>
      <c r="F34" s="101">
        <v>3.5787037037037034E-2</v>
      </c>
      <c r="G34" s="94">
        <v>1514</v>
      </c>
      <c r="H34" s="94">
        <v>126</v>
      </c>
      <c r="I34" s="101">
        <v>3.8344907407407404E-2</v>
      </c>
      <c r="J34" s="94" t="s">
        <v>2377</v>
      </c>
      <c r="K34" s="101">
        <v>3.125E-2</v>
      </c>
      <c r="L34" s="101">
        <v>5.8333333333333334E-2</v>
      </c>
    </row>
    <row r="35" spans="1:12">
      <c r="A35" s="94" t="s">
        <v>990</v>
      </c>
      <c r="B35" s="94" t="s">
        <v>242</v>
      </c>
      <c r="C35" s="94" t="s">
        <v>1298</v>
      </c>
      <c r="D35" s="94" t="s">
        <v>955</v>
      </c>
      <c r="E35" s="101">
        <v>1.3773148148148149E-2</v>
      </c>
      <c r="F35" s="101">
        <v>4.9594907407407407E-2</v>
      </c>
      <c r="G35" s="94">
        <v>1635</v>
      </c>
      <c r="H35" s="94">
        <v>809</v>
      </c>
      <c r="I35" s="101">
        <v>5.0717592592592592E-2</v>
      </c>
      <c r="J35" s="94" t="s">
        <v>2374</v>
      </c>
      <c r="K35" s="101">
        <v>4.1666666666666664E-2</v>
      </c>
      <c r="L35" s="101">
        <v>5.8333333333333334E-2</v>
      </c>
    </row>
    <row r="36" spans="1:12">
      <c r="A36" s="94" t="s">
        <v>990</v>
      </c>
      <c r="B36" s="94" t="s">
        <v>242</v>
      </c>
      <c r="C36" s="94" t="s">
        <v>1285</v>
      </c>
      <c r="D36" s="94" t="s">
        <v>955</v>
      </c>
      <c r="E36" s="101">
        <v>1.0636574074074074E-2</v>
      </c>
      <c r="F36" s="101">
        <v>3.515046296296296E-2</v>
      </c>
      <c r="G36" s="94">
        <v>1178</v>
      </c>
      <c r="H36" s="94">
        <v>345</v>
      </c>
      <c r="I36" s="101">
        <v>3.8124999999999999E-2</v>
      </c>
      <c r="J36" s="94" t="s">
        <v>2418</v>
      </c>
      <c r="K36" s="101">
        <v>4.3055555555555555E-2</v>
      </c>
      <c r="L36" s="101">
        <v>4.6527777777777779E-2</v>
      </c>
    </row>
    <row r="37" spans="1:12">
      <c r="A37" s="94" t="s">
        <v>990</v>
      </c>
      <c r="B37" s="94" t="s">
        <v>242</v>
      </c>
      <c r="C37" s="94" t="s">
        <v>1285</v>
      </c>
      <c r="D37" s="94" t="s">
        <v>954</v>
      </c>
      <c r="E37" s="101">
        <v>6.030092592592593E-3</v>
      </c>
      <c r="F37" s="101">
        <v>2.4120370370370372E-2</v>
      </c>
      <c r="G37" s="94">
        <v>6942</v>
      </c>
      <c r="H37" s="94">
        <v>439</v>
      </c>
      <c r="I37" s="101">
        <v>2.9687499999999999E-2</v>
      </c>
      <c r="J37" s="94" t="s">
        <v>2417</v>
      </c>
      <c r="K37" s="101">
        <v>2.4305555555555556E-2</v>
      </c>
      <c r="L37" s="101">
        <v>5.0694444444444445E-2</v>
      </c>
    </row>
    <row r="38" spans="1:12">
      <c r="A38" s="94" t="s">
        <v>990</v>
      </c>
      <c r="B38" s="94" t="s">
        <v>242</v>
      </c>
      <c r="C38" s="94" t="s">
        <v>1284</v>
      </c>
      <c r="D38" s="94" t="s">
        <v>954</v>
      </c>
      <c r="E38" s="101">
        <v>1.2812499999999999E-2</v>
      </c>
      <c r="F38" s="101">
        <v>2.5555555555555557E-2</v>
      </c>
      <c r="G38" s="94">
        <v>149</v>
      </c>
      <c r="H38" s="94">
        <v>97</v>
      </c>
      <c r="I38" s="101">
        <v>3.9259259259259258E-2</v>
      </c>
      <c r="J38" s="94" t="s">
        <v>2378</v>
      </c>
      <c r="K38" s="101">
        <v>5.5555555555555552E-2</v>
      </c>
      <c r="L38" s="101">
        <v>5.2777777777777778E-2</v>
      </c>
    </row>
    <row r="39" spans="1:12">
      <c r="A39" s="94" t="s">
        <v>990</v>
      </c>
      <c r="B39" s="94" t="s">
        <v>242</v>
      </c>
      <c r="C39" s="94" t="s">
        <v>1284</v>
      </c>
      <c r="D39" s="94" t="s">
        <v>955</v>
      </c>
      <c r="E39" s="101">
        <v>1.1296296296296296E-2</v>
      </c>
      <c r="F39" s="101">
        <v>3.5219907407407408E-2</v>
      </c>
      <c r="G39" s="94">
        <v>4562</v>
      </c>
      <c r="H39" s="94">
        <v>1358</v>
      </c>
      <c r="I39" s="101">
        <v>4.4155092592592593E-2</v>
      </c>
      <c r="J39" s="94" t="s">
        <v>2382</v>
      </c>
      <c r="K39" s="101">
        <v>2.8472222222222222E-2</v>
      </c>
      <c r="L39" s="101">
        <v>6.1111111111111109E-2</v>
      </c>
    </row>
    <row r="40" spans="1:12">
      <c r="A40" s="94" t="s">
        <v>990</v>
      </c>
      <c r="B40" s="94" t="s">
        <v>242</v>
      </c>
      <c r="C40" s="94" t="s">
        <v>1290</v>
      </c>
      <c r="D40" s="94" t="s">
        <v>954</v>
      </c>
      <c r="E40" s="101">
        <v>5.4166666666666669E-3</v>
      </c>
      <c r="F40" s="101">
        <v>2.060185185185185E-2</v>
      </c>
      <c r="G40" s="94">
        <v>1261</v>
      </c>
      <c r="H40" s="94">
        <v>60</v>
      </c>
      <c r="I40" s="101">
        <v>2.8460648148148148E-2</v>
      </c>
      <c r="J40" s="94" t="s">
        <v>2387</v>
      </c>
      <c r="K40" s="101">
        <v>2.361111111111111E-2</v>
      </c>
      <c r="L40" s="101">
        <v>5.0694444444444445E-2</v>
      </c>
    </row>
    <row r="41" spans="1:12">
      <c r="A41" s="94" t="s">
        <v>990</v>
      </c>
      <c r="B41" s="94" t="s">
        <v>242</v>
      </c>
      <c r="C41" s="94" t="s">
        <v>1290</v>
      </c>
      <c r="D41" s="94" t="s">
        <v>955</v>
      </c>
      <c r="E41" s="101">
        <v>1.1585648148148149E-2</v>
      </c>
      <c r="F41" s="101">
        <v>6.9837962962962963E-2</v>
      </c>
      <c r="G41" s="94">
        <v>2415</v>
      </c>
      <c r="H41" s="94">
        <v>795</v>
      </c>
      <c r="I41" s="101">
        <v>4.4513888888888888E-2</v>
      </c>
      <c r="J41" s="94" t="s">
        <v>2388</v>
      </c>
      <c r="K41" s="101">
        <v>2.9166666666666667E-2</v>
      </c>
      <c r="L41" s="101">
        <v>5.5555555555555552E-2</v>
      </c>
    </row>
    <row r="42" spans="1:12">
      <c r="A42" s="94" t="s">
        <v>990</v>
      </c>
      <c r="B42" s="94" t="s">
        <v>242</v>
      </c>
      <c r="C42" s="94" t="s">
        <v>1291</v>
      </c>
      <c r="D42" s="94" t="s">
        <v>954</v>
      </c>
      <c r="E42" s="101">
        <v>4.9652777777777777E-3</v>
      </c>
      <c r="F42" s="101">
        <v>3.636574074074074E-2</v>
      </c>
      <c r="G42" s="94">
        <v>1028</v>
      </c>
      <c r="H42" s="94">
        <v>175</v>
      </c>
      <c r="I42" s="101">
        <v>3.6712962962962961E-2</v>
      </c>
      <c r="J42" s="94" t="s">
        <v>2395</v>
      </c>
      <c r="K42" s="101">
        <v>2.9166666666666667E-2</v>
      </c>
      <c r="L42" s="101">
        <v>3.6805555555555557E-2</v>
      </c>
    </row>
    <row r="43" spans="1:12">
      <c r="A43" s="94" t="s">
        <v>990</v>
      </c>
      <c r="B43" s="94" t="s">
        <v>242</v>
      </c>
      <c r="C43" s="94" t="s">
        <v>1291</v>
      </c>
      <c r="D43" s="94" t="s">
        <v>955</v>
      </c>
      <c r="E43" s="101">
        <v>1.2604166666666666E-2</v>
      </c>
      <c r="F43" s="101">
        <v>5.1562499999999997E-2</v>
      </c>
      <c r="G43" s="94">
        <v>4392</v>
      </c>
      <c r="H43" s="94">
        <v>1868</v>
      </c>
      <c r="I43" s="101">
        <v>5.1423611111111114E-2</v>
      </c>
      <c r="J43" s="94" t="s">
        <v>2398</v>
      </c>
      <c r="K43" s="101">
        <v>3.5416666666666666E-2</v>
      </c>
      <c r="L43" s="101">
        <v>3.888888888888889E-2</v>
      </c>
    </row>
    <row r="44" spans="1:12">
      <c r="A44" s="94" t="s">
        <v>990</v>
      </c>
      <c r="B44" s="94" t="s">
        <v>242</v>
      </c>
      <c r="C44" s="94" t="s">
        <v>1279</v>
      </c>
      <c r="D44" s="94" t="s">
        <v>954</v>
      </c>
      <c r="E44" s="101">
        <v>9.7453703703703695E-3</v>
      </c>
      <c r="F44" s="101">
        <v>4.4583333333333336E-2</v>
      </c>
      <c r="G44" s="94">
        <v>959</v>
      </c>
      <c r="H44" s="94">
        <v>427</v>
      </c>
      <c r="I44" s="101">
        <v>4.1944444444444444E-2</v>
      </c>
      <c r="J44" s="94" t="s">
        <v>2399</v>
      </c>
      <c r="K44" s="101">
        <v>6.5972222222222224E-2</v>
      </c>
      <c r="L44" s="101">
        <v>2.7083333333333334E-2</v>
      </c>
    </row>
    <row r="45" spans="1:12">
      <c r="A45" s="94" t="s">
        <v>990</v>
      </c>
      <c r="B45" s="94" t="s">
        <v>242</v>
      </c>
      <c r="C45" s="94" t="s">
        <v>1279</v>
      </c>
      <c r="D45" s="94" t="s">
        <v>955</v>
      </c>
      <c r="E45" s="101">
        <v>1.3101851851851852E-2</v>
      </c>
      <c r="F45" s="101">
        <v>8.143518518518518E-2</v>
      </c>
      <c r="G45" s="94">
        <v>3400</v>
      </c>
      <c r="H45" s="94">
        <v>1536</v>
      </c>
      <c r="I45" s="101">
        <v>4.7731481481481479E-2</v>
      </c>
      <c r="J45" s="94" t="s">
        <v>2402</v>
      </c>
      <c r="K45" s="101">
        <v>4.9305555555555554E-2</v>
      </c>
      <c r="L45" s="101">
        <v>2.9166666666666667E-2</v>
      </c>
    </row>
    <row r="46" spans="1:12">
      <c r="A46" s="94" t="s">
        <v>990</v>
      </c>
      <c r="B46" s="94" t="s">
        <v>242</v>
      </c>
      <c r="C46" s="94" t="s">
        <v>1299</v>
      </c>
      <c r="D46" s="94" t="s">
        <v>955</v>
      </c>
      <c r="E46" s="101">
        <v>1.2025462962962963E-2</v>
      </c>
      <c r="F46" s="101">
        <v>5.7708333333333334E-2</v>
      </c>
      <c r="G46" s="94">
        <v>3733</v>
      </c>
      <c r="H46" s="94">
        <v>1339</v>
      </c>
      <c r="I46" s="101">
        <v>4.4502314814814814E-2</v>
      </c>
      <c r="J46" s="94" t="s">
        <v>2408</v>
      </c>
      <c r="K46" s="101">
        <v>4.4444444444444446E-2</v>
      </c>
      <c r="L46" s="101">
        <v>4.3055555555555555E-2</v>
      </c>
    </row>
    <row r="47" spans="1:12">
      <c r="A47" s="94" t="s">
        <v>990</v>
      </c>
      <c r="B47" s="94" t="s">
        <v>242</v>
      </c>
      <c r="C47" s="94" t="s">
        <v>1299</v>
      </c>
      <c r="D47" s="94" t="s">
        <v>954</v>
      </c>
      <c r="E47" s="101">
        <v>5.9722222222222225E-3</v>
      </c>
      <c r="F47" s="101">
        <v>3.516203703703704E-2</v>
      </c>
      <c r="G47" s="94">
        <v>2113</v>
      </c>
      <c r="H47" s="94">
        <v>167</v>
      </c>
      <c r="I47" s="101">
        <v>3.3101851851851855E-2</v>
      </c>
      <c r="J47" s="94" t="s">
        <v>2403</v>
      </c>
      <c r="K47" s="101">
        <v>3.6805555555555557E-2</v>
      </c>
      <c r="L47" s="101">
        <v>4.3055555555555555E-2</v>
      </c>
    </row>
    <row r="48" spans="1:12">
      <c r="A48" s="94" t="s">
        <v>990</v>
      </c>
      <c r="B48" s="94" t="s">
        <v>243</v>
      </c>
      <c r="C48" s="94" t="s">
        <v>1307</v>
      </c>
      <c r="D48" s="94" t="s">
        <v>954</v>
      </c>
      <c r="E48" s="101">
        <v>1.7164351851851851E-2</v>
      </c>
      <c r="F48" s="101">
        <v>3.0995370370370371E-2</v>
      </c>
      <c r="G48" s="94">
        <v>142</v>
      </c>
      <c r="H48" s="94">
        <v>132</v>
      </c>
      <c r="I48" s="101">
        <v>4.6620370370370368E-2</v>
      </c>
      <c r="J48" s="94" t="s">
        <v>2423</v>
      </c>
      <c r="K48" s="101">
        <v>6.5277777777777782E-2</v>
      </c>
      <c r="L48" s="101">
        <v>3.6805555555555557E-2</v>
      </c>
    </row>
    <row r="49" spans="1:12">
      <c r="A49" s="94" t="s">
        <v>990</v>
      </c>
      <c r="B49" s="94" t="s">
        <v>243</v>
      </c>
      <c r="C49" s="94" t="s">
        <v>1307</v>
      </c>
      <c r="D49" s="94" t="s">
        <v>955</v>
      </c>
      <c r="E49" s="101">
        <v>0.01</v>
      </c>
      <c r="F49" s="101">
        <v>4.9340277777777775E-2</v>
      </c>
      <c r="G49" s="94">
        <v>2369</v>
      </c>
      <c r="H49" s="94">
        <v>514</v>
      </c>
      <c r="I49" s="101">
        <v>4.1851851851851848E-2</v>
      </c>
      <c r="J49" s="94" t="s">
        <v>2424</v>
      </c>
      <c r="K49" s="101">
        <v>3.7499999999999999E-2</v>
      </c>
      <c r="L49" s="101">
        <v>3.6111111111111108E-2</v>
      </c>
    </row>
    <row r="50" spans="1:12">
      <c r="A50" s="94" t="s">
        <v>990</v>
      </c>
      <c r="B50" s="94" t="s">
        <v>243</v>
      </c>
      <c r="C50" s="94" t="s">
        <v>1321</v>
      </c>
      <c r="D50" s="94" t="s">
        <v>954</v>
      </c>
      <c r="E50" s="101">
        <v>7.7199074074074071E-3</v>
      </c>
      <c r="F50" s="101">
        <v>4.6307870370370367E-2</v>
      </c>
      <c r="G50" s="94">
        <v>3958</v>
      </c>
      <c r="H50" s="94">
        <v>877</v>
      </c>
      <c r="I50" s="101">
        <v>0.03</v>
      </c>
      <c r="J50" s="94" t="s">
        <v>2427</v>
      </c>
      <c r="K50" s="101">
        <v>4.1666666666666664E-2</v>
      </c>
      <c r="L50" s="101">
        <v>4.6527777777777779E-2</v>
      </c>
    </row>
    <row r="51" spans="1:12">
      <c r="A51" s="94" t="s">
        <v>990</v>
      </c>
      <c r="B51" s="94" t="s">
        <v>243</v>
      </c>
      <c r="C51" s="94" t="s">
        <v>1321</v>
      </c>
      <c r="D51" s="94" t="s">
        <v>955</v>
      </c>
      <c r="E51" s="101">
        <v>1.2650462962962962E-2</v>
      </c>
      <c r="F51" s="101">
        <v>4.4270833333333336E-2</v>
      </c>
      <c r="G51" s="94">
        <v>3451</v>
      </c>
      <c r="H51" s="94">
        <v>1420</v>
      </c>
      <c r="I51" s="101">
        <v>4.0613425925925928E-2</v>
      </c>
      <c r="J51" s="94" t="s">
        <v>2428</v>
      </c>
      <c r="K51" s="101">
        <v>3.7499999999999999E-2</v>
      </c>
      <c r="L51" s="101">
        <v>4.8611111111111112E-2</v>
      </c>
    </row>
    <row r="52" spans="1:12">
      <c r="A52" s="94" t="s">
        <v>990</v>
      </c>
      <c r="B52" s="94" t="s">
        <v>243</v>
      </c>
      <c r="C52" s="94" t="s">
        <v>1322</v>
      </c>
      <c r="D52" s="94" t="s">
        <v>954</v>
      </c>
      <c r="E52" s="101">
        <v>6.3888888888888893E-3</v>
      </c>
      <c r="F52" s="101">
        <v>3.4039351851851848E-2</v>
      </c>
      <c r="G52" s="94">
        <v>1589</v>
      </c>
      <c r="H52" s="94">
        <v>85</v>
      </c>
      <c r="I52" s="101">
        <v>3.8043981481481484E-2</v>
      </c>
      <c r="J52" s="94" t="s">
        <v>2437</v>
      </c>
      <c r="K52" s="101">
        <v>3.6805555555555557E-2</v>
      </c>
      <c r="L52" s="101">
        <v>4.6527777777777779E-2</v>
      </c>
    </row>
    <row r="53" spans="1:12">
      <c r="A53" s="94" t="s">
        <v>990</v>
      </c>
      <c r="B53" s="94" t="s">
        <v>243</v>
      </c>
      <c r="C53" s="94" t="s">
        <v>1322</v>
      </c>
      <c r="D53" s="94" t="s">
        <v>955</v>
      </c>
      <c r="E53" s="101">
        <v>1.1886574074074074E-2</v>
      </c>
      <c r="F53" s="101">
        <v>5.3182870370370373E-2</v>
      </c>
      <c r="G53" s="94">
        <v>1460</v>
      </c>
      <c r="H53" s="94">
        <v>490</v>
      </c>
      <c r="I53" s="101">
        <v>4.7673611111111111E-2</v>
      </c>
      <c r="J53" s="94" t="s">
        <v>2438</v>
      </c>
      <c r="K53" s="101">
        <v>4.3055555555555555E-2</v>
      </c>
      <c r="L53" s="101">
        <v>4.583333333333333E-2</v>
      </c>
    </row>
    <row r="54" spans="1:12">
      <c r="A54" s="94" t="s">
        <v>990</v>
      </c>
      <c r="B54" s="94" t="s">
        <v>243</v>
      </c>
      <c r="C54" s="94" t="s">
        <v>1314</v>
      </c>
      <c r="D54" s="94" t="s">
        <v>954</v>
      </c>
      <c r="E54" s="101">
        <v>7.9745370370370369E-3</v>
      </c>
      <c r="F54" s="101">
        <v>5.8136574074074077E-2</v>
      </c>
      <c r="G54" s="94">
        <v>4550</v>
      </c>
      <c r="H54" s="94">
        <v>1257</v>
      </c>
      <c r="I54" s="101">
        <v>3.8877314814814816E-2</v>
      </c>
      <c r="J54" s="94" t="s">
        <v>2439</v>
      </c>
      <c r="K54" s="101">
        <v>5.2083333333333336E-2</v>
      </c>
      <c r="L54" s="101">
        <v>2.9166666666666667E-2</v>
      </c>
    </row>
    <row r="55" spans="1:12">
      <c r="A55" s="94" t="s">
        <v>990</v>
      </c>
      <c r="B55" s="94" t="s">
        <v>243</v>
      </c>
      <c r="C55" s="94" t="s">
        <v>1314</v>
      </c>
      <c r="D55" s="94" t="s">
        <v>955</v>
      </c>
      <c r="E55" s="101">
        <v>1.15625E-2</v>
      </c>
      <c r="F55" s="101">
        <v>3.934027777777778E-2</v>
      </c>
      <c r="G55" s="94">
        <v>2423</v>
      </c>
      <c r="H55" s="94">
        <v>746</v>
      </c>
      <c r="I55" s="101">
        <v>4.5069444444444447E-2</v>
      </c>
      <c r="J55" s="94" t="s">
        <v>2442</v>
      </c>
      <c r="K55" s="101">
        <v>5.347222222222222E-2</v>
      </c>
      <c r="L55" s="101">
        <v>3.125E-2</v>
      </c>
    </row>
    <row r="56" spans="1:12">
      <c r="A56" s="94" t="s">
        <v>990</v>
      </c>
      <c r="B56" s="94" t="s">
        <v>243</v>
      </c>
      <c r="C56" s="94" t="s">
        <v>1313</v>
      </c>
      <c r="D56" s="94" t="s">
        <v>954</v>
      </c>
      <c r="E56" s="101">
        <v>6.1342592592592594E-3</v>
      </c>
      <c r="F56" s="101">
        <v>3.3854166666666664E-2</v>
      </c>
      <c r="G56" s="94">
        <v>2415</v>
      </c>
      <c r="H56" s="94">
        <v>228</v>
      </c>
      <c r="I56" s="101">
        <v>3.5231481481481482E-2</v>
      </c>
      <c r="J56" s="94" t="s">
        <v>2453</v>
      </c>
      <c r="K56" s="101">
        <v>3.6111111111111108E-2</v>
      </c>
      <c r="L56" s="101">
        <v>5.1388888888888887E-2</v>
      </c>
    </row>
    <row r="57" spans="1:12">
      <c r="A57" s="94" t="s">
        <v>990</v>
      </c>
      <c r="B57" s="94" t="s">
        <v>243</v>
      </c>
      <c r="C57" s="94" t="s">
        <v>1313</v>
      </c>
      <c r="D57" s="94" t="s">
        <v>955</v>
      </c>
      <c r="E57" s="101">
        <v>1.1990740740740741E-2</v>
      </c>
      <c r="F57" s="101">
        <v>5.0439814814814812E-2</v>
      </c>
      <c r="G57" s="94">
        <v>5855</v>
      </c>
      <c r="H57" s="94">
        <v>2089</v>
      </c>
      <c r="I57" s="101">
        <v>4.5069444444444447E-2</v>
      </c>
      <c r="J57" s="94" t="s">
        <v>2454</v>
      </c>
      <c r="K57" s="101">
        <v>4.4444444444444446E-2</v>
      </c>
      <c r="L57" s="101">
        <v>4.3749999999999997E-2</v>
      </c>
    </row>
    <row r="58" spans="1:12">
      <c r="A58" s="94" t="s">
        <v>990</v>
      </c>
      <c r="B58" s="94" t="s">
        <v>243</v>
      </c>
      <c r="C58" s="94" t="s">
        <v>1308</v>
      </c>
      <c r="D58" s="94" t="s">
        <v>955</v>
      </c>
      <c r="E58" s="101">
        <v>1.1886574074074074E-2</v>
      </c>
      <c r="F58" s="101">
        <v>4.0821759259259259E-2</v>
      </c>
      <c r="G58" s="94">
        <v>2149</v>
      </c>
      <c r="H58" s="94">
        <v>764</v>
      </c>
      <c r="I58" s="101">
        <v>4.7002314814814816E-2</v>
      </c>
      <c r="J58" s="94" t="s">
        <v>2460</v>
      </c>
      <c r="K58" s="101">
        <v>3.6805555555555557E-2</v>
      </c>
      <c r="L58" s="101">
        <v>4.6527777777777779E-2</v>
      </c>
    </row>
    <row r="59" spans="1:12">
      <c r="A59" s="94" t="s">
        <v>990</v>
      </c>
      <c r="B59" s="94" t="s">
        <v>243</v>
      </c>
      <c r="C59" s="94" t="s">
        <v>1308</v>
      </c>
      <c r="D59" s="94" t="s">
        <v>954</v>
      </c>
      <c r="E59" s="101">
        <v>7.6157407407407406E-3</v>
      </c>
      <c r="F59" s="101">
        <v>3.4166666666666665E-2</v>
      </c>
      <c r="G59" s="94">
        <v>1520</v>
      </c>
      <c r="H59" s="94">
        <v>473</v>
      </c>
      <c r="I59" s="101">
        <v>3.5428240740740739E-2</v>
      </c>
      <c r="J59" s="94" t="s">
        <v>2459</v>
      </c>
      <c r="K59" s="101">
        <v>3.125E-2</v>
      </c>
      <c r="L59" s="101">
        <v>5.5555555555555552E-2</v>
      </c>
    </row>
    <row r="60" spans="1:12">
      <c r="A60" s="94" t="s">
        <v>990</v>
      </c>
      <c r="B60" s="94" t="s">
        <v>243</v>
      </c>
      <c r="C60" s="94" t="s">
        <v>1310</v>
      </c>
      <c r="D60" s="94" t="s">
        <v>955</v>
      </c>
      <c r="E60" s="101">
        <v>1.0324074074074074E-2</v>
      </c>
      <c r="F60" s="101">
        <v>3.412037037037037E-2</v>
      </c>
      <c r="G60" s="94">
        <v>1878</v>
      </c>
      <c r="H60" s="94">
        <v>526</v>
      </c>
      <c r="I60" s="101">
        <v>4.3912037037037034E-2</v>
      </c>
      <c r="J60" s="94" t="s">
        <v>2461</v>
      </c>
      <c r="K60" s="101">
        <v>3.8194444444444448E-2</v>
      </c>
      <c r="L60" s="101">
        <v>4.2361111111111113E-2</v>
      </c>
    </row>
    <row r="61" spans="1:12">
      <c r="A61" s="94" t="s">
        <v>990</v>
      </c>
      <c r="B61" s="94" t="s">
        <v>243</v>
      </c>
      <c r="C61" s="94" t="s">
        <v>1323</v>
      </c>
      <c r="D61" s="94" t="s">
        <v>954</v>
      </c>
      <c r="E61" s="101">
        <v>6.4699074074074077E-3</v>
      </c>
      <c r="F61" s="101">
        <v>3.5092592592592592E-2</v>
      </c>
      <c r="G61" s="94">
        <v>2715</v>
      </c>
      <c r="H61" s="94">
        <v>292</v>
      </c>
      <c r="I61" s="101">
        <v>2.8506944444444446E-2</v>
      </c>
      <c r="J61" s="94" t="s">
        <v>2463</v>
      </c>
      <c r="K61" s="101">
        <v>4.0972222222222222E-2</v>
      </c>
      <c r="L61" s="101">
        <v>5.2083333333333336E-2</v>
      </c>
    </row>
    <row r="62" spans="1:12">
      <c r="A62" s="94" t="s">
        <v>990</v>
      </c>
      <c r="B62" s="94" t="s">
        <v>243</v>
      </c>
      <c r="C62" s="94" t="s">
        <v>1323</v>
      </c>
      <c r="D62" s="94" t="s">
        <v>955</v>
      </c>
      <c r="E62" s="101">
        <v>1.3043981481481481E-2</v>
      </c>
      <c r="F62" s="101">
        <v>5.4594907407407404E-2</v>
      </c>
      <c r="G62" s="94">
        <v>2714</v>
      </c>
      <c r="H62" s="94">
        <v>1168</v>
      </c>
      <c r="I62" s="101">
        <v>3.9456018518518515E-2</v>
      </c>
      <c r="J62" s="94" t="s">
        <v>2464</v>
      </c>
      <c r="K62" s="101">
        <v>3.888888888888889E-2</v>
      </c>
      <c r="L62" s="101">
        <v>4.8611111111111112E-2</v>
      </c>
    </row>
    <row r="63" spans="1:12">
      <c r="A63" s="94" t="s">
        <v>990</v>
      </c>
      <c r="B63" s="94" t="s">
        <v>243</v>
      </c>
      <c r="C63" s="94" t="s">
        <v>1324</v>
      </c>
      <c r="D63" s="94" t="s">
        <v>954</v>
      </c>
      <c r="E63" s="101">
        <v>9.8842592592592593E-3</v>
      </c>
      <c r="F63" s="101">
        <v>6.6064814814814812E-2</v>
      </c>
      <c r="G63" s="94">
        <v>2946</v>
      </c>
      <c r="H63" s="94">
        <v>1353</v>
      </c>
      <c r="I63" s="101">
        <v>4.2673611111111114E-2</v>
      </c>
      <c r="J63" s="94" t="s">
        <v>2469</v>
      </c>
      <c r="K63" s="101">
        <v>7.1527777777777773E-2</v>
      </c>
      <c r="L63" s="101">
        <v>4.1666666666666664E-2</v>
      </c>
    </row>
    <row r="64" spans="1:12">
      <c r="A64" s="94" t="s">
        <v>990</v>
      </c>
      <c r="B64" s="94" t="s">
        <v>243</v>
      </c>
      <c r="C64" s="94" t="s">
        <v>1324</v>
      </c>
      <c r="D64" s="94" t="s">
        <v>955</v>
      </c>
      <c r="E64" s="101">
        <v>1.2430555555555556E-2</v>
      </c>
      <c r="F64" s="101">
        <v>5.9224537037037034E-2</v>
      </c>
      <c r="G64" s="94">
        <v>5725</v>
      </c>
      <c r="H64" s="94">
        <v>2319</v>
      </c>
      <c r="I64" s="101">
        <v>4.5648148148148146E-2</v>
      </c>
      <c r="J64" s="94" t="s">
        <v>2476</v>
      </c>
      <c r="K64" s="101">
        <v>6.0416666666666667E-2</v>
      </c>
      <c r="L64" s="101">
        <v>4.6527777777777779E-2</v>
      </c>
    </row>
    <row r="65" spans="1:12">
      <c r="A65" s="94" t="s">
        <v>990</v>
      </c>
      <c r="B65" s="94" t="s">
        <v>243</v>
      </c>
      <c r="C65" s="94" t="s">
        <v>1319</v>
      </c>
      <c r="D65" s="94" t="s">
        <v>954</v>
      </c>
      <c r="E65" s="101">
        <v>7.4305555555555557E-3</v>
      </c>
      <c r="F65" s="101">
        <v>0.14232638888888888</v>
      </c>
      <c r="G65" s="94">
        <v>10924</v>
      </c>
      <c r="H65" s="94">
        <v>2178</v>
      </c>
      <c r="I65" s="101">
        <v>3.7106481481481483E-2</v>
      </c>
      <c r="J65" s="102">
        <v>0.21547453703703703</v>
      </c>
      <c r="K65" s="101">
        <v>4.0972222222222222E-2</v>
      </c>
      <c r="L65" s="101">
        <v>4.6527777777777779E-2</v>
      </c>
    </row>
    <row r="66" spans="1:12">
      <c r="A66" s="94" t="s">
        <v>990</v>
      </c>
      <c r="B66" s="94" t="s">
        <v>243</v>
      </c>
      <c r="C66" s="94" t="s">
        <v>1319</v>
      </c>
      <c r="D66" s="94" t="s">
        <v>955</v>
      </c>
      <c r="E66" s="101">
        <v>1.4699074074074074E-2</v>
      </c>
      <c r="F66" s="101">
        <v>5.4189814814814816E-2</v>
      </c>
      <c r="G66" s="94">
        <v>3725</v>
      </c>
      <c r="H66" s="94">
        <v>2082</v>
      </c>
      <c r="I66" s="101">
        <v>5.0416666666666665E-2</v>
      </c>
      <c r="J66" s="94" t="s">
        <v>2543</v>
      </c>
      <c r="K66" s="101">
        <v>4.6527777777777779E-2</v>
      </c>
      <c r="L66" s="101">
        <v>0.05</v>
      </c>
    </row>
    <row r="67" spans="1:12">
      <c r="A67" s="94" t="s">
        <v>990</v>
      </c>
      <c r="B67" s="94" t="s">
        <v>243</v>
      </c>
      <c r="C67" s="94" t="s">
        <v>1318</v>
      </c>
      <c r="D67" s="94" t="s">
        <v>955</v>
      </c>
      <c r="E67" s="101">
        <v>1.21875E-2</v>
      </c>
      <c r="F67" s="101">
        <v>6.9733796296296294E-2</v>
      </c>
      <c r="G67" s="94">
        <v>4656</v>
      </c>
      <c r="H67" s="94">
        <v>1638</v>
      </c>
      <c r="I67" s="101">
        <v>5.2557870370370373E-2</v>
      </c>
      <c r="J67" s="94" t="s">
        <v>2478</v>
      </c>
      <c r="K67" s="101">
        <v>4.1666666666666664E-2</v>
      </c>
      <c r="L67" s="101">
        <v>4.1666666666666664E-2</v>
      </c>
    </row>
    <row r="68" spans="1:12">
      <c r="A68" s="94" t="s">
        <v>990</v>
      </c>
      <c r="B68" s="94" t="s">
        <v>243</v>
      </c>
      <c r="C68" s="94" t="s">
        <v>1318</v>
      </c>
      <c r="D68" s="94" t="s">
        <v>954</v>
      </c>
      <c r="E68" s="101">
        <v>1.6909722222222222E-2</v>
      </c>
      <c r="F68" s="101">
        <v>3.951388888888889E-2</v>
      </c>
      <c r="G68" s="94">
        <v>254</v>
      </c>
      <c r="H68" s="94">
        <v>194</v>
      </c>
      <c r="I68" s="101">
        <v>5.0682870370370371E-2</v>
      </c>
      <c r="J68" s="94" t="s">
        <v>2481</v>
      </c>
      <c r="K68" s="101">
        <v>0.10486111111111111</v>
      </c>
      <c r="L68" s="101">
        <v>3.8194444444444448E-2</v>
      </c>
    </row>
    <row r="69" spans="1:12">
      <c r="A69" s="94" t="s">
        <v>990</v>
      </c>
      <c r="B69" s="94" t="s">
        <v>243</v>
      </c>
      <c r="C69" s="94" t="s">
        <v>1320</v>
      </c>
      <c r="D69" s="94" t="s">
        <v>955</v>
      </c>
      <c r="E69" s="101">
        <v>1.2106481481481482E-2</v>
      </c>
      <c r="F69" s="101">
        <v>5.6041666666666663E-2</v>
      </c>
      <c r="G69" s="94">
        <v>5132</v>
      </c>
      <c r="H69" s="94">
        <v>1818</v>
      </c>
      <c r="I69" s="101">
        <v>4.0462962962962964E-2</v>
      </c>
      <c r="J69" s="94" t="s">
        <v>2489</v>
      </c>
      <c r="K69" s="101">
        <v>3.8194444444444448E-2</v>
      </c>
      <c r="L69" s="101">
        <v>4.0972222222222222E-2</v>
      </c>
    </row>
    <row r="70" spans="1:12">
      <c r="A70" s="94" t="s">
        <v>990</v>
      </c>
      <c r="B70" s="94" t="s">
        <v>243</v>
      </c>
      <c r="C70" s="94" t="s">
        <v>1320</v>
      </c>
      <c r="D70" s="94" t="s">
        <v>954</v>
      </c>
      <c r="E70" s="101">
        <v>5.6365740740740742E-3</v>
      </c>
      <c r="F70" s="101">
        <v>3.6932870370370373E-2</v>
      </c>
      <c r="G70" s="94">
        <v>2023</v>
      </c>
      <c r="H70" s="94">
        <v>142</v>
      </c>
      <c r="I70" s="101">
        <v>2.7152777777777779E-2</v>
      </c>
      <c r="J70" s="94" t="s">
        <v>2486</v>
      </c>
      <c r="K70" s="101">
        <v>3.3333333333333333E-2</v>
      </c>
      <c r="L70" s="101">
        <v>3.3333333333333333E-2</v>
      </c>
    </row>
    <row r="71" spans="1:12">
      <c r="A71" s="94" t="s">
        <v>990</v>
      </c>
      <c r="B71" s="94" t="s">
        <v>243</v>
      </c>
      <c r="C71" s="94" t="s">
        <v>1309</v>
      </c>
      <c r="D71" s="94" t="s">
        <v>955</v>
      </c>
      <c r="E71" s="101">
        <v>1.019675925925926E-2</v>
      </c>
      <c r="F71" s="101">
        <v>4.2106481481481481E-2</v>
      </c>
      <c r="G71" s="94">
        <v>2145</v>
      </c>
      <c r="H71" s="94">
        <v>527</v>
      </c>
      <c r="I71" s="101">
        <v>4.6307870370370367E-2</v>
      </c>
      <c r="J71" s="94" t="s">
        <v>2491</v>
      </c>
      <c r="K71" s="101">
        <v>3.7499999999999999E-2</v>
      </c>
      <c r="L71" s="101">
        <v>3.7499999999999999E-2</v>
      </c>
    </row>
    <row r="72" spans="1:12">
      <c r="A72" s="94" t="s">
        <v>990</v>
      </c>
      <c r="B72" s="94" t="s">
        <v>243</v>
      </c>
      <c r="C72" s="94" t="s">
        <v>1306</v>
      </c>
      <c r="D72" s="94" t="s">
        <v>955</v>
      </c>
      <c r="E72" s="101">
        <v>1.0416666666666666E-2</v>
      </c>
      <c r="F72" s="101">
        <v>4.6354166666666669E-2</v>
      </c>
      <c r="G72" s="94">
        <v>3284</v>
      </c>
      <c r="H72" s="94">
        <v>614</v>
      </c>
      <c r="I72" s="101">
        <v>4.0659722222222222E-2</v>
      </c>
      <c r="J72" s="94" t="s">
        <v>2560</v>
      </c>
      <c r="K72" s="101">
        <v>3.4722222222222224E-2</v>
      </c>
      <c r="L72" s="101">
        <v>6.3194444444444442E-2</v>
      </c>
    </row>
    <row r="73" spans="1:12">
      <c r="A73" s="94" t="s">
        <v>990</v>
      </c>
      <c r="B73" s="94" t="s">
        <v>243</v>
      </c>
      <c r="C73" s="94" t="s">
        <v>1306</v>
      </c>
      <c r="D73" s="94" t="s">
        <v>954</v>
      </c>
      <c r="E73" s="101">
        <v>6.5856481481481478E-3</v>
      </c>
      <c r="F73" s="101">
        <v>5.1481481481481482E-2</v>
      </c>
      <c r="G73" s="94">
        <v>22680</v>
      </c>
      <c r="H73" s="94">
        <v>1859</v>
      </c>
      <c r="I73" s="101">
        <v>3.3101851851851855E-2</v>
      </c>
      <c r="J73" s="94" t="s">
        <v>1565</v>
      </c>
      <c r="K73" s="101">
        <v>3.2638888888888891E-2</v>
      </c>
      <c r="L73" s="101">
        <v>6.1805555555555558E-2</v>
      </c>
    </row>
    <row r="74" spans="1:12">
      <c r="A74" s="94" t="s">
        <v>990</v>
      </c>
      <c r="B74" s="94" t="s">
        <v>243</v>
      </c>
      <c r="C74" s="94" t="s">
        <v>1305</v>
      </c>
      <c r="D74" s="94" t="s">
        <v>955</v>
      </c>
      <c r="E74" s="101">
        <v>9.3171296296296301E-3</v>
      </c>
      <c r="F74" s="101">
        <v>3.8657407407407404E-2</v>
      </c>
      <c r="G74" s="94">
        <v>8665</v>
      </c>
      <c r="H74" s="94">
        <v>1494</v>
      </c>
      <c r="I74" s="101">
        <v>4.2025462962962966E-2</v>
      </c>
      <c r="J74" s="94" t="s">
        <v>2496</v>
      </c>
      <c r="K74" s="101">
        <v>2.8472222222222222E-2</v>
      </c>
      <c r="L74" s="101">
        <v>6.1805555555555558E-2</v>
      </c>
    </row>
    <row r="75" spans="1:12">
      <c r="A75" s="94" t="s">
        <v>990</v>
      </c>
      <c r="B75" s="94" t="s">
        <v>243</v>
      </c>
      <c r="C75" s="94" t="s">
        <v>1305</v>
      </c>
      <c r="D75" s="94" t="s">
        <v>954</v>
      </c>
      <c r="E75" s="101">
        <v>5.8449074074074072E-3</v>
      </c>
      <c r="F75" s="101">
        <v>2.7430555555555555E-2</v>
      </c>
      <c r="G75" s="94">
        <v>1496</v>
      </c>
      <c r="H75" s="94">
        <v>181</v>
      </c>
      <c r="I75" s="101">
        <v>3.4444444444444444E-2</v>
      </c>
      <c r="J75" s="94" t="s">
        <v>2492</v>
      </c>
      <c r="K75" s="101">
        <v>2.9861111111111113E-2</v>
      </c>
      <c r="L75" s="101">
        <v>8.0555555555555561E-2</v>
      </c>
    </row>
    <row r="76" spans="1:12">
      <c r="A76" s="94" t="s">
        <v>990</v>
      </c>
      <c r="B76" s="94" t="s">
        <v>243</v>
      </c>
      <c r="C76" s="94" t="s">
        <v>1328</v>
      </c>
      <c r="D76" s="94" t="s">
        <v>954</v>
      </c>
      <c r="E76" s="101">
        <v>4.4907407407407405E-3</v>
      </c>
      <c r="F76" s="101">
        <v>2.4606481481481483E-2</v>
      </c>
      <c r="G76" s="94">
        <v>1454</v>
      </c>
      <c r="H76" s="94">
        <v>29</v>
      </c>
      <c r="I76" s="101">
        <v>3.0162037037037036E-2</v>
      </c>
      <c r="J76" s="94" t="s">
        <v>2503</v>
      </c>
      <c r="K76" s="101">
        <v>3.2638888888888891E-2</v>
      </c>
      <c r="L76" s="101">
        <v>5.2083333333333336E-2</v>
      </c>
    </row>
    <row r="77" spans="1:12">
      <c r="A77" s="94" t="s">
        <v>990</v>
      </c>
      <c r="B77" s="94" t="s">
        <v>243</v>
      </c>
      <c r="C77" s="94" t="s">
        <v>1328</v>
      </c>
      <c r="D77" s="94" t="s">
        <v>955</v>
      </c>
      <c r="E77" s="101">
        <v>1.2511574074074074E-2</v>
      </c>
      <c r="F77" s="101">
        <v>3.6307870370370372E-2</v>
      </c>
      <c r="G77" s="94">
        <v>2057</v>
      </c>
      <c r="H77" s="94">
        <v>724</v>
      </c>
      <c r="I77" s="101">
        <v>4.238425925925926E-2</v>
      </c>
      <c r="J77" s="94" t="s">
        <v>2504</v>
      </c>
      <c r="K77" s="101">
        <v>4.1666666666666664E-2</v>
      </c>
      <c r="L77" s="101">
        <v>5.1388888888888887E-2</v>
      </c>
    </row>
    <row r="78" spans="1:12">
      <c r="A78" s="94" t="s">
        <v>990</v>
      </c>
      <c r="B78" s="94" t="s">
        <v>243</v>
      </c>
      <c r="C78" s="94" t="s">
        <v>1329</v>
      </c>
      <c r="D78" s="94" t="s">
        <v>954</v>
      </c>
      <c r="E78" s="101">
        <v>8.1018518518518514E-3</v>
      </c>
      <c r="F78" s="101">
        <v>8.1944444444444445E-2</v>
      </c>
      <c r="G78" s="94">
        <v>3220</v>
      </c>
      <c r="H78" s="94">
        <v>1010</v>
      </c>
      <c r="I78" s="101">
        <v>4.0358796296296295E-2</v>
      </c>
      <c r="J78" s="94" t="s">
        <v>2509</v>
      </c>
      <c r="K78" s="101">
        <v>8.1944444444444445E-2</v>
      </c>
      <c r="L78" s="101">
        <v>3.4027777777777775E-2</v>
      </c>
    </row>
    <row r="79" spans="1:12">
      <c r="A79" s="94" t="s">
        <v>990</v>
      </c>
      <c r="B79" s="94" t="s">
        <v>243</v>
      </c>
      <c r="C79" s="94" t="s">
        <v>1329</v>
      </c>
      <c r="D79" s="94" t="s">
        <v>955</v>
      </c>
      <c r="E79" s="101">
        <v>1.3287037037037036E-2</v>
      </c>
      <c r="F79" s="101">
        <v>5.7407407407407407E-2</v>
      </c>
      <c r="G79" s="94">
        <v>4057</v>
      </c>
      <c r="H79" s="94">
        <v>1866</v>
      </c>
      <c r="I79" s="101">
        <v>4.8935185185185186E-2</v>
      </c>
      <c r="J79" s="94" t="s">
        <v>2512</v>
      </c>
      <c r="K79" s="101">
        <v>7.2222222222222215E-2</v>
      </c>
      <c r="L79" s="101">
        <v>3.6805555555555557E-2</v>
      </c>
    </row>
    <row r="80" spans="1:12">
      <c r="A80" s="94" t="s">
        <v>990</v>
      </c>
      <c r="B80" s="94" t="s">
        <v>243</v>
      </c>
      <c r="C80" s="94" t="s">
        <v>1311</v>
      </c>
      <c r="D80" s="94" t="s">
        <v>955</v>
      </c>
      <c r="E80" s="101">
        <v>9.9305555555555553E-3</v>
      </c>
      <c r="F80" s="101">
        <v>5.0370370370370371E-2</v>
      </c>
      <c r="G80" s="94">
        <v>2167</v>
      </c>
      <c r="H80" s="94">
        <v>407</v>
      </c>
      <c r="I80" s="101">
        <v>5.0138888888888886E-2</v>
      </c>
      <c r="J80" s="94" t="s">
        <v>2514</v>
      </c>
      <c r="K80" s="101">
        <v>2.9861111111111113E-2</v>
      </c>
      <c r="L80" s="101">
        <v>6.3194444444444442E-2</v>
      </c>
    </row>
    <row r="81" spans="1:12">
      <c r="A81" s="94" t="s">
        <v>990</v>
      </c>
      <c r="B81" s="94" t="s">
        <v>243</v>
      </c>
      <c r="C81" s="94" t="s">
        <v>1311</v>
      </c>
      <c r="D81" s="94" t="s">
        <v>954</v>
      </c>
      <c r="E81" s="101">
        <v>6.0069444444444441E-3</v>
      </c>
      <c r="F81" s="101">
        <v>2.4247685185185185E-2</v>
      </c>
      <c r="G81" s="94">
        <v>1028</v>
      </c>
      <c r="H81" s="94">
        <v>162</v>
      </c>
      <c r="I81" s="101">
        <v>4.4861111111111109E-2</v>
      </c>
      <c r="J81" s="94" t="s">
        <v>2517</v>
      </c>
      <c r="K81" s="101">
        <v>2.1527777777777778E-2</v>
      </c>
      <c r="L81" s="101">
        <v>5.2777777777777778E-2</v>
      </c>
    </row>
    <row r="82" spans="1:12">
      <c r="A82" s="94" t="s">
        <v>990</v>
      </c>
      <c r="B82" s="94" t="s">
        <v>243</v>
      </c>
      <c r="C82" s="94" t="s">
        <v>1315</v>
      </c>
      <c r="D82" s="94" t="s">
        <v>955</v>
      </c>
      <c r="E82" s="101">
        <v>1.1307870370370371E-2</v>
      </c>
      <c r="F82" s="101">
        <v>7.2581018518518517E-2</v>
      </c>
      <c r="G82" s="94">
        <v>7338</v>
      </c>
      <c r="H82" s="94">
        <v>2307</v>
      </c>
      <c r="I82" s="101">
        <v>5.0254629629629628E-2</v>
      </c>
      <c r="J82" s="94" t="s">
        <v>2527</v>
      </c>
      <c r="K82" s="101">
        <v>7.7083333333333337E-2</v>
      </c>
      <c r="L82" s="101">
        <v>4.583333333333333E-2</v>
      </c>
    </row>
    <row r="83" spans="1:12">
      <c r="A83" s="94" t="s">
        <v>990</v>
      </c>
      <c r="B83" s="94" t="s">
        <v>243</v>
      </c>
      <c r="C83" s="94" t="s">
        <v>1315</v>
      </c>
      <c r="D83" s="94" t="s">
        <v>954</v>
      </c>
      <c r="E83" s="101">
        <v>7.6736111111111111E-3</v>
      </c>
      <c r="F83" s="101">
        <v>7.5983796296296299E-2</v>
      </c>
      <c r="G83" s="94">
        <v>3879</v>
      </c>
      <c r="H83" s="94">
        <v>1157</v>
      </c>
      <c r="I83" s="101">
        <v>4.2916666666666665E-2</v>
      </c>
      <c r="J83" s="94" t="s">
        <v>2526</v>
      </c>
      <c r="K83" s="101">
        <v>9.0972222222222218E-2</v>
      </c>
      <c r="L83" s="101">
        <v>3.1944444444444442E-2</v>
      </c>
    </row>
    <row r="84" spans="1:12">
      <c r="A84" s="94" t="s">
        <v>990</v>
      </c>
      <c r="B84" s="94" t="s">
        <v>243</v>
      </c>
      <c r="C84" s="94" t="s">
        <v>1312</v>
      </c>
      <c r="D84" s="94" t="s">
        <v>955</v>
      </c>
      <c r="E84" s="101">
        <v>1.0648148148148148E-2</v>
      </c>
      <c r="F84" s="101">
        <v>3.8634259259259257E-2</v>
      </c>
      <c r="G84" s="94">
        <v>2708</v>
      </c>
      <c r="H84" s="94">
        <v>768</v>
      </c>
      <c r="I84" s="101">
        <v>4.8993055555555554E-2</v>
      </c>
      <c r="J84" s="94" t="s">
        <v>2529</v>
      </c>
      <c r="K84" s="101">
        <v>3.0555555555555555E-2</v>
      </c>
      <c r="L84" s="101">
        <v>2.7777777777777776E-2</v>
      </c>
    </row>
    <row r="85" spans="1:12">
      <c r="A85" s="94" t="s">
        <v>990</v>
      </c>
      <c r="B85" s="94" t="s">
        <v>243</v>
      </c>
      <c r="C85" s="94" t="s">
        <v>1312</v>
      </c>
      <c r="D85" s="94" t="s">
        <v>954</v>
      </c>
      <c r="E85" s="101">
        <v>1.5775462962962963E-2</v>
      </c>
      <c r="F85" s="101">
        <v>2.5937499999999999E-2</v>
      </c>
      <c r="G85" s="94">
        <v>243</v>
      </c>
      <c r="H85" s="94">
        <v>223</v>
      </c>
      <c r="I85" s="101">
        <v>4.7129629629629632E-2</v>
      </c>
      <c r="J85" s="94" t="s">
        <v>2530</v>
      </c>
      <c r="K85" s="101">
        <v>4.9305555555555554E-2</v>
      </c>
      <c r="L85" s="101">
        <v>2.7777777777777776E-2</v>
      </c>
    </row>
    <row r="86" spans="1:12">
      <c r="A86" s="94" t="s">
        <v>990</v>
      </c>
      <c r="B86" s="94" t="s">
        <v>243</v>
      </c>
      <c r="C86" s="94" t="s">
        <v>1330</v>
      </c>
      <c r="D86" s="94" t="s">
        <v>954</v>
      </c>
      <c r="E86" s="101">
        <v>1.7835648148148149E-2</v>
      </c>
      <c r="F86" s="101">
        <v>2.7604166666666666E-2</v>
      </c>
      <c r="G86" s="94">
        <v>58</v>
      </c>
      <c r="H86" s="94">
        <v>54</v>
      </c>
      <c r="I86" s="101">
        <v>4.4502314814814814E-2</v>
      </c>
      <c r="J86" s="94" t="s">
        <v>2531</v>
      </c>
      <c r="K86" s="101">
        <v>6.1805555555555558E-2</v>
      </c>
      <c r="L86" s="101">
        <v>4.2361111111111113E-2</v>
      </c>
    </row>
    <row r="87" spans="1:12">
      <c r="A87" s="94" t="s">
        <v>990</v>
      </c>
      <c r="B87" s="94" t="s">
        <v>243</v>
      </c>
      <c r="C87" s="94" t="s">
        <v>1330</v>
      </c>
      <c r="D87" s="94" t="s">
        <v>955</v>
      </c>
      <c r="E87" s="101">
        <v>1.1157407407407408E-2</v>
      </c>
      <c r="F87" s="101">
        <v>6.1388888888888889E-2</v>
      </c>
      <c r="G87" s="94">
        <v>2694</v>
      </c>
      <c r="H87" s="94">
        <v>814</v>
      </c>
      <c r="I87" s="101">
        <v>4.0231481481481479E-2</v>
      </c>
      <c r="J87" s="94" t="s">
        <v>2533</v>
      </c>
      <c r="K87" s="101">
        <v>4.791666666666667E-2</v>
      </c>
      <c r="L87" s="101">
        <v>5.9722222222222225E-2</v>
      </c>
    </row>
    <row r="88" spans="1:12">
      <c r="A88" s="94" t="s">
        <v>990</v>
      </c>
      <c r="B88" s="94" t="s">
        <v>243</v>
      </c>
      <c r="C88" s="94" t="s">
        <v>1317</v>
      </c>
      <c r="D88" s="94" t="s">
        <v>954</v>
      </c>
      <c r="E88" s="101">
        <v>8.86574074074074E-3</v>
      </c>
      <c r="F88" s="101">
        <v>4.7523148148148148E-2</v>
      </c>
      <c r="G88" s="94">
        <v>3799</v>
      </c>
      <c r="H88" s="94">
        <v>1300</v>
      </c>
      <c r="I88" s="101">
        <v>3.8321759259259257E-2</v>
      </c>
      <c r="J88" s="94" t="s">
        <v>2535</v>
      </c>
      <c r="K88" s="101">
        <v>5.0694444444444445E-2</v>
      </c>
      <c r="L88" s="101">
        <v>4.583333333333333E-2</v>
      </c>
    </row>
    <row r="89" spans="1:12">
      <c r="A89" s="94" t="s">
        <v>990</v>
      </c>
      <c r="B89" s="94" t="s">
        <v>243</v>
      </c>
      <c r="C89" s="94" t="s">
        <v>1317</v>
      </c>
      <c r="D89" s="94" t="s">
        <v>955</v>
      </c>
      <c r="E89" s="101">
        <v>1.2858796296296297E-2</v>
      </c>
      <c r="F89" s="101">
        <v>4.5162037037037035E-2</v>
      </c>
      <c r="G89" s="94">
        <v>4548</v>
      </c>
      <c r="H89" s="94">
        <v>1936</v>
      </c>
      <c r="I89" s="101">
        <v>4.6273148148148147E-2</v>
      </c>
      <c r="J89" s="94" t="s">
        <v>2534</v>
      </c>
      <c r="K89" s="101">
        <v>0.05</v>
      </c>
      <c r="L89" s="101">
        <v>4.4444444444444446E-2</v>
      </c>
    </row>
    <row r="92" spans="1:12" ht="24" customHeight="1">
      <c r="A92" s="409" t="s">
        <v>2573</v>
      </c>
      <c r="B92" s="409"/>
    </row>
  </sheetData>
  <mergeCells count="2">
    <mergeCell ref="A1:L1"/>
    <mergeCell ref="A92:B9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11"/>
  <sheetViews>
    <sheetView zoomScale="70" zoomScaleNormal="70" workbookViewId="0">
      <selection activeCell="A11" sqref="A11:B11"/>
    </sheetView>
  </sheetViews>
  <sheetFormatPr defaultRowHeight="12.5"/>
  <cols>
    <col min="1" max="2" width="12.26953125" customWidth="1"/>
    <col min="3" max="3" width="36.81640625" bestFit="1" customWidth="1"/>
    <col min="4" max="4" width="16.81640625" customWidth="1"/>
    <col min="5" max="6" width="16.1796875" customWidth="1"/>
    <col min="7" max="7" width="16.453125" customWidth="1"/>
    <col min="8" max="8" width="19.81640625" customWidth="1"/>
    <col min="9" max="9" width="24.7265625" customWidth="1"/>
    <col min="10" max="10" width="23.453125" customWidth="1"/>
    <col min="11" max="11" width="17.453125" customWidth="1"/>
  </cols>
  <sheetData>
    <row r="1" spans="1:11" ht="14.5">
      <c r="A1" s="406" t="s">
        <v>2574</v>
      </c>
      <c r="B1" s="407"/>
      <c r="C1" s="407"/>
      <c r="D1" s="407"/>
      <c r="E1" s="407"/>
      <c r="F1" s="407"/>
      <c r="G1" s="407"/>
      <c r="H1" s="407"/>
      <c r="I1" s="407"/>
      <c r="J1" s="407"/>
      <c r="K1" s="408"/>
    </row>
    <row r="2" spans="1:11" ht="75" customHeight="1">
      <c r="A2" s="104" t="s">
        <v>161</v>
      </c>
      <c r="B2" s="104" t="s">
        <v>1097</v>
      </c>
      <c r="C2" s="104" t="s">
        <v>134</v>
      </c>
      <c r="D2" s="105" t="s">
        <v>1117</v>
      </c>
      <c r="E2" s="105" t="s">
        <v>1118</v>
      </c>
      <c r="F2" s="105" t="s">
        <v>1133</v>
      </c>
      <c r="G2" s="104" t="s">
        <v>1076</v>
      </c>
      <c r="H2" s="105" t="s">
        <v>1128</v>
      </c>
      <c r="I2" s="106" t="s">
        <v>1129</v>
      </c>
      <c r="J2" s="99" t="s">
        <v>1130</v>
      </c>
      <c r="K2" s="107" t="s">
        <v>1131</v>
      </c>
    </row>
    <row r="3" spans="1:11" s="93" customFormat="1" ht="38.25" customHeight="1">
      <c r="A3" s="94" t="s">
        <v>990</v>
      </c>
      <c r="B3" s="94" t="s">
        <v>241</v>
      </c>
      <c r="C3" s="94" t="s">
        <v>954</v>
      </c>
      <c r="D3" s="101">
        <v>9.618055555555555E-3</v>
      </c>
      <c r="E3" s="101">
        <v>0.14819444444444443</v>
      </c>
      <c r="F3" s="94">
        <v>214628</v>
      </c>
      <c r="G3" s="94">
        <v>92689</v>
      </c>
      <c r="H3" s="101">
        <v>4.2928240740740739E-2</v>
      </c>
      <c r="I3" s="102">
        <v>5.4513888888888884E-3</v>
      </c>
      <c r="J3" s="101">
        <v>4.0972222222222222E-2</v>
      </c>
      <c r="K3" s="101">
        <v>2.8472222222222222E-2</v>
      </c>
    </row>
    <row r="4" spans="1:11" s="93" customFormat="1" ht="38.25" customHeight="1">
      <c r="A4" s="94" t="s">
        <v>990</v>
      </c>
      <c r="B4" s="94" t="s">
        <v>241</v>
      </c>
      <c r="C4" s="94" t="s">
        <v>955</v>
      </c>
      <c r="D4" s="101">
        <v>1.1388888888888889E-2</v>
      </c>
      <c r="E4" s="101">
        <v>0.11697916666666666</v>
      </c>
      <c r="F4" s="94">
        <v>19818</v>
      </c>
      <c r="G4" s="94">
        <v>6392</v>
      </c>
      <c r="H4" s="101">
        <v>4.386574074074074E-2</v>
      </c>
      <c r="I4" s="94" t="s">
        <v>2195</v>
      </c>
      <c r="J4" s="101">
        <v>3.888888888888889E-2</v>
      </c>
      <c r="K4" s="101">
        <v>3.2638888888888891E-2</v>
      </c>
    </row>
    <row r="5" spans="1:11" s="93" customFormat="1" ht="38.25" customHeight="1">
      <c r="A5" s="94" t="s">
        <v>990</v>
      </c>
      <c r="B5" s="94" t="s">
        <v>242</v>
      </c>
      <c r="C5" s="94" t="s">
        <v>954</v>
      </c>
      <c r="D5" s="101">
        <v>6.7129629629629631E-3</v>
      </c>
      <c r="E5" s="101">
        <v>0.28856481481481483</v>
      </c>
      <c r="F5" s="94">
        <v>35972</v>
      </c>
      <c r="G5" s="94">
        <v>6309</v>
      </c>
      <c r="H5" s="101">
        <v>3.4525462962962966E-2</v>
      </c>
      <c r="I5" s="94" t="s">
        <v>2364</v>
      </c>
      <c r="J5" s="101">
        <v>3.888888888888889E-2</v>
      </c>
      <c r="K5" s="101">
        <v>4.4444444444444446E-2</v>
      </c>
    </row>
    <row r="6" spans="1:11" s="93" customFormat="1" ht="38.25" customHeight="1">
      <c r="A6" s="94" t="s">
        <v>990</v>
      </c>
      <c r="B6" s="94" t="s">
        <v>242</v>
      </c>
      <c r="C6" s="94" t="s">
        <v>955</v>
      </c>
      <c r="D6" s="101">
        <v>1.1840277777777778E-2</v>
      </c>
      <c r="E6" s="101">
        <v>0.24127314814814815</v>
      </c>
      <c r="F6" s="94">
        <v>59652</v>
      </c>
      <c r="G6" s="94">
        <v>21345</v>
      </c>
      <c r="H6" s="101">
        <v>4.5358796296296293E-2</v>
      </c>
      <c r="I6" s="94" t="s">
        <v>2333</v>
      </c>
      <c r="J6" s="101">
        <v>3.8194444444444448E-2</v>
      </c>
      <c r="K6" s="101">
        <v>4.4444444444444446E-2</v>
      </c>
    </row>
    <row r="7" spans="1:11" s="93" customFormat="1" ht="38.25" customHeight="1">
      <c r="A7" s="94" t="s">
        <v>990</v>
      </c>
      <c r="B7" s="94" t="s">
        <v>243</v>
      </c>
      <c r="C7" s="94" t="s">
        <v>954</v>
      </c>
      <c r="D7" s="101">
        <v>7.060185185185185E-3</v>
      </c>
      <c r="E7" s="101">
        <v>0.14232638888888888</v>
      </c>
      <c r="F7" s="94">
        <v>70893</v>
      </c>
      <c r="G7" s="94">
        <v>13186</v>
      </c>
      <c r="H7" s="101">
        <v>3.5636574074074077E-2</v>
      </c>
      <c r="I7" s="102">
        <v>0.21547453703703703</v>
      </c>
      <c r="J7" s="101">
        <v>4.4444444444444446E-2</v>
      </c>
      <c r="K7" s="101">
        <v>4.9305555555555554E-2</v>
      </c>
    </row>
    <row r="8" spans="1:11" s="93" customFormat="1" ht="38.25" customHeight="1">
      <c r="A8" s="94" t="s">
        <v>990</v>
      </c>
      <c r="B8" s="94" t="s">
        <v>243</v>
      </c>
      <c r="C8" s="94" t="s">
        <v>955</v>
      </c>
      <c r="D8" s="101">
        <v>1.1574074074074073E-2</v>
      </c>
      <c r="E8" s="101">
        <v>7.2581018518518517E-2</v>
      </c>
      <c r="F8" s="94">
        <v>81200</v>
      </c>
      <c r="G8" s="94">
        <v>27031</v>
      </c>
      <c r="H8" s="101">
        <v>4.5393518518518521E-2</v>
      </c>
      <c r="I8" s="94" t="s">
        <v>2476</v>
      </c>
      <c r="J8" s="101">
        <v>4.583333333333333E-2</v>
      </c>
      <c r="K8" s="101">
        <v>4.7222222222222221E-2</v>
      </c>
    </row>
    <row r="9" spans="1:11" s="93" customFormat="1" ht="13"/>
    <row r="10" spans="1:11" s="93" customFormat="1" ht="13"/>
    <row r="11" spans="1:11" s="93" customFormat="1" ht="27" customHeight="1">
      <c r="A11" s="409" t="s">
        <v>2575</v>
      </c>
      <c r="B11" s="409"/>
    </row>
  </sheetData>
  <mergeCells count="2">
    <mergeCell ref="A1:K1"/>
    <mergeCell ref="A11:B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Załącznik 1</vt:lpstr>
      <vt:lpstr>Załącznik 2</vt:lpstr>
      <vt:lpstr>Załącznik 3</vt:lpstr>
      <vt:lpstr>Załącznik 4</vt:lpstr>
      <vt:lpstr>Załącznik 4 a</vt:lpstr>
      <vt:lpstr>Załącznki 5</vt:lpstr>
      <vt:lpstr>Załącznki 5 a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  <vt:lpstr>Załącznik 18</vt:lpstr>
      <vt:lpstr>Załącznik 19</vt:lpstr>
      <vt:lpstr>Załącznik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Ewelina Janczewska</cp:lastModifiedBy>
  <cp:lastPrinted>2026-05-05T11:31:27Z</cp:lastPrinted>
  <dcterms:created xsi:type="dcterms:W3CDTF">2010-12-29T08:49:47Z</dcterms:created>
  <dcterms:modified xsi:type="dcterms:W3CDTF">2026-05-18T13:02:29Z</dcterms:modified>
</cp:coreProperties>
</file>