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Województwa\"/>
    </mc:Choice>
  </mc:AlternateContent>
  <bookViews>
    <workbookView xWindow="-120" yWindow="-120" windowWidth="29040" windowHeight="15840"/>
  </bookViews>
  <sheets>
    <sheet name="III kwartał 2023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4" l="1"/>
  <c r="Q21" i="4"/>
  <c r="N21" i="4" l="1"/>
  <c r="M21" i="4"/>
  <c r="K21" i="4"/>
  <c r="L21" i="4"/>
  <c r="F21" i="4" l="1"/>
  <c r="G21" i="4" l="1"/>
  <c r="H21" i="4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I21" i="4"/>
  <c r="J21" i="4"/>
  <c r="P21" i="4"/>
  <c r="C21" i="4" l="1"/>
  <c r="D21" i="4"/>
</calcChain>
</file>

<file path=xl/sharedStrings.xml><?xml version="1.0" encoding="utf-8"?>
<sst xmlns="http://schemas.openxmlformats.org/spreadsheetml/2006/main" count="79" uniqueCount="65">
  <si>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</si>
  <si>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</si>
  <si>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</si>
  <si>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</si>
  <si>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</si>
  <si>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</si>
  <si>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</si>
  <si>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</si>
  <si>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</si>
  <si>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</si>
  <si>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</si>
  <si>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</si>
  <si>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</si>
  <si>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</si>
  <si>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</si>
  <si>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</si>
  <si>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</si>
  <si>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</si>
  <si>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</si>
  <si>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</si>
  <si>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</si>
  <si>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</si>
  <si>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</si>
  <si>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</si>
  <si>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</si>
  <si>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</si>
  <si>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</si>
  <si>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</si>
  <si>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</si>
  <si>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</si>
  <si>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</si>
  <si>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</si>
  <si>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</si>
  <si>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</si>
  <si>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</si>
  <si>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</si>
  <si>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</si>
  <si>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</si>
  <si>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</si>
  <si>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</si>
  <si>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</si>
  <si>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</si>
  <si>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</si>
  <si>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</si>
  <si>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</si>
  <si>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</si>
  <si>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</si>
  <si>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</si>
  <si>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</si>
  <si>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</si>
  <si>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</si>
  <si>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</si>
  <si>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</si>
  <si>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</si>
  <si>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</si>
  <si>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</si>
  <si>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</si>
  <si>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</si>
  <si>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2023 rok</t>
  </si>
  <si>
    <t>III kwartał</t>
  </si>
  <si>
    <t>Rezerwa dla województw</t>
  </si>
  <si>
    <t>Rezerwa subwencji ogólnej - środki na uzupełnienie dochodów</t>
  </si>
  <si>
    <t xml:space="preserve">
(rozdział 75802 §2770)</t>
  </si>
  <si>
    <t>7a</t>
  </si>
  <si>
    <t>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</si>
</sst>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4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15" xfId="0" applyFont="1" applyBorder="1"/>
    <xf numFmtId="3" fontId="4" fillId="0" borderId="12" xfId="0" applyNumberFormat="1" applyFont="1" applyBorder="1"/>
    <xf numFmtId="3" fontId="4" fillId="0" borderId="16" xfId="0" applyNumberFormat="1" applyFont="1" applyBorder="1"/>
    <xf numFmtId="3" fontId="4" fillId="0" borderId="0" xfId="0" applyNumberFormat="1" applyFont="1"/>
    <xf numFmtId="0" fontId="4" fillId="0" borderId="18" xfId="0" applyFont="1" applyBorder="1"/>
    <xf numFmtId="3" fontId="4" fillId="0" borderId="13" xfId="0" applyNumberFormat="1" applyFont="1" applyBorder="1"/>
    <xf numFmtId="3" fontId="4" fillId="0" borderId="24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0" xfId="0" applyNumberFormat="1" applyFont="1"/>
    <xf numFmtId="1" fontId="1" fillId="2" borderId="0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4" fontId="4" fillId="0" borderId="24" xfId="0" applyNumberFormat="1" applyFont="1" applyBorder="1"/>
    <xf numFmtId="3" fontId="3" fillId="2" borderId="4" xfId="0" applyNumberFormat="1" applyFont="1" applyFill="1" applyBorder="1" applyAlignment="1">
      <alignment horizontal="center" vertical="center"/>
    </xf>
    <xf numFmtId="3" fontId="1" fillId="2" borderId="35" xfId="0" applyNumberFormat="1" applyFont="1" applyFill="1" applyBorder="1" applyAlignment="1">
      <alignment horizontal="right" vertical="center"/>
    </xf>
    <xf numFmtId="4" fontId="1" fillId="2" borderId="36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C1" zoomScaleNormal="100" workbookViewId="0">
      <selection activeCell="K1" sqref="K1:N1"/>
    </sheetView>
  </sheetViews>
  <sheetFormatPr defaultColWidth="9.140625" defaultRowHeight="12" x14ac:dyDescent="0.2"/>
  <cols>
    <col min="1" max="1" width="4.140625" style="8" bestFit="1" customWidth="1"/>
    <col min="2" max="2" width="20.7109375" style="8" bestFit="1" customWidth="1"/>
    <col min="3" max="10" width="16.42578125" style="8" customWidth="1"/>
    <col min="11" max="12" width="15.7109375" style="8" customWidth="1"/>
    <col min="13" max="18" width="13.42578125" style="8" customWidth="1"/>
    <col min="19" max="19" width="12.28515625" style="8" bestFit="1" customWidth="1"/>
    <col min="20" max="16384" width="9.140625" style="8"/>
  </cols>
  <sheetData>
    <row r="1" spans="1:18" s="1" customFormat="1" ht="28.5" customHeight="1" x14ac:dyDescent="0.25">
      <c r="A1" s="50" t="s">
        <v>32</v>
      </c>
      <c r="B1" s="53" t="s">
        <v>33</v>
      </c>
      <c r="C1" s="56" t="s">
        <v>51</v>
      </c>
      <c r="D1" s="57"/>
      <c r="E1" s="57"/>
      <c r="F1" s="57"/>
      <c r="G1" s="57"/>
      <c r="H1" s="57"/>
      <c r="I1" s="57"/>
      <c r="J1" s="58"/>
      <c r="K1" s="45" t="s">
        <v>61</v>
      </c>
      <c r="L1" s="46"/>
      <c r="M1" s="46"/>
      <c r="N1" s="47"/>
      <c r="O1" s="43" t="s">
        <v>60</v>
      </c>
      <c r="P1" s="44"/>
      <c r="Q1" s="39" t="s">
        <v>52</v>
      </c>
      <c r="R1" s="40"/>
    </row>
    <row r="2" spans="1:18" s="2" customFormat="1" ht="27.75" customHeight="1" x14ac:dyDescent="0.25">
      <c r="A2" s="51"/>
      <c r="B2" s="54"/>
      <c r="C2" s="59" t="s">
        <v>34</v>
      </c>
      <c r="D2" s="60"/>
      <c r="E2" s="61" t="s">
        <v>54</v>
      </c>
      <c r="F2" s="62"/>
      <c r="G2" s="61" t="s">
        <v>56</v>
      </c>
      <c r="H2" s="62"/>
      <c r="I2" s="63" t="s">
        <v>57</v>
      </c>
      <c r="J2" s="64"/>
      <c r="K2" s="65" t="s">
        <v>62</v>
      </c>
      <c r="L2" s="66"/>
      <c r="M2" s="65" t="s">
        <v>35</v>
      </c>
      <c r="N2" s="66"/>
      <c r="O2" s="65" t="s">
        <v>50</v>
      </c>
      <c r="P2" s="66"/>
      <c r="Q2" s="41" t="s">
        <v>55</v>
      </c>
      <c r="R2" s="42"/>
    </row>
    <row r="3" spans="1:18" s="2" customFormat="1" ht="20.100000000000001" customHeight="1" x14ac:dyDescent="0.25">
      <c r="A3" s="52"/>
      <c r="B3" s="55"/>
      <c r="C3" s="19" t="s">
        <v>58</v>
      </c>
      <c r="D3" s="20" t="s">
        <v>59</v>
      </c>
      <c r="E3" s="21" t="s">
        <v>58</v>
      </c>
      <c r="F3" s="22" t="s">
        <v>59</v>
      </c>
      <c r="G3" s="23" t="s">
        <v>58</v>
      </c>
      <c r="H3" s="24" t="s">
        <v>59</v>
      </c>
      <c r="I3" s="23" t="s">
        <v>58</v>
      </c>
      <c r="J3" s="24" t="s">
        <v>59</v>
      </c>
      <c r="K3" s="34" t="s">
        <v>58</v>
      </c>
      <c r="L3" s="34" t="s">
        <v>59</v>
      </c>
      <c r="M3" s="25" t="s">
        <v>58</v>
      </c>
      <c r="N3" s="26" t="s">
        <v>59</v>
      </c>
      <c r="O3" s="25" t="s">
        <v>58</v>
      </c>
      <c r="P3" s="26" t="s">
        <v>59</v>
      </c>
      <c r="Q3" s="25" t="s">
        <v>58</v>
      </c>
      <c r="R3" s="26" t="s">
        <v>59</v>
      </c>
    </row>
    <row r="4" spans="1:18" s="3" customFormat="1" x14ac:dyDescent="0.25">
      <c r="A4" s="27">
        <v>1</v>
      </c>
      <c r="B4" s="28">
        <v>2</v>
      </c>
      <c r="C4" s="29" t="s">
        <v>36</v>
      </c>
      <c r="D4" s="30" t="s">
        <v>37</v>
      </c>
      <c r="E4" s="31" t="s">
        <v>38</v>
      </c>
      <c r="F4" s="31" t="s">
        <v>39</v>
      </c>
      <c r="G4" s="31" t="s">
        <v>40</v>
      </c>
      <c r="H4" s="31" t="s">
        <v>41</v>
      </c>
      <c r="I4" s="30" t="s">
        <v>42</v>
      </c>
      <c r="J4" s="30" t="s">
        <v>43</v>
      </c>
      <c r="K4" s="30" t="s">
        <v>63</v>
      </c>
      <c r="L4" s="30" t="s">
        <v>64</v>
      </c>
      <c r="M4" s="30" t="s">
        <v>44</v>
      </c>
      <c r="N4" s="30" t="s">
        <v>45</v>
      </c>
      <c r="O4" s="30" t="s">
        <v>46</v>
      </c>
      <c r="P4" s="36" t="s">
        <v>47</v>
      </c>
      <c r="Q4" s="30" t="s">
        <v>48</v>
      </c>
      <c r="R4" s="36" t="s">
        <v>49</v>
      </c>
    </row>
    <row r="5" spans="1:18" ht="15.75" customHeight="1" x14ac:dyDescent="0.2">
      <c r="A5" s="16" t="s">
        <v>0</v>
      </c>
      <c r="B5" s="4" t="s">
        <v>1</v>
      </c>
      <c r="C5" s="5">
        <f>E5+G5+I5</f>
        <v>143167779</v>
      </c>
      <c r="D5" s="7">
        <f>F5+H5+J5</f>
        <v>114028918</v>
      </c>
      <c r="E5" s="6">
        <v>68987284</v>
      </c>
      <c r="F5" s="7">
        <v>58393546</v>
      </c>
      <c r="G5" s="6">
        <v>0</v>
      </c>
      <c r="H5" s="7">
        <v>0</v>
      </c>
      <c r="I5" s="6">
        <v>74180495</v>
      </c>
      <c r="J5" s="7">
        <v>55635372</v>
      </c>
      <c r="K5" s="7">
        <v>22957474</v>
      </c>
      <c r="L5" s="7">
        <v>15304982</v>
      </c>
      <c r="M5" s="7">
        <v>1632499.83</v>
      </c>
      <c r="N5" s="7">
        <v>181386.83</v>
      </c>
      <c r="O5" s="7">
        <v>22264451</v>
      </c>
      <c r="P5" s="7">
        <v>22264451</v>
      </c>
      <c r="Q5" s="7">
        <v>0</v>
      </c>
      <c r="R5" s="7">
        <v>0</v>
      </c>
    </row>
    <row r="6" spans="1:18" ht="15.75" customHeight="1" x14ac:dyDescent="0.2">
      <c r="A6" s="17" t="s">
        <v>2</v>
      </c>
      <c r="B6" s="13" t="s">
        <v>3</v>
      </c>
      <c r="C6" s="5">
        <f t="shared" ref="C6:C20" si="0">E6+G6+I6</f>
        <v>467571946</v>
      </c>
      <c r="D6" s="15">
        <f t="shared" ref="D6:D20" si="1">F6+H6+J6</f>
        <v>358475582</v>
      </c>
      <c r="E6" s="14">
        <v>80786706</v>
      </c>
      <c r="F6" s="15">
        <v>68386655</v>
      </c>
      <c r="G6" s="14">
        <v>146142815</v>
      </c>
      <c r="H6" s="15">
        <v>109607112</v>
      </c>
      <c r="I6" s="14">
        <v>240642425</v>
      </c>
      <c r="J6" s="15">
        <v>180481815</v>
      </c>
      <c r="K6" s="15">
        <v>13453221</v>
      </c>
      <c r="L6" s="15">
        <v>8968814</v>
      </c>
      <c r="M6" s="15">
        <v>6950000</v>
      </c>
      <c r="N6" s="15">
        <v>772216</v>
      </c>
      <c r="O6" s="15">
        <v>22999689</v>
      </c>
      <c r="P6" s="15">
        <v>22999689</v>
      </c>
      <c r="Q6" s="15">
        <v>0</v>
      </c>
      <c r="R6" s="15">
        <v>0</v>
      </c>
    </row>
    <row r="7" spans="1:18" ht="15.75" customHeight="1" x14ac:dyDescent="0.2">
      <c r="A7" s="17" t="s">
        <v>4</v>
      </c>
      <c r="B7" s="13" t="s">
        <v>5</v>
      </c>
      <c r="C7" s="5">
        <f t="shared" si="0"/>
        <v>589514854</v>
      </c>
      <c r="D7" s="15">
        <f t="shared" si="1"/>
        <v>446048563</v>
      </c>
      <c r="E7" s="14">
        <v>40514298</v>
      </c>
      <c r="F7" s="15">
        <v>34298140</v>
      </c>
      <c r="G7" s="14">
        <v>134355391</v>
      </c>
      <c r="H7" s="15">
        <v>100766547</v>
      </c>
      <c r="I7" s="14">
        <v>414645165</v>
      </c>
      <c r="J7" s="15">
        <v>310983876</v>
      </c>
      <c r="K7" s="15">
        <v>16771079</v>
      </c>
      <c r="L7" s="15">
        <v>11180720</v>
      </c>
      <c r="M7" s="15">
        <v>10000000</v>
      </c>
      <c r="N7" s="15">
        <v>1111102</v>
      </c>
      <c r="O7" s="15">
        <v>27226518</v>
      </c>
      <c r="P7" s="15">
        <v>27226518</v>
      </c>
      <c r="Q7" s="15">
        <v>0</v>
      </c>
      <c r="R7" s="15">
        <v>0</v>
      </c>
    </row>
    <row r="8" spans="1:18" ht="15.75" customHeight="1" x14ac:dyDescent="0.2">
      <c r="A8" s="17" t="s">
        <v>6</v>
      </c>
      <c r="B8" s="13" t="s">
        <v>7</v>
      </c>
      <c r="C8" s="5">
        <f t="shared" si="0"/>
        <v>221965863</v>
      </c>
      <c r="D8" s="15">
        <f t="shared" si="1"/>
        <v>168518645</v>
      </c>
      <c r="E8" s="14">
        <v>21184952</v>
      </c>
      <c r="F8" s="15">
        <v>17932958</v>
      </c>
      <c r="G8" s="14">
        <v>17897292</v>
      </c>
      <c r="H8" s="15">
        <v>13422969</v>
      </c>
      <c r="I8" s="14">
        <v>182883619</v>
      </c>
      <c r="J8" s="15">
        <v>137162718</v>
      </c>
      <c r="K8" s="15">
        <v>13175840</v>
      </c>
      <c r="L8" s="15">
        <v>8783894</v>
      </c>
      <c r="M8" s="15">
        <v>2500000</v>
      </c>
      <c r="N8" s="15">
        <v>277775</v>
      </c>
      <c r="O8" s="15">
        <v>35953784</v>
      </c>
      <c r="P8" s="15">
        <v>35953784</v>
      </c>
      <c r="Q8" s="15">
        <v>0</v>
      </c>
      <c r="R8" s="15">
        <v>0</v>
      </c>
    </row>
    <row r="9" spans="1:18" ht="15.75" customHeight="1" x14ac:dyDescent="0.2">
      <c r="A9" s="17" t="s">
        <v>8</v>
      </c>
      <c r="B9" s="13" t="s">
        <v>9</v>
      </c>
      <c r="C9" s="5">
        <f t="shared" si="0"/>
        <v>295591125</v>
      </c>
      <c r="D9" s="15">
        <f t="shared" si="1"/>
        <v>225008913</v>
      </c>
      <c r="E9" s="14">
        <v>34361870</v>
      </c>
      <c r="F9" s="15">
        <v>29086968</v>
      </c>
      <c r="G9" s="14">
        <v>48471141</v>
      </c>
      <c r="H9" s="15">
        <v>36353358</v>
      </c>
      <c r="I9" s="14">
        <v>212758114</v>
      </c>
      <c r="J9" s="15">
        <v>159568587</v>
      </c>
      <c r="K9" s="15">
        <v>22703550</v>
      </c>
      <c r="L9" s="15">
        <v>15135700</v>
      </c>
      <c r="M9" s="15">
        <v>3300000</v>
      </c>
      <c r="N9" s="15">
        <v>3300000</v>
      </c>
      <c r="O9" s="15">
        <v>0</v>
      </c>
      <c r="P9" s="15">
        <v>0</v>
      </c>
      <c r="Q9" s="15">
        <v>0</v>
      </c>
      <c r="R9" s="15">
        <v>0</v>
      </c>
    </row>
    <row r="10" spans="1:18" ht="15.75" customHeight="1" x14ac:dyDescent="0.2">
      <c r="A10" s="17" t="s">
        <v>10</v>
      </c>
      <c r="B10" s="13" t="s">
        <v>11</v>
      </c>
      <c r="C10" s="5">
        <f t="shared" si="0"/>
        <v>278612539</v>
      </c>
      <c r="D10" s="15">
        <f t="shared" si="1"/>
        <v>215443847</v>
      </c>
      <c r="E10" s="14">
        <v>67202597</v>
      </c>
      <c r="F10" s="15">
        <v>56886392</v>
      </c>
      <c r="G10" s="14">
        <v>99551985</v>
      </c>
      <c r="H10" s="15">
        <v>74663991</v>
      </c>
      <c r="I10" s="14">
        <v>111857957</v>
      </c>
      <c r="J10" s="15">
        <v>83893464</v>
      </c>
      <c r="K10" s="15">
        <v>38362389</v>
      </c>
      <c r="L10" s="15">
        <v>25574926</v>
      </c>
      <c r="M10" s="15">
        <v>6500000</v>
      </c>
      <c r="N10" s="15">
        <v>722216</v>
      </c>
      <c r="O10" s="15">
        <v>0</v>
      </c>
      <c r="P10" s="15">
        <v>0</v>
      </c>
      <c r="Q10" s="15">
        <v>0</v>
      </c>
      <c r="R10" s="15">
        <v>0</v>
      </c>
    </row>
    <row r="11" spans="1:18" ht="15.75" customHeight="1" x14ac:dyDescent="0.2">
      <c r="A11" s="17" t="s">
        <v>12</v>
      </c>
      <c r="B11" s="13" t="s">
        <v>13</v>
      </c>
      <c r="C11" s="5">
        <f t="shared" si="0"/>
        <v>131249526</v>
      </c>
      <c r="D11" s="15">
        <f t="shared" si="1"/>
        <v>111104296</v>
      </c>
      <c r="E11" s="14">
        <v>131249526</v>
      </c>
      <c r="F11" s="15">
        <v>111104296</v>
      </c>
      <c r="G11" s="14">
        <v>0</v>
      </c>
      <c r="H11" s="15">
        <v>0</v>
      </c>
      <c r="I11" s="14">
        <v>0</v>
      </c>
      <c r="J11" s="15">
        <v>0</v>
      </c>
      <c r="K11" s="15">
        <v>35000000</v>
      </c>
      <c r="L11" s="15">
        <v>23333334</v>
      </c>
      <c r="M11" s="15">
        <v>8000000</v>
      </c>
      <c r="N11" s="15">
        <v>888881</v>
      </c>
      <c r="O11" s="15">
        <v>0</v>
      </c>
      <c r="P11" s="15">
        <v>0</v>
      </c>
      <c r="Q11" s="15">
        <v>1169058479</v>
      </c>
      <c r="R11" s="35">
        <v>876793859.26999974</v>
      </c>
    </row>
    <row r="12" spans="1:18" ht="15.75" customHeight="1" x14ac:dyDescent="0.2">
      <c r="A12" s="17" t="s">
        <v>14</v>
      </c>
      <c r="B12" s="13" t="s">
        <v>15</v>
      </c>
      <c r="C12" s="5">
        <f t="shared" si="0"/>
        <v>218407522</v>
      </c>
      <c r="D12" s="15">
        <f t="shared" si="1"/>
        <v>165345640</v>
      </c>
      <c r="E12" s="14">
        <v>15967241</v>
      </c>
      <c r="F12" s="15">
        <v>13515424</v>
      </c>
      <c r="G12" s="14">
        <v>23715371</v>
      </c>
      <c r="H12" s="15">
        <v>17786529</v>
      </c>
      <c r="I12" s="14">
        <v>178724910</v>
      </c>
      <c r="J12" s="15">
        <v>134043687</v>
      </c>
      <c r="K12" s="15">
        <v>12482564</v>
      </c>
      <c r="L12" s="15">
        <v>8321710</v>
      </c>
      <c r="M12" s="15">
        <v>7050000</v>
      </c>
      <c r="N12" s="15">
        <v>7050000</v>
      </c>
      <c r="O12" s="15">
        <v>28807020</v>
      </c>
      <c r="P12" s="15">
        <v>28807020</v>
      </c>
      <c r="Q12" s="15">
        <v>0</v>
      </c>
      <c r="R12" s="15">
        <v>0</v>
      </c>
    </row>
    <row r="13" spans="1:18" ht="15.75" customHeight="1" x14ac:dyDescent="0.2">
      <c r="A13" s="17" t="s">
        <v>16</v>
      </c>
      <c r="B13" s="13" t="s">
        <v>17</v>
      </c>
      <c r="C13" s="5">
        <f t="shared" si="0"/>
        <v>565352402</v>
      </c>
      <c r="D13" s="15">
        <f t="shared" si="1"/>
        <v>427740563</v>
      </c>
      <c r="E13" s="14">
        <v>38608135</v>
      </c>
      <c r="F13" s="15">
        <v>32682359</v>
      </c>
      <c r="G13" s="14">
        <v>141713941</v>
      </c>
      <c r="H13" s="15">
        <v>106285455</v>
      </c>
      <c r="I13" s="14">
        <v>385030326</v>
      </c>
      <c r="J13" s="15">
        <v>288772749</v>
      </c>
      <c r="K13" s="15">
        <v>16617528</v>
      </c>
      <c r="L13" s="15">
        <v>11078352</v>
      </c>
      <c r="M13" s="15">
        <v>5800000</v>
      </c>
      <c r="N13" s="15">
        <v>644439</v>
      </c>
      <c r="O13" s="15">
        <v>20863135</v>
      </c>
      <c r="P13" s="15">
        <v>20863135</v>
      </c>
      <c r="Q13" s="15">
        <v>0</v>
      </c>
      <c r="R13" s="15">
        <v>0</v>
      </c>
    </row>
    <row r="14" spans="1:18" ht="15.75" customHeight="1" x14ac:dyDescent="0.2">
      <c r="A14" s="17" t="s">
        <v>18</v>
      </c>
      <c r="B14" s="13" t="s">
        <v>19</v>
      </c>
      <c r="C14" s="5">
        <f t="shared" si="0"/>
        <v>339635887</v>
      </c>
      <c r="D14" s="15">
        <f t="shared" si="1"/>
        <v>256196672</v>
      </c>
      <c r="E14" s="14">
        <v>15230953</v>
      </c>
      <c r="F14" s="15">
        <v>12892976</v>
      </c>
      <c r="G14" s="14">
        <v>70546910</v>
      </c>
      <c r="H14" s="15">
        <v>52910181</v>
      </c>
      <c r="I14" s="14">
        <v>253858024</v>
      </c>
      <c r="J14" s="15">
        <v>190393515</v>
      </c>
      <c r="K14" s="15">
        <v>12880513</v>
      </c>
      <c r="L14" s="15">
        <v>8587008</v>
      </c>
      <c r="M14" s="15">
        <v>2585000</v>
      </c>
      <c r="N14" s="15">
        <v>287220</v>
      </c>
      <c r="O14" s="15">
        <v>32247968</v>
      </c>
      <c r="P14" s="15">
        <v>32247968</v>
      </c>
      <c r="Q14" s="15">
        <v>0</v>
      </c>
      <c r="R14" s="15">
        <v>0</v>
      </c>
    </row>
    <row r="15" spans="1:18" ht="15.75" customHeight="1" x14ac:dyDescent="0.2">
      <c r="A15" s="17" t="s">
        <v>20</v>
      </c>
      <c r="B15" s="13" t="s">
        <v>21</v>
      </c>
      <c r="C15" s="5">
        <f t="shared" si="0"/>
        <v>223701595</v>
      </c>
      <c r="D15" s="15">
        <f t="shared" si="1"/>
        <v>171854686</v>
      </c>
      <c r="E15" s="14">
        <v>42298299</v>
      </c>
      <c r="F15" s="15">
        <v>35802217</v>
      </c>
      <c r="G15" s="14">
        <v>40104917</v>
      </c>
      <c r="H15" s="15">
        <v>30078684</v>
      </c>
      <c r="I15" s="14">
        <v>141298379</v>
      </c>
      <c r="J15" s="15">
        <v>105973785</v>
      </c>
      <c r="K15" s="15">
        <v>22875701</v>
      </c>
      <c r="L15" s="15">
        <v>15250468</v>
      </c>
      <c r="M15" s="15">
        <v>1750000</v>
      </c>
      <c r="N15" s="15">
        <v>194443</v>
      </c>
      <c r="O15" s="15">
        <v>20117249</v>
      </c>
      <c r="P15" s="15">
        <v>20117249</v>
      </c>
      <c r="Q15" s="15">
        <v>0</v>
      </c>
      <c r="R15" s="15">
        <v>0</v>
      </c>
    </row>
    <row r="16" spans="1:18" ht="15.75" customHeight="1" x14ac:dyDescent="0.2">
      <c r="A16" s="17" t="s">
        <v>22</v>
      </c>
      <c r="B16" s="13" t="s">
        <v>23</v>
      </c>
      <c r="C16" s="5">
        <f t="shared" si="0"/>
        <v>370555192</v>
      </c>
      <c r="D16" s="15">
        <f t="shared" si="1"/>
        <v>288134077</v>
      </c>
      <c r="E16" s="14">
        <v>105846909</v>
      </c>
      <c r="F16" s="15">
        <v>89602861</v>
      </c>
      <c r="G16" s="14">
        <v>129128422</v>
      </c>
      <c r="H16" s="15">
        <v>96846318</v>
      </c>
      <c r="I16" s="14">
        <v>135579861</v>
      </c>
      <c r="J16" s="15">
        <v>101684898</v>
      </c>
      <c r="K16" s="15">
        <v>47491606</v>
      </c>
      <c r="L16" s="15">
        <v>31661070</v>
      </c>
      <c r="M16" s="15">
        <v>5729098</v>
      </c>
      <c r="N16" s="15">
        <v>636561</v>
      </c>
      <c r="O16" s="15">
        <v>0</v>
      </c>
      <c r="P16" s="15">
        <v>0</v>
      </c>
      <c r="Q16" s="15">
        <v>0</v>
      </c>
      <c r="R16" s="15">
        <v>0</v>
      </c>
    </row>
    <row r="17" spans="1:18" ht="15.75" customHeight="1" x14ac:dyDescent="0.2">
      <c r="A17" s="17" t="s">
        <v>24</v>
      </c>
      <c r="B17" s="13" t="s">
        <v>25</v>
      </c>
      <c r="C17" s="5">
        <f t="shared" si="0"/>
        <v>328693073</v>
      </c>
      <c r="D17" s="15">
        <f t="shared" si="1"/>
        <v>247903690</v>
      </c>
      <c r="E17" s="14">
        <v>14333653</v>
      </c>
      <c r="F17" s="15">
        <v>12134119</v>
      </c>
      <c r="G17" s="14">
        <v>66549908</v>
      </c>
      <c r="H17" s="15">
        <v>49912434</v>
      </c>
      <c r="I17" s="14">
        <v>247809512</v>
      </c>
      <c r="J17" s="15">
        <v>185857137</v>
      </c>
      <c r="K17" s="15">
        <v>12892934</v>
      </c>
      <c r="L17" s="15">
        <v>8595290</v>
      </c>
      <c r="M17" s="15">
        <v>10958000</v>
      </c>
      <c r="N17" s="15">
        <v>1217545</v>
      </c>
      <c r="O17" s="15">
        <v>25675347</v>
      </c>
      <c r="P17" s="15">
        <v>25675347</v>
      </c>
      <c r="Q17" s="15">
        <v>0</v>
      </c>
      <c r="R17" s="15">
        <v>0</v>
      </c>
    </row>
    <row r="18" spans="1:18" ht="15.75" customHeight="1" x14ac:dyDescent="0.2">
      <c r="A18" s="17" t="s">
        <v>26</v>
      </c>
      <c r="B18" s="13" t="s">
        <v>27</v>
      </c>
      <c r="C18" s="5">
        <f t="shared" si="0"/>
        <v>426126974</v>
      </c>
      <c r="D18" s="15">
        <f t="shared" si="1"/>
        <v>321770943</v>
      </c>
      <c r="E18" s="14">
        <v>22546980</v>
      </c>
      <c r="F18" s="15">
        <v>19085949</v>
      </c>
      <c r="G18" s="14">
        <v>93043997</v>
      </c>
      <c r="H18" s="15">
        <v>69782994</v>
      </c>
      <c r="I18" s="14">
        <v>310535997</v>
      </c>
      <c r="J18" s="15">
        <v>232902000</v>
      </c>
      <c r="K18" s="15">
        <v>13680836</v>
      </c>
      <c r="L18" s="15">
        <v>9120558</v>
      </c>
      <c r="M18" s="15">
        <v>2000000</v>
      </c>
      <c r="N18" s="15">
        <v>222220</v>
      </c>
      <c r="O18" s="15">
        <v>31458510</v>
      </c>
      <c r="P18" s="15">
        <v>31458510</v>
      </c>
      <c r="Q18" s="15">
        <v>0</v>
      </c>
      <c r="R18" s="15">
        <v>0</v>
      </c>
    </row>
    <row r="19" spans="1:18" ht="15.75" customHeight="1" x14ac:dyDescent="0.2">
      <c r="A19" s="17" t="s">
        <v>28</v>
      </c>
      <c r="B19" s="13" t="s">
        <v>29</v>
      </c>
      <c r="C19" s="5">
        <f t="shared" si="0"/>
        <v>133054255</v>
      </c>
      <c r="D19" s="15">
        <f t="shared" si="1"/>
        <v>106666051</v>
      </c>
      <c r="E19" s="14">
        <v>71245098</v>
      </c>
      <c r="F19" s="15">
        <v>60309184</v>
      </c>
      <c r="G19" s="14">
        <v>61809157</v>
      </c>
      <c r="H19" s="15">
        <v>46356867</v>
      </c>
      <c r="I19" s="14">
        <v>0</v>
      </c>
      <c r="J19" s="15">
        <v>0</v>
      </c>
      <c r="K19" s="15">
        <v>34386334</v>
      </c>
      <c r="L19" s="15">
        <v>22924222</v>
      </c>
      <c r="M19" s="15">
        <v>0</v>
      </c>
      <c r="N19" s="15">
        <v>0</v>
      </c>
      <c r="O19" s="15">
        <v>20911620</v>
      </c>
      <c r="P19" s="15">
        <v>20911620</v>
      </c>
      <c r="Q19" s="15">
        <v>0</v>
      </c>
      <c r="R19" s="15">
        <v>0</v>
      </c>
    </row>
    <row r="20" spans="1:18" ht="15.75" customHeight="1" thickBot="1" x14ac:dyDescent="0.25">
      <c r="A20" s="16" t="s">
        <v>30</v>
      </c>
      <c r="B20" s="9" t="s">
        <v>31</v>
      </c>
      <c r="C20" s="5">
        <f t="shared" si="0"/>
        <v>398811585</v>
      </c>
      <c r="D20" s="10">
        <f t="shared" si="1"/>
        <v>301163571</v>
      </c>
      <c r="E20" s="5">
        <v>21311511</v>
      </c>
      <c r="F20" s="10">
        <v>18038520</v>
      </c>
      <c r="G20" s="5">
        <v>96027232</v>
      </c>
      <c r="H20" s="10">
        <v>72020421</v>
      </c>
      <c r="I20" s="5">
        <v>281472842</v>
      </c>
      <c r="J20" s="10">
        <v>211104630</v>
      </c>
      <c r="K20" s="11">
        <v>14517184</v>
      </c>
      <c r="L20" s="11">
        <v>9678122</v>
      </c>
      <c r="M20" s="11">
        <v>1550000</v>
      </c>
      <c r="N20" s="11">
        <v>172221</v>
      </c>
      <c r="O20" s="11">
        <v>31474709</v>
      </c>
      <c r="P20" s="11">
        <v>31474709</v>
      </c>
      <c r="Q20" s="10">
        <v>0</v>
      </c>
      <c r="R20" s="11">
        <v>0</v>
      </c>
    </row>
    <row r="21" spans="1:18" ht="15.75" customHeight="1" thickBot="1" x14ac:dyDescent="0.25">
      <c r="A21" s="48" t="s">
        <v>53</v>
      </c>
      <c r="B21" s="49"/>
      <c r="C21" s="32">
        <f>SUM(C5:C20)</f>
        <v>5132012117</v>
      </c>
      <c r="D21" s="32">
        <f t="shared" ref="D21:P21" si="2">SUM(D5:D20)</f>
        <v>3925404657</v>
      </c>
      <c r="E21" s="32">
        <f t="shared" si="2"/>
        <v>791676012</v>
      </c>
      <c r="F21" s="32">
        <f t="shared" si="2"/>
        <v>670152564</v>
      </c>
      <c r="G21" s="32">
        <f t="shared" si="2"/>
        <v>1169058479</v>
      </c>
      <c r="H21" s="32">
        <f t="shared" si="2"/>
        <v>876793860</v>
      </c>
      <c r="I21" s="32">
        <f t="shared" si="2"/>
        <v>3171277626</v>
      </c>
      <c r="J21" s="32">
        <f t="shared" si="2"/>
        <v>2378458233</v>
      </c>
      <c r="K21" s="32">
        <f t="shared" si="2"/>
        <v>350248753</v>
      </c>
      <c r="L21" s="32">
        <f t="shared" si="2"/>
        <v>233499170</v>
      </c>
      <c r="M21" s="33">
        <f>SUM(M5:M20)</f>
        <v>76304597.829999998</v>
      </c>
      <c r="N21" s="33">
        <f>SUM(N5:N20)</f>
        <v>17678225.829999998</v>
      </c>
      <c r="O21" s="32">
        <v>320000000</v>
      </c>
      <c r="P21" s="37">
        <f t="shared" si="2"/>
        <v>320000000</v>
      </c>
      <c r="Q21" s="32">
        <f t="shared" ref="Q21:R21" si="3">SUM(Q5:Q20)</f>
        <v>1169058479</v>
      </c>
      <c r="R21" s="38">
        <f t="shared" si="3"/>
        <v>876793859.26999974</v>
      </c>
    </row>
    <row r="24" spans="1:18" x14ac:dyDescent="0.2">
      <c r="C24" s="12"/>
      <c r="D24" s="12"/>
      <c r="E24" s="12"/>
    </row>
    <row r="25" spans="1:18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7" spans="1:18" x14ac:dyDescent="0.2">
      <c r="Q27" s="18"/>
    </row>
  </sheetData>
  <sortState ref="A4:R34">
    <sortCondition ref="A2:A34"/>
  </sortState>
  <mergeCells count="15">
    <mergeCell ref="Q1:R1"/>
    <mergeCell ref="Q2:R2"/>
    <mergeCell ref="O1:P1"/>
    <mergeCell ref="K1:N1"/>
    <mergeCell ref="A21:B21"/>
    <mergeCell ref="A1:A3"/>
    <mergeCell ref="B1:B3"/>
    <mergeCell ref="C1:J1"/>
    <mergeCell ref="C2:D2"/>
    <mergeCell ref="E2:F2"/>
    <mergeCell ref="G2:H2"/>
    <mergeCell ref="I2:J2"/>
    <mergeCell ref="K2:L2"/>
    <mergeCell ref="M2:N2"/>
    <mergeCell ref="O2:P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0" orientation="landscape" r:id="rId1"/>
  <headerFooter>
    <oddHeader>&amp;LMinisterstwo Finansów
Departament ST&amp;CPLAN I  ŚRODKI PRZEKAZANE WOJEWÓDZTWOM
za trzy kwartały 2023 r.&amp;RWarszawa, 05.10.2023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298F8D-6CB6-4FC1-BA11-3A7E117DFEE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kwartał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Lewosińska Paulina</cp:lastModifiedBy>
  <cp:lastPrinted>2023-10-10T08:26:05Z</cp:lastPrinted>
  <dcterms:created xsi:type="dcterms:W3CDTF">2012-04-14T08:14:14Z</dcterms:created>
  <dcterms:modified xsi:type="dcterms:W3CDTF">2023-10-10T08:43:53Z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