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360" yWindow="210" windowWidth="24600" windowHeight="12150" activeTab="4"/>
  </bookViews>
  <sheets>
    <sheet name="dział I" sheetId="3" r:id="rId1"/>
    <sheet name="dzial II" sheetId="4" r:id="rId2"/>
    <sheet name="dział III" sheetId="5" r:id="rId3"/>
    <sheet name="dzial IV" sheetId="1" r:id="rId4"/>
    <sheet name="dział V" sheetId="2" r:id="rId5"/>
  </sheets>
  <definedNames>
    <definedName name="__xlnm.Print_Area_3">'dzial IV'!$A$1:$I$30</definedName>
    <definedName name="__xlnm.Print_Area_4">'dział V'!$A$1:$F$28</definedName>
    <definedName name="nazwa_uczelni" comment="pełne nazwy uczelni">'dział I'!$P$7:$P$108</definedName>
    <definedName name="_xlnm.Print_Area" localSheetId="1">'dzial II'!$A$1:$F$35</definedName>
    <definedName name="_xlnm.Print_Area" localSheetId="3">'dzial IV'!$A$1:$I$30</definedName>
    <definedName name="_xlnm.Print_Area" localSheetId="4">'dział V'!$A$1:$G$28</definedName>
    <definedName name="Uniwersytet_w_Białymstoku">'dział I'!$P$10:$P$108</definedName>
  </definedNames>
  <calcPr calcId="145621"/>
</workbook>
</file>

<file path=xl/calcChain.xml><?xml version="1.0" encoding="utf-8"?>
<calcChain xmlns="http://schemas.openxmlformats.org/spreadsheetml/2006/main">
  <c r="F15" i="1" l="1"/>
  <c r="F16" i="1"/>
  <c r="F11" i="1"/>
  <c r="F12" i="1"/>
  <c r="F13" i="1"/>
  <c r="F14" i="1"/>
  <c r="G8" i="5" l="1"/>
  <c r="G12" i="5"/>
  <c r="F7" i="4"/>
  <c r="F28" i="5" l="1"/>
  <c r="F6" i="2" l="1"/>
  <c r="F6" i="4" l="1"/>
  <c r="G31" i="5"/>
  <c r="G24" i="5"/>
  <c r="G28" i="5" s="1"/>
  <c r="G19" i="5"/>
  <c r="G15" i="5"/>
  <c r="G6" i="5"/>
  <c r="G6" i="2" l="1"/>
  <c r="F25" i="1"/>
  <c r="F24" i="1"/>
  <c r="F23" i="1"/>
  <c r="F22" i="1"/>
  <c r="F21" i="1"/>
  <c r="F20" i="1"/>
  <c r="F19" i="1" s="1"/>
  <c r="I19" i="1"/>
  <c r="I18" i="1" s="1"/>
  <c r="G19" i="1"/>
  <c r="G18" i="1" s="1"/>
  <c r="E19" i="1"/>
  <c r="E18" i="1" s="1"/>
  <c r="H18" i="1"/>
  <c r="G34" i="5"/>
  <c r="G14" i="5"/>
  <c r="G18" i="5"/>
  <c r="G21" i="5"/>
  <c r="G23" i="5"/>
  <c r="F18" i="1" l="1"/>
  <c r="F8" i="4"/>
  <c r="F15" i="4"/>
  <c r="F21" i="4"/>
  <c r="F62" i="3"/>
  <c r="F64" i="3" s="1"/>
  <c r="F46" i="3" s="1"/>
  <c r="F67" i="3"/>
  <c r="F72" i="3"/>
  <c r="F76" i="3"/>
  <c r="F74" i="3" s="1"/>
  <c r="F86" i="3"/>
  <c r="F13" i="3"/>
  <c r="F21" i="3"/>
  <c r="F35" i="3"/>
  <c r="F33" i="3" s="1"/>
  <c r="F14" i="4" l="1"/>
  <c r="F34" i="4" s="1"/>
  <c r="F12" i="3"/>
  <c r="F11" i="3" s="1"/>
  <c r="F45" i="3"/>
  <c r="F34" i="5"/>
  <c r="F80" i="3" l="1"/>
  <c r="F85" i="3" s="1"/>
  <c r="F89" i="3" s="1"/>
  <c r="F92" i="3" s="1"/>
  <c r="D33" i="4" l="1"/>
  <c r="D32" i="4"/>
  <c r="E21" i="3" l="1"/>
  <c r="D28" i="3"/>
  <c r="D29" i="3" s="1"/>
  <c r="D30" i="3" s="1"/>
  <c r="D27" i="3"/>
  <c r="D26" i="3"/>
  <c r="D25" i="3"/>
  <c r="D24" i="3"/>
  <c r="E76" i="3" l="1"/>
  <c r="F21" i="5"/>
  <c r="E72" i="3" l="1"/>
  <c r="E67" i="3"/>
  <c r="D20" i="4" l="1"/>
  <c r="D19" i="4"/>
  <c r="E35" i="3" l="1"/>
  <c r="F10" i="1" l="1"/>
  <c r="E8" i="4"/>
  <c r="E33" i="3" l="1"/>
  <c r="E10" i="1" l="1"/>
  <c r="F9" i="1"/>
  <c r="E62" i="3" l="1"/>
  <c r="E64" i="3" s="1"/>
  <c r="E46" i="3" l="1"/>
  <c r="A1" i="2"/>
  <c r="A1" i="1"/>
  <c r="A1" i="5"/>
  <c r="A1" i="4"/>
  <c r="E15" i="4" l="1"/>
  <c r="E21" i="4"/>
  <c r="E14" i="4" l="1"/>
  <c r="E15" i="5"/>
  <c r="E16" i="5" s="1"/>
  <c r="E17" i="5" s="1"/>
  <c r="E18" i="5" s="1"/>
  <c r="E19" i="5" s="1"/>
  <c r="E20" i="5" s="1"/>
  <c r="E21" i="5" s="1"/>
  <c r="E22" i="5" s="1"/>
  <c r="E23" i="5" s="1"/>
  <c r="E24" i="5" s="1"/>
  <c r="F14" i="5"/>
  <c r="F18" i="5"/>
  <c r="F23" i="5"/>
  <c r="E86" i="3"/>
  <c r="E74" i="3"/>
  <c r="E45" i="3" s="1"/>
  <c r="E13" i="3"/>
  <c r="D21" i="3"/>
  <c r="D22" i="3" s="1"/>
  <c r="D23" i="3" s="1"/>
  <c r="D31" i="3" s="1"/>
  <c r="I10" i="1"/>
  <c r="I9" i="1" s="1"/>
  <c r="G10" i="1"/>
  <c r="G9" i="1" s="1"/>
  <c r="E9" i="1"/>
  <c r="H9" i="1"/>
  <c r="D32" i="3" l="1"/>
  <c r="D33" i="3" s="1"/>
  <c r="D34" i="3" s="1"/>
  <c r="D35" i="3" s="1"/>
  <c r="E34" i="4"/>
  <c r="E12" i="3"/>
  <c r="E11" i="3" s="1"/>
  <c r="E80" i="3" s="1"/>
  <c r="E85" i="3" s="1"/>
  <c r="E89" i="3" s="1"/>
  <c r="E92" i="3" s="1"/>
  <c r="E27" i="5"/>
  <c r="E28" i="5" s="1"/>
  <c r="E31" i="5" s="1"/>
  <c r="E32" i="5" s="1"/>
  <c r="E33" i="5" s="1"/>
  <c r="E34" i="5" s="1"/>
  <c r="D21" i="4"/>
  <c r="D22" i="4" s="1"/>
  <c r="D23" i="4" s="1"/>
  <c r="D24" i="4" s="1"/>
  <c r="D36" i="3" l="1"/>
  <c r="D37" i="3" s="1"/>
  <c r="D38" i="3" s="1"/>
  <c r="D39" i="3" s="1"/>
  <c r="D45" i="3" s="1"/>
  <c r="D46" i="3" s="1"/>
  <c r="D47" i="3" s="1"/>
  <c r="D48" i="3" s="1"/>
  <c r="D25" i="4"/>
  <c r="D26" i="4" s="1"/>
  <c r="D27" i="4" s="1"/>
  <c r="D28" i="4" s="1"/>
  <c r="D29" i="4" l="1"/>
  <c r="D30" i="4" s="1"/>
  <c r="D31" i="4" s="1"/>
  <c r="D34" i="4" s="1"/>
  <c r="D35" i="4" s="1"/>
  <c r="D49" i="3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l="1"/>
  <c r="D61" i="3" s="1"/>
  <c r="D62" i="3" s="1"/>
  <c r="D63" i="3" s="1"/>
  <c r="D64" i="3" s="1"/>
  <c r="D65" i="3" s="1"/>
  <c r="D66" i="3" l="1"/>
  <c r="D67" i="3" s="1"/>
  <c r="D68" i="3" s="1"/>
  <c r="D69" i="3" s="1"/>
  <c r="D70" i="3" s="1"/>
  <c r="D71" i="3" l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l="1"/>
  <c r="D83" i="3" s="1"/>
  <c r="D84" i="3" s="1"/>
  <c r="D85" i="3" s="1"/>
  <c r="D86" i="3" s="1"/>
  <c r="D87" i="3" s="1"/>
  <c r="D88" i="3" s="1"/>
  <c r="D89" i="3" s="1"/>
  <c r="D90" i="3" s="1"/>
  <c r="D91" i="3" s="1"/>
  <c r="D92" i="3" s="1"/>
</calcChain>
</file>

<file path=xl/comments1.xml><?xml version="1.0" encoding="utf-8"?>
<comments xmlns="http://schemas.openxmlformats.org/spreadsheetml/2006/main">
  <authors>
    <author>Jagielski Piotr</author>
    <author>Piotr Jagielski</author>
  </authors>
  <commentList>
    <comment ref="E37" author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28 i 29</t>
        </r>
      </text>
    </comment>
    <comment ref="E53" authorId="1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Uczelnia wypłaca wynagrodzenia z innych tytułów niż wynikające ze stosunku pracy. Kwota wpisana nie może być równa lub większa niż wpisana w wierszu 37.</t>
        </r>
      </text>
    </comment>
    <comment ref="E58" author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>Odpis na własny fundusz stypendialny planuje się zgodnie z § 13 ust. 2 rozporządzenia Rady Ministrów z dnia 18 grudnia 2012 r. w sprawie szczegółowych zasad gospodarki finansowej uczelni publicznych (Dz. U. poz. 1533). Przekreślenie oznacza iż wpisana kwota jest niezgodna z zapisami rozporządzenia. Maksymalna kwota możliwa do wpisania naliczona wg formuły  (kol.77/(100/125))*0,2 zaokrąglone do 1 miejsca po przecinku.
Jeżeli uczelnia wykazała stratę na koniec roku to w wierszu 43 proszę nic nie wpisywać (nawet "0").</t>
        </r>
      </text>
    </comment>
    <comment ref="E59" author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Wartość wiersza nie może być mniejsza niż suma wierszy 45 i 46</t>
        </r>
      </text>
    </comment>
    <comment ref="E64" authorId="1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wiersza 49 jest równa sumie wierszy 52, 57 i 58. Czerwone pole zniknie po prawidłowym wypełnieniu tych wierszy.</t>
        </r>
      </text>
    </comment>
    <comment ref="E65" authorId="0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Wpisana wartość nie może być większa niż wskazana w wierszu 04.</t>
        </r>
      </text>
    </comment>
    <comment ref="E67" authorId="0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Wartość wiersza nie może być mniejsza nizsuma wierszy 53 i 54</t>
        </r>
      </text>
    </comment>
  </commentList>
</comments>
</file>

<file path=xl/comments2.xml><?xml version="1.0" encoding="utf-8"?>
<comments xmlns="http://schemas.openxmlformats.org/spreadsheetml/2006/main">
  <authors>
    <author>Piotr Jagielski</author>
  </authors>
  <commentList>
    <comment ref="E10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większa niż 6% dotacji wskazanej w wierszu 04
</t>
        </r>
      </text>
    </comment>
    <comment ref="E27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nie może być mniejsza niż suma wierszy 23, 25 i 26.</t>
        </r>
      </text>
    </comment>
  </commentList>
</comments>
</file>

<file path=xl/comments3.xml><?xml version="1.0" encoding="utf-8"?>
<comments xmlns="http://schemas.openxmlformats.org/spreadsheetml/2006/main">
  <authors>
    <author>Piotr Jagielski</author>
    <author>pjagielski</author>
    <author>Jagielski Piotr</author>
  </authors>
  <commentList>
    <comment ref="F7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niż suma wierszy 03, 04, 05.</t>
        </r>
      </text>
    </comment>
    <comment ref="F11" authorId="1">
      <text>
        <r>
          <rPr>
            <b/>
            <sz val="8"/>
            <color indexed="81"/>
            <rFont val="Tahoma"/>
            <family val="2"/>
            <charset val="238"/>
          </rPr>
          <t>pjagielski:</t>
        </r>
        <r>
          <rPr>
            <sz val="8"/>
            <color indexed="81"/>
            <rFont val="Tahoma"/>
            <family val="2"/>
            <charset val="238"/>
          </rPr>
          <t xml:space="preserve">
Wartość komórki nie może być mniejsza od sumy wierszy 07, 08.
</t>
        </r>
      </text>
    </comment>
    <comment ref="F20" authorId="2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Wpisana wartość nie może być mniejsza niż wykazana w wierszu 16</t>
        </r>
      </text>
    </comment>
    <comment ref="F26" authorId="2">
      <text>
        <r>
          <rPr>
            <b/>
            <sz val="8"/>
            <color indexed="81"/>
            <rFont val="Tahoma"/>
            <family val="2"/>
            <charset val="238"/>
          </rPr>
          <t>Jagielski Piotr:</t>
        </r>
        <r>
          <rPr>
            <sz val="8"/>
            <color indexed="81"/>
            <rFont val="Tahoma"/>
            <family val="2"/>
            <charset val="238"/>
          </rPr>
          <t xml:space="preserve">
Odpis na własny fundusz rozwoju uczelni planuje się zgodnie z § 11 ust. 2 rozporządzenia Rady Ministrów z dnia 18 grudnia 2012 r. w sprawie szczegółowych zasad gospodarki finansowej uczelni publicznych (Dz. U. poz. 1533). Czerwone pole oznacza iż wpisana kwota jest niezgodna z zapisami rozporządzenia. Maksymalna kwota możliwa do wpisania naliczona wg formuły  (wiersz.03/(100/125))*0,2 zaokrąglone do 1 miejsca po przecinku.
</t>
        </r>
      </text>
    </comment>
    <comment ref="A31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Proszę wpisać nazwę funduszu
</t>
        </r>
      </text>
    </comment>
  </commentList>
</comments>
</file>

<file path=xl/comments4.xml><?xml version="1.0" encoding="utf-8"?>
<comments xmlns="http://schemas.openxmlformats.org/spreadsheetml/2006/main">
  <authors>
    <author>Piotr Jagielski</author>
    <author>Jagielski Piotr</author>
  </authors>
  <commentList>
    <comment ref="F8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Liczba osób nie może być większa niż wpisana w wierszu 02.</t>
        </r>
      </text>
    </comment>
    <comment ref="F9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Pogrubienie oznacza, iż wpisano więcej osób na studiach niestacjonarnych niż na studiach stacjonarnych. Zgodnie z art. 163 ust. 2 ustawy - Prawo o szkolnictwie wyższym w uczelni publicznej liczba studentów stacjonarnych nie może być mniejsza od liczby studentów niestacjonarnych.</t>
        </r>
      </text>
    </comment>
    <comment ref="F10" authorId="0">
      <text>
        <r>
          <rPr>
            <b/>
            <sz val="8"/>
            <color indexed="81"/>
            <rFont val="Tahoma"/>
            <family val="2"/>
            <charset val="238"/>
          </rPr>
          <t>Piotr Jagielski:</t>
        </r>
        <r>
          <rPr>
            <sz val="8"/>
            <color indexed="81"/>
            <rFont val="Tahoma"/>
            <family val="2"/>
            <charset val="238"/>
          </rPr>
          <t xml:space="preserve">
Liczba osób nie może być większa niż wpisana w wierszu 04.
</t>
        </r>
      </text>
    </comment>
    <comment ref="F17" authorId="1">
      <text>
        <r>
          <rPr>
            <b/>
            <sz val="9"/>
            <color indexed="81"/>
            <rFont val="Tahoma"/>
            <family val="2"/>
            <charset val="238"/>
          </rPr>
          <t>Jagielski Piotr:</t>
        </r>
        <r>
          <rPr>
            <sz val="9"/>
            <color indexed="81"/>
            <rFont val="Tahoma"/>
            <family val="2"/>
            <charset val="238"/>
          </rPr>
          <t xml:space="preserve">
wartość nie może być większa niż wykazana w wierszu 42 działu I.</t>
        </r>
      </text>
    </comment>
  </commentList>
</comments>
</file>

<file path=xl/sharedStrings.xml><?xml version="1.0" encoding="utf-8"?>
<sst xmlns="http://schemas.openxmlformats.org/spreadsheetml/2006/main" count="310" uniqueCount="192">
  <si>
    <t>Wyszczególnienie</t>
  </si>
  <si>
    <t>Zatrudnienie</t>
  </si>
  <si>
    <t>osobowe</t>
  </si>
  <si>
    <t>w tym</t>
  </si>
  <si>
    <t>dodatkowe wynagrodzenie roczne</t>
  </si>
  <si>
    <t>nagrody rektora</t>
  </si>
  <si>
    <t>01</t>
  </si>
  <si>
    <t xml:space="preserve"> Razem </t>
  </si>
  <si>
    <t>02</t>
  </si>
  <si>
    <t>Nauczyciele akademiccy</t>
  </si>
  <si>
    <t>03</t>
  </si>
  <si>
    <t>profesorów</t>
  </si>
  <si>
    <t>04</t>
  </si>
  <si>
    <t>05</t>
  </si>
  <si>
    <t>asystentów, wykładowców, lektorów i instruktorów</t>
  </si>
  <si>
    <t>06</t>
  </si>
  <si>
    <t>Pracownicy niebędący nauczycielami akademickimi</t>
  </si>
  <si>
    <t>07</t>
  </si>
  <si>
    <t>Należy podać:</t>
  </si>
  <si>
    <t>WYSZCZEGÓLNIENIE</t>
  </si>
  <si>
    <t>Jednostka miary</t>
  </si>
  <si>
    <t>Liczba studentów ogółem (02+04)</t>
  </si>
  <si>
    <t>osoby</t>
  </si>
  <si>
    <t>z tego</t>
  </si>
  <si>
    <t>studiów stacjonarnych</t>
  </si>
  <si>
    <t>studiów niestacjonarnych</t>
  </si>
  <si>
    <t>Liczba studentów otrzymujących stypendia z funduszu pomocy materialnej dla studentów i doktorantów</t>
  </si>
  <si>
    <t>Liczba doktorantów otrzymujących stypendia z funduszu pomocy materialnej dla studentów i doktorantów</t>
  </si>
  <si>
    <t>Liczba miejsc w domach studenckich</t>
  </si>
  <si>
    <t>08</t>
  </si>
  <si>
    <t>miejsca</t>
  </si>
  <si>
    <t>Liczba uczestników studiów doktoranckich ogółem</t>
  </si>
  <si>
    <t>09</t>
  </si>
  <si>
    <t>Liczba uczestników studiów doktoranckich pobierających stypendium doktoranckie</t>
  </si>
  <si>
    <t>tys. zł</t>
  </si>
  <si>
    <t>Koszty remontów budynków i lokali oraz obiektów inżynierii lądowej i wodnej (z wyjątkiem domów i stołówek studenckich)</t>
  </si>
  <si>
    <t xml:space="preserve">Nakłady na rzeczowe aktywa trwałe </t>
  </si>
  <si>
    <t>…………………………………..</t>
  </si>
  <si>
    <t>(pieczątka imienna i podpis Rektora)</t>
  </si>
  <si>
    <t>………………..………………….</t>
  </si>
  <si>
    <t xml:space="preserve">         (pieczątka uczelni)</t>
  </si>
  <si>
    <r>
      <t>Dział I. Rachunek zysków i strat</t>
    </r>
    <r>
      <rPr>
        <sz val="12"/>
        <rFont val="Times New Roman"/>
        <family val="1"/>
        <charset val="238"/>
      </rPr>
      <t xml:space="preserve">   –   w tysiącach złotych z jednym znakiem po przecinku</t>
    </r>
  </si>
  <si>
    <t xml:space="preserve"> </t>
  </si>
  <si>
    <t>środki z budżetów jednostek samorządu terytorialnego lub ich związków</t>
  </si>
  <si>
    <t>opłaty za świadczone usługi edukacyjne</t>
  </si>
  <si>
    <t xml:space="preserve">pozostałe </t>
  </si>
  <si>
    <t>dotacje na finansowanie działalności statutowej</t>
  </si>
  <si>
    <t>środki na finansowanie współpracy naukowej z zagranicą</t>
  </si>
  <si>
    <t>sprzedaż pozostałych prac i usług badawczych i rozwojowych</t>
  </si>
  <si>
    <t>Przychody ogółem z działalności gospodarczej wyodrębnionej</t>
  </si>
  <si>
    <t>Przychody ze sprzedaży towarów i materiałów</t>
  </si>
  <si>
    <r>
      <t>cd. działu I.  Rachunek zysków i strat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</si>
  <si>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</si>
  <si>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</si>
  <si>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</si>
  <si>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</si>
  <si>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</si>
  <si>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</si>
  <si>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>aparatura naukowo-badawcza</t>
  </si>
  <si>
    <t xml:space="preserve">Wartość sprzedanych towarów i materiałów </t>
  </si>
  <si>
    <t>D. Przychody finansowe</t>
  </si>
  <si>
    <t>E. Koszty finansowe</t>
  </si>
  <si>
    <t>Zyski nadzwyczajne</t>
  </si>
  <si>
    <t>Straty nadzwyczajne</t>
  </si>
  <si>
    <t>I.  Podatek dochodowy</t>
  </si>
  <si>
    <t>stan funduszu na początek roku</t>
  </si>
  <si>
    <t>dotacja z budżetu państwa</t>
  </si>
  <si>
    <t>opłaty za korzystanie z domów studenckich</t>
  </si>
  <si>
    <t>opłaty za korzystanie ze stołówek studenckich</t>
  </si>
  <si>
    <t>inne przychody</t>
  </si>
  <si>
    <t>zmniejszenia ogółem</t>
  </si>
  <si>
    <t xml:space="preserve">stypendia socjalne </t>
  </si>
  <si>
    <t>stypendia specjalne dla osób niepełnosprawnych</t>
  </si>
  <si>
    <t>zapomogi</t>
  </si>
  <si>
    <t xml:space="preserve">wynagrodzenia </t>
  </si>
  <si>
    <t>składki na ubezpieczenia społeczne i fundusz pracy</t>
  </si>
  <si>
    <t xml:space="preserve">remonty i modernizacja </t>
  </si>
  <si>
    <t>Fundusz zasadniczy</t>
  </si>
  <si>
    <t>zwiększenia ogółem</t>
  </si>
  <si>
    <t>odpisy z zysku netto</t>
  </si>
  <si>
    <t>równowartość zakończonych i oddanych do użytkowania inwestycji budowlanych</t>
  </si>
  <si>
    <t>aktualizacja wyceny środków trwałych</t>
  </si>
  <si>
    <t>pokrycie straty netto</t>
  </si>
  <si>
    <t>Zakładowy fundusz świadczeń socjalnych</t>
  </si>
  <si>
    <t>Własny fundusz stypendialny</t>
  </si>
  <si>
    <t>zwiększenie ogółem</t>
  </si>
  <si>
    <t>zmniejszenie ogółem</t>
  </si>
  <si>
    <t>nazwa uczelni</t>
  </si>
  <si>
    <t xml:space="preserve">stan funduszu na początek roku </t>
  </si>
  <si>
    <t>…………………</t>
  </si>
  <si>
    <t>e-mail osoby sporządzającej)</t>
  </si>
  <si>
    <t xml:space="preserve">(imię, nazwisko, telefon, </t>
  </si>
  <si>
    <t xml:space="preserve">(miejscowość, data)                    </t>
  </si>
  <si>
    <t>…...……………...…..…..….…</t>
  </si>
  <si>
    <t xml:space="preserve">dotacje z budżetu państwa </t>
  </si>
  <si>
    <t>koszty utrzymania domów i stołówek studenckich</t>
  </si>
  <si>
    <r>
      <t xml:space="preserve">Dział II. Fundusz pomocy materialnej dla studentów i doktorantów </t>
    </r>
    <r>
      <rPr>
        <sz val="12"/>
        <rFont val="Times New Roman"/>
        <family val="1"/>
        <charset val="238"/>
      </rPr>
      <t xml:space="preserve"> –  w tysiącach złotych z jednym znakiem po przecinku</t>
    </r>
  </si>
  <si>
    <t>Dział V. Informacje rzeczowe i uzupełniające</t>
  </si>
  <si>
    <r>
      <t>Dział III.  Pozostałe fundusze uczelni</t>
    </r>
    <r>
      <rPr>
        <sz val="12"/>
        <rFont val="Times New Roman"/>
        <family val="1"/>
        <charset val="238"/>
      </rPr>
      <t xml:space="preserve">  –  w tysiącach złotych z jednym znakiem po przecinku</t>
    </r>
  </si>
  <si>
    <t>zwiększenia ogółem (04+06+07+08)</t>
  </si>
  <si>
    <t>J.  Pozostałe obowiązkowe zmniejszenia zysku (zwiększenia straty)</t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</si>
  <si>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(01+03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09)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</si>
  <si>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(01+02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06)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</si>
  <si>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(10+11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</si>
  <si>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(14+15</t>
    </r>
    <r>
      <rPr>
        <sz val="12"/>
        <rFont val="Calibri"/>
        <family val="2"/>
        <charset val="238"/>
      </rPr>
      <t>−</t>
    </r>
    <r>
      <rPr>
        <sz val="12"/>
        <rFont val="Times New Roman"/>
        <family val="1"/>
        <charset val="238"/>
      </rPr>
      <t>17)</t>
    </r>
  </si>
  <si>
    <t>Inne fundusze tworzone na podstawie odrębnych przepisów</t>
  </si>
  <si>
    <t>………..</t>
  </si>
  <si>
    <t>z tego 
w grupach stanowisk</t>
  </si>
  <si>
    <t xml:space="preserve">Dział IV.Zatrudnienie i wynagrodzenia w grupach stanowisk </t>
  </si>
  <si>
    <t>odpis na własny fundusz stypendialny</t>
  </si>
  <si>
    <t>stypendia rektora dla najlepszych studentów</t>
  </si>
  <si>
    <t>stypendia ministra za wybitne osiągnięcia</t>
  </si>
  <si>
    <t>stypendia dla najlepszych doktorantów</t>
  </si>
  <si>
    <t>Wynagrodzenia wynikające ze stosunku pracy 
(4+6)</t>
  </si>
  <si>
    <t>środki na realizację projektów finansowanych przez Narodowe Centrum Nauki</t>
  </si>
  <si>
    <t>zysk ze zbycia niefinansowych aktywów trwałych</t>
  </si>
  <si>
    <t>inne pozostałe przychody operacyjne</t>
  </si>
  <si>
    <t>równowartość rocznych odpisów amortyzacyjnych środków trwałych oraz wartości niematerialnych i prawnych sfinansowanych z dotacji celowych, a także otrzymanych nieodpłatnie z innych źródeł</t>
  </si>
  <si>
    <t>przychody z likwidacji środków trwałych, środków trwałych w budowie, wartości niematerialnych i prawnych oraz korekty odpisów aktualizujących wartość niefinansowych aktywów trwałych</t>
  </si>
  <si>
    <t>składki z tytułu ubezpieczeń społecznych i funduszu pracy</t>
  </si>
  <si>
    <t>odpis na zakładowy fundusz świadczeń socjalnych</t>
  </si>
  <si>
    <t>podróże służbowe</t>
  </si>
  <si>
    <t>w tym energia</t>
  </si>
  <si>
    <t>w tym wynikające ze stosunku pracy</t>
  </si>
  <si>
    <t>strata ze zbycia niefinansowych aktywów trwałych</t>
  </si>
  <si>
    <t>inne pozostałe koszty operacyjne</t>
  </si>
  <si>
    <t>w tym odpisy aktualizujące wartość aktywów niefinansowych i zapasów, koszty likwidacji środków trwałych i wartości niematerialnych i prawnych oraz wartość netto zlikwidowanych środków trwałych oraz wartości niematerialnych i prawnych</t>
  </si>
  <si>
    <t>koszty kształcenia na studiach stacjonarnych</t>
  </si>
  <si>
    <t>koszty kształcenia na studiach niestacjonarnych</t>
  </si>
  <si>
    <t xml:space="preserve">w tym odsetki uzyskane </t>
  </si>
  <si>
    <t>w tym odsetki zapłacone</t>
  </si>
  <si>
    <t>dla studentów (11+12+13+14+15)</t>
  </si>
  <si>
    <t>dla doktorantów (17+18+19+20+21)</t>
  </si>
  <si>
    <t>Koszty działalności gospodarczej wyodrębnionej</t>
  </si>
  <si>
    <t>Przychody ogółem z działalności dydaktycznej (04+06+07+09)</t>
  </si>
  <si>
    <t>Przychody ogółem z działalności badawczej (12+13+14+15+17+18+19)</t>
  </si>
  <si>
    <r>
      <t xml:space="preserve">Pozostałe przychody  </t>
    </r>
    <r>
      <rPr>
        <sz val="12"/>
        <rFont val="Times New Roman"/>
        <family val="1"/>
        <charset val="238"/>
      </rPr>
      <t>(24+25)</t>
    </r>
  </si>
  <si>
    <t>Pozostałe przychody operacyjne (26+27)</t>
  </si>
  <si>
    <r>
      <t xml:space="preserve">B. Koszty działalności operacyjnej </t>
    </r>
    <r>
      <rPr>
        <sz val="14"/>
        <rFont val="Times New Roman"/>
        <family val="1"/>
        <charset val="238"/>
      </rPr>
      <t>(31+59)</t>
    </r>
  </si>
  <si>
    <r>
      <t xml:space="preserve">Koszty podstawowej działalności operacyjnej </t>
    </r>
    <r>
      <rPr>
        <sz val="12"/>
        <rFont val="Times New Roman"/>
        <family val="1"/>
        <charset val="238"/>
      </rPr>
      <t xml:space="preserve"> (49)</t>
    </r>
  </si>
  <si>
    <t>Ogółem koszty rodzajowe (32+33+35+36+37+39+44)</t>
  </si>
  <si>
    <t>Koszty działalności dydaktycznej ogółem (50+51)</t>
  </si>
  <si>
    <t>Koszty działalności badawczej ogółem (55+56)</t>
  </si>
  <si>
    <r>
      <t xml:space="preserve">Pozostałe koszty </t>
    </r>
    <r>
      <rPr>
        <sz val="12"/>
        <rFont val="Times New Roman"/>
        <family val="1"/>
        <charset val="238"/>
      </rPr>
      <t>(60+61)</t>
    </r>
  </si>
  <si>
    <t>Pozostałe koszty operacyjne (62+63)</t>
  </si>
  <si>
    <r>
      <t xml:space="preserve">C. Zysk (strata) z działalności operacyjnej </t>
    </r>
    <r>
      <rPr>
        <sz val="14"/>
        <rFont val="Times New Roman"/>
        <family val="1"/>
        <charset val="238"/>
      </rPr>
      <t xml:space="preserve"> (01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30)</t>
    </r>
  </si>
  <si>
    <r>
      <t xml:space="preserve">F. Zysk (strata) z działalności </t>
    </r>
    <r>
      <rPr>
        <sz val="14"/>
        <rFont val="Times New Roman"/>
        <family val="1"/>
        <charset val="238"/>
      </rPr>
      <t>(65+66</t>
    </r>
    <r>
      <rPr>
        <sz val="14"/>
        <rFont val="Calibri"/>
        <family val="2"/>
        <charset val="238"/>
      </rPr>
      <t>−</t>
    </r>
    <r>
      <rPr>
        <sz val="14"/>
        <rFont val="Times New Roman"/>
        <family val="1"/>
        <charset val="238"/>
      </rPr>
      <t>68)</t>
    </r>
  </si>
  <si>
    <r>
      <t xml:space="preserve">H. Zysk (strata) brutto </t>
    </r>
    <r>
      <rPr>
        <sz val="14"/>
        <rFont val="Times New Roman"/>
        <family val="1"/>
        <charset val="238"/>
      </rPr>
      <t>(70+71)</t>
    </r>
  </si>
  <si>
    <t xml:space="preserve">środki na realizację projektów finansowanych przez Narodowe Centrum Badań i Rozwoju </t>
  </si>
  <si>
    <t>Fundusz rozwoju uczelni</t>
  </si>
  <si>
    <r>
      <t>A.  Przychody z działalności operacyjnej</t>
    </r>
    <r>
      <rPr>
        <sz val="14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(02+</t>
    </r>
    <r>
      <rPr>
        <sz val="12"/>
        <color indexed="8"/>
        <rFont val="Times New Roman"/>
        <family val="1"/>
        <charset val="238"/>
      </rPr>
      <t>23</t>
    </r>
    <r>
      <rPr>
        <sz val="12"/>
        <rFont val="Times New Roman"/>
        <family val="1"/>
        <charset val="238"/>
      </rPr>
      <t>)</t>
    </r>
  </si>
  <si>
    <r>
      <t xml:space="preserve">Przychody z </t>
    </r>
    <r>
      <rPr>
        <b/>
        <sz val="12"/>
        <color indexed="8"/>
        <rFont val="Times New Roman"/>
        <family val="1"/>
        <charset val="238"/>
      </rPr>
      <t>podstawowej</t>
    </r>
    <r>
      <rPr>
        <b/>
        <sz val="12"/>
        <rFont val="Times New Roman"/>
        <family val="1"/>
        <charset val="238"/>
      </rPr>
      <t xml:space="preserve"> działalności operacyjnej</t>
    </r>
    <r>
      <rPr>
        <sz val="12"/>
        <rFont val="Times New Roman"/>
        <family val="1"/>
        <charset val="238"/>
      </rPr>
      <t xml:space="preserve"> (03+11+21+22)</t>
    </r>
  </si>
  <si>
    <t>w tym dotacja podstawowa</t>
  </si>
  <si>
    <t xml:space="preserve"> w tym na studiach niestacjonarnych</t>
  </si>
  <si>
    <t>w tym przeznaczona na pomoc materialną dla doktorantów</t>
  </si>
  <si>
    <t>w tym z dotacji budżetu państwa</t>
  </si>
  <si>
    <t>w tym odpis z zysku netto</t>
  </si>
  <si>
    <t>w tym odpis w ciężar kosztów działalności dydaktycznej</t>
  </si>
  <si>
    <r>
      <t>stan funduszu na koniec okresu sprawozdawczego</t>
    </r>
    <r>
      <rPr>
        <sz val="12"/>
        <rFont val="Times New Roman"/>
        <family val="1"/>
        <charset val="238"/>
      </rPr>
      <t xml:space="preserve"> (19+20-22)</t>
    </r>
  </si>
  <si>
    <r>
      <t>stan funduszu na koniec okresu sprawozdawczego</t>
    </r>
    <r>
      <rPr>
        <sz val="12"/>
        <rFont val="Times New Roman"/>
        <family val="1"/>
        <charset val="238"/>
      </rPr>
      <t xml:space="preserve"> (24+25-26)</t>
    </r>
  </si>
  <si>
    <t>w tym nowo przyjętych</t>
  </si>
  <si>
    <t>w tym uczestników stacjonarnych studiów doktoranckich</t>
  </si>
  <si>
    <t>w tym nakłady na urządzenia techniczne i maszyny, środki transportu i inne środki trwałe</t>
  </si>
  <si>
    <t>w tym z Unii Europejskiej</t>
  </si>
  <si>
    <t xml:space="preserve">Bezzwrotne środki z pomocy zagranicznej na sfinansowanie lub dofinansowanie kosztów realizacji inwestycji i zakupów inwestycyjnych </t>
  </si>
  <si>
    <t>Koszty działalności badawczej finansowane z dotacji z budżetu państwa</t>
  </si>
  <si>
    <t>Koszty działalności badawczej finansowane z przychodów własnych</t>
  </si>
  <si>
    <t xml:space="preserve">Koszty działalności dydaktycznej finansowane z dotacji z budżetu państwa </t>
  </si>
  <si>
    <t>Koszty działalności dydaktycznej finansowane z przychodów własnych</t>
  </si>
  <si>
    <t xml:space="preserve">w tym remonty finansowane z dotacji </t>
  </si>
  <si>
    <t>w tym w ramach działalności dydaktycznej</t>
  </si>
  <si>
    <t>stypendia naukowe dla wybitnych młodych naukowców, stpendia doktorskie i doktoranckie</t>
  </si>
  <si>
    <t>Zmiana stanu produktów (zwiększenia – wartość ujemna, zmniejszenia − wartość dodatnia)</t>
  </si>
  <si>
    <t xml:space="preserve">Kwota stypendiów doktoranckich </t>
  </si>
  <si>
    <t>Ubezpieczenia społeczne i inne świadczenia</t>
  </si>
  <si>
    <t>zmniejszenia ogółem (10+16+22+28)</t>
  </si>
  <si>
    <t>w tym środki pochodzące ze źródeł zagranicznych oraz współfinansowanie krajowe</t>
  </si>
  <si>
    <t>w tym środki pochodzące ze źródeł zagranicznych, niepodlegające zwrotowi</t>
  </si>
  <si>
    <t>środki na realizację programów lub przedsięwzięć ustanowionych przez ministra właściwego do spraw nauki</t>
  </si>
  <si>
    <t>Koszt wytworzenia świadczeń na potrzeby własne jednostki</t>
  </si>
  <si>
    <t>Ogółem koszty własne podstawowej działalności operacyjnej (47+48) = (52+57+58)</t>
  </si>
  <si>
    <r>
      <t xml:space="preserve">G. Wynik zdarzeń nadzwyczajnych </t>
    </r>
    <r>
      <rPr>
        <sz val="14"/>
        <rFont val="Times New Roman"/>
        <family val="1"/>
        <charset val="238"/>
      </rPr>
      <t>(72−73)</t>
    </r>
  </si>
  <si>
    <r>
      <t xml:space="preserve">K. Zysk (strata) netto </t>
    </r>
    <r>
      <rPr>
        <sz val="14"/>
        <rFont val="Times New Roman"/>
        <family val="1"/>
        <charset val="238"/>
      </rPr>
      <t>(74−75−76)</t>
    </r>
  </si>
  <si>
    <t xml:space="preserve">koszty realizacji zadań związanych z przyznawaniem i wypłacaniem stypendiów i zapomóg </t>
  </si>
  <si>
    <t>docentów, adiunktów, starszych wykładowców</t>
  </si>
  <si>
    <t>w tym wynagrodzenia sfinansowane ze srodków przeznaczonych przez senat uczelni publicznej na większenie wynagrodzeń na podstawie art. 151 ust. 8 ustawy</t>
  </si>
  <si>
    <t xml:space="preserve">- przeciętne zatrudnienie w przeliczeniu na pełne etaty, z jednym znakiem po przecinku, </t>
  </si>
  <si>
    <r>
      <t xml:space="preserve">- wynagrodzenia w </t>
    </r>
    <r>
      <rPr>
        <b/>
        <sz val="12"/>
        <rFont val="Arial"/>
        <family val="2"/>
        <charset val="238"/>
      </rPr>
      <t>tysiącach złotych,</t>
    </r>
    <r>
      <rPr>
        <sz val="12"/>
        <rFont val="Arial"/>
        <family val="2"/>
        <charset val="238"/>
      </rPr>
      <t xml:space="preserve"> z jednym znakiem po przecinku,</t>
    </r>
  </si>
  <si>
    <t>Plan po zmianach na 2014 rok</t>
  </si>
  <si>
    <t>Wykonanie za 2014 rok</t>
  </si>
  <si>
    <t>Sprawozdanie z wykonania planu rzeczowo-finansowy za 2014 r.</t>
  </si>
  <si>
    <t>…………………………………………………………………………………………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</si>
</sst>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000"/>
    <numFmt numFmtId="166" formatCode="0.000"/>
    <numFmt numFmtId="167" formatCode="0.00000"/>
  </numFmts>
  <fonts count="3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2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sz val="10"/>
      <color indexed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Arial"/>
      <family val="2"/>
      <charset val="238"/>
    </font>
    <font>
      <sz val="16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4"/>
      <name val="Calibri"/>
      <family val="2"/>
      <charset val="238"/>
    </font>
    <font>
      <sz val="12"/>
      <name val="Calibri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434">
    <xf numFmtId="0" fontId="0" fillId="0" borderId="0" xfId="0"/>
    <xf numFmtId="0" fontId="1" fillId="0" borderId="0" xfId="1"/>
    <xf numFmtId="0" fontId="1" fillId="0" borderId="0" xfId="1" applyProtection="1">
      <protection locked="0"/>
    </xf>
    <xf numFmtId="0" fontId="2" fillId="0" borderId="0" xfId="1" applyFont="1" applyAlignment="1">
      <alignment horizontal="center" vertical="center" textRotation="180"/>
    </xf>
    <xf numFmtId="0" fontId="1" fillId="0" borderId="0" xfId="1" applyAlignment="1"/>
    <xf numFmtId="49" fontId="4" fillId="0" borderId="0" xfId="1" applyNumberFormat="1" applyFont="1" applyBorder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2" fillId="0" borderId="0" xfId="1" applyFont="1" applyAlignment="1">
      <alignment horizontal="center" textRotation="180"/>
    </xf>
    <xf numFmtId="0" fontId="5" fillId="0" borderId="0" xfId="1" applyFont="1" applyAlignment="1" applyProtection="1">
      <alignment vertical="center"/>
      <protection locked="0"/>
    </xf>
    <xf numFmtId="0" fontId="2" fillId="0" borderId="0" xfId="1" applyFont="1" applyBorder="1" applyAlignment="1">
      <alignment horizontal="center" vertical="center" textRotation="180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>
      <alignment horizontal="center" vertical="center" textRotation="180"/>
    </xf>
    <xf numFmtId="0" fontId="1" fillId="0" borderId="0" xfId="1" applyFill="1"/>
    <xf numFmtId="0" fontId="1" fillId="2" borderId="0" xfId="1" applyFill="1"/>
    <xf numFmtId="164" fontId="5" fillId="0" borderId="0" xfId="1" applyNumberFormat="1" applyFont="1" applyBorder="1" applyAlignment="1" applyProtection="1">
      <alignment horizontal="center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  <protection locked="0"/>
    </xf>
    <xf numFmtId="166" fontId="5" fillId="0" borderId="0" xfId="1" applyNumberFormat="1" applyFont="1" applyBorder="1" applyAlignment="1" applyProtection="1">
      <alignment horizontal="center" vertical="center"/>
      <protection locked="0"/>
    </xf>
    <xf numFmtId="0" fontId="11" fillId="0" borderId="0" xfId="1" applyFont="1" applyFill="1" applyProtection="1">
      <protection locked="0"/>
    </xf>
    <xf numFmtId="0" fontId="29" fillId="0" borderId="0" xfId="1" applyFont="1" applyAlignment="1" applyProtection="1">
      <alignment horizontal="right" wrapText="1"/>
      <protection locked="0"/>
    </xf>
    <xf numFmtId="0" fontId="1" fillId="0" borderId="0" xfId="1" applyAlignment="1" applyProtection="1">
      <alignment wrapText="1"/>
      <protection locked="0"/>
    </xf>
    <xf numFmtId="0" fontId="12" fillId="0" borderId="0" xfId="1" applyFont="1" applyAlignment="1" applyProtection="1">
      <alignment horizontal="right"/>
      <protection locked="0"/>
    </xf>
    <xf numFmtId="0" fontId="12" fillId="0" borderId="0" xfId="1" applyFont="1" applyAlignment="1" applyProtection="1">
      <alignment horizontal="center"/>
      <protection locked="0"/>
    </xf>
    <xf numFmtId="0" fontId="12" fillId="0" borderId="0" xfId="1" applyFont="1" applyAlignment="1" applyProtection="1">
      <protection locked="0"/>
    </xf>
    <xf numFmtId="0" fontId="13" fillId="0" borderId="0" xfId="2" applyAlignment="1" applyProtection="1">
      <alignment horizontal="center"/>
      <protection locked="0"/>
    </xf>
    <xf numFmtId="0" fontId="13" fillId="0" borderId="0" xfId="2" applyProtection="1">
      <protection locked="0"/>
    </xf>
    <xf numFmtId="0" fontId="13" fillId="0" borderId="0" xfId="2"/>
    <xf numFmtId="0" fontId="11" fillId="0" borderId="0" xfId="2" applyFont="1" applyProtection="1">
      <protection locked="0"/>
    </xf>
    <xf numFmtId="0" fontId="13" fillId="0" borderId="0" xfId="2" applyAlignment="1" applyProtection="1">
      <alignment wrapText="1"/>
      <protection locked="0"/>
    </xf>
    <xf numFmtId="0" fontId="15" fillId="0" borderId="0" xfId="2" applyFont="1" applyProtection="1">
      <protection locked="0"/>
    </xf>
    <xf numFmtId="0" fontId="15" fillId="0" borderId="0" xfId="2" applyFont="1"/>
    <xf numFmtId="0" fontId="9" fillId="0" borderId="0" xfId="2" applyFont="1" applyAlignment="1" applyProtection="1">
      <alignment horizontal="center"/>
      <protection locked="0"/>
    </xf>
    <xf numFmtId="0" fontId="13" fillId="0" borderId="0" xfId="2" applyFill="1"/>
    <xf numFmtId="0" fontId="13" fillId="0" borderId="0" xfId="2" applyAlignment="1">
      <alignment wrapText="1"/>
    </xf>
    <xf numFmtId="0" fontId="13" fillId="0" borderId="0" xfId="2" applyAlignment="1">
      <alignment horizontal="center"/>
    </xf>
    <xf numFmtId="0" fontId="14" fillId="0" borderId="0" xfId="2" applyFont="1" applyProtection="1">
      <protection locked="0"/>
    </xf>
    <xf numFmtId="0" fontId="17" fillId="0" borderId="0" xfId="2" applyFont="1" applyProtection="1">
      <protection locked="0"/>
    </xf>
    <xf numFmtId="0" fontId="18" fillId="0" borderId="0" xfId="2" applyFont="1" applyProtection="1">
      <protection locked="0"/>
    </xf>
    <xf numFmtId="0" fontId="17" fillId="0" borderId="0" xfId="2" applyFont="1"/>
    <xf numFmtId="4" fontId="13" fillId="0" borderId="0" xfId="2" applyNumberFormat="1" applyAlignment="1" applyProtection="1">
      <alignment wrapText="1"/>
      <protection locked="0"/>
    </xf>
    <xf numFmtId="4" fontId="13" fillId="0" borderId="0" xfId="2" applyNumberFormat="1" applyProtection="1">
      <protection locked="0"/>
    </xf>
    <xf numFmtId="10" fontId="13" fillId="0" borderId="0" xfId="2" applyNumberFormat="1" applyProtection="1">
      <protection locked="0"/>
    </xf>
    <xf numFmtId="0" fontId="13" fillId="0" borderId="0" xfId="2" applyAlignment="1" applyProtection="1">
      <alignment vertical="center"/>
      <protection locked="0"/>
    </xf>
    <xf numFmtId="0" fontId="13" fillId="0" borderId="0" xfId="2" applyAlignment="1">
      <alignment vertical="center"/>
    </xf>
    <xf numFmtId="0" fontId="5" fillId="0" borderId="0" xfId="2" applyFont="1" applyFill="1" applyBorder="1" applyAlignment="1">
      <alignment horizontal="center" wrapText="1"/>
    </xf>
    <xf numFmtId="0" fontId="13" fillId="0" borderId="0" xfId="2" applyBorder="1" applyProtection="1">
      <protection locked="0"/>
    </xf>
    <xf numFmtId="0" fontId="13" fillId="0" borderId="0" xfId="2" applyFill="1" applyAlignment="1" applyProtection="1">
      <alignment horizontal="center" vertical="center" wrapText="1"/>
      <protection locked="0"/>
    </xf>
    <xf numFmtId="0" fontId="13" fillId="0" borderId="0" xfId="2" applyFill="1" applyAlignment="1" applyProtection="1">
      <alignment wrapText="1"/>
      <protection locked="0"/>
    </xf>
    <xf numFmtId="0" fontId="13" fillId="0" borderId="0" xfId="2" applyFill="1" applyAlignment="1" applyProtection="1">
      <alignment horizontal="center"/>
      <protection locked="0"/>
    </xf>
    <xf numFmtId="0" fontId="13" fillId="0" borderId="0" xfId="2" applyFill="1" applyAlignment="1">
      <alignment horizontal="center" vertical="center" wrapText="1"/>
    </xf>
    <xf numFmtId="0" fontId="13" fillId="0" borderId="0" xfId="2" applyFill="1" applyAlignment="1">
      <alignment wrapText="1"/>
    </xf>
    <xf numFmtId="0" fontId="13" fillId="0" borderId="0" xfId="2" applyFill="1" applyAlignment="1">
      <alignment horizontal="center"/>
    </xf>
    <xf numFmtId="0" fontId="13" fillId="0" borderId="0" xfId="2" applyAlignment="1">
      <alignment horizontal="center" vertical="center" wrapText="1"/>
    </xf>
    <xf numFmtId="0" fontId="13" fillId="0" borderId="0" xfId="2" applyAlignment="1"/>
    <xf numFmtId="0" fontId="13" fillId="0" borderId="0" xfId="2" applyAlignment="1" applyProtection="1">
      <protection locked="0"/>
    </xf>
    <xf numFmtId="0" fontId="3" fillId="0" borderId="0" xfId="2" applyFont="1" applyBorder="1" applyAlignment="1">
      <alignment horizontal="left" vertical="center" wrapText="1"/>
    </xf>
    <xf numFmtId="0" fontId="1" fillId="0" borderId="0" xfId="2" applyFont="1"/>
    <xf numFmtId="164" fontId="7" fillId="4" borderId="5" xfId="2" applyNumberFormat="1" applyFont="1" applyFill="1" applyBorder="1" applyProtection="1">
      <protection locked="0"/>
    </xf>
    <xf numFmtId="0" fontId="9" fillId="0" borderId="0" xfId="2" applyFont="1" applyAlignment="1" applyProtection="1">
      <alignment wrapText="1"/>
      <protection locked="0"/>
    </xf>
    <xf numFmtId="0" fontId="17" fillId="0" borderId="0" xfId="1" applyFont="1" applyProtection="1">
      <protection locked="0"/>
    </xf>
    <xf numFmtId="0" fontId="17" fillId="0" borderId="0" xfId="1" applyFont="1"/>
    <xf numFmtId="0" fontId="5" fillId="0" borderId="0" xfId="1" applyFont="1" applyBorder="1" applyAlignment="1" applyProtection="1">
      <alignment horizontal="center" vertical="center" wrapText="1"/>
      <protection locked="0"/>
    </xf>
    <xf numFmtId="0" fontId="12" fillId="0" borderId="0" xfId="1" applyFont="1" applyBorder="1" applyAlignment="1" applyProtection="1">
      <alignment horizontal="left"/>
      <protection locked="0"/>
    </xf>
    <xf numFmtId="0" fontId="12" fillId="0" borderId="0" xfId="1" applyFont="1" applyBorder="1" applyAlignment="1" applyProtection="1">
      <alignment vertical="center"/>
      <protection locked="0"/>
    </xf>
    <xf numFmtId="164" fontId="7" fillId="0" borderId="3" xfId="1" applyNumberFormat="1" applyFont="1" applyFill="1" applyBorder="1" applyAlignment="1" applyProtection="1">
      <alignment horizontal="right" vertical="center" wrapText="1"/>
    </xf>
    <xf numFmtId="164" fontId="7" fillId="0" borderId="3" xfId="1" applyNumberFormat="1" applyFont="1" applyFill="1" applyBorder="1" applyAlignment="1" applyProtection="1">
      <alignment vertical="center"/>
      <protection locked="0"/>
    </xf>
    <xf numFmtId="164" fontId="9" fillId="0" borderId="3" xfId="1" applyNumberFormat="1" applyFont="1" applyFill="1" applyBorder="1" applyAlignment="1" applyProtection="1">
      <alignment horizontal="right" vertical="center" wrapText="1"/>
    </xf>
    <xf numFmtId="164" fontId="7" fillId="0" borderId="4" xfId="1" applyNumberFormat="1" applyFont="1" applyFill="1" applyBorder="1" applyAlignment="1" applyProtection="1">
      <alignment vertical="center"/>
      <protection locked="0"/>
    </xf>
    <xf numFmtId="164" fontId="9" fillId="0" borderId="7" xfId="2" applyNumberFormat="1" applyFont="1" applyFill="1" applyBorder="1" applyAlignment="1" applyProtection="1">
      <alignment horizontal="right" vertical="center" wrapText="1"/>
    </xf>
    <xf numFmtId="164" fontId="7" fillId="0" borderId="3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3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8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19" xfId="2" quotePrefix="1" applyFont="1" applyFill="1" applyBorder="1" applyAlignment="1" applyProtection="1">
      <alignment horizontal="center" vertical="center" wrapText="1"/>
    </xf>
    <xf numFmtId="0" fontId="5" fillId="0" borderId="20" xfId="1" quotePrefix="1" applyFont="1" applyFill="1" applyBorder="1" applyAlignment="1" applyProtection="1">
      <alignment horizontal="center" vertical="center" wrapText="1"/>
    </xf>
    <xf numFmtId="0" fontId="5" fillId="0" borderId="20" xfId="1" applyFont="1" applyFill="1" applyBorder="1" applyAlignment="1" applyProtection="1">
      <alignment horizontal="center" vertical="center" wrapText="1"/>
    </xf>
    <xf numFmtId="0" fontId="5" fillId="0" borderId="22" xfId="2" quotePrefix="1" applyFont="1" applyFill="1" applyBorder="1" applyAlignment="1" applyProtection="1">
      <alignment horizontal="center" vertical="center" wrapText="1"/>
    </xf>
    <xf numFmtId="0" fontId="5" fillId="0" borderId="19" xfId="2" applyFont="1" applyFill="1" applyBorder="1" applyAlignment="1" applyProtection="1">
      <alignment horizontal="center" vertical="center" wrapText="1"/>
    </xf>
    <xf numFmtId="0" fontId="5" fillId="0" borderId="22" xfId="2" applyFont="1" applyFill="1" applyBorder="1" applyAlignment="1" applyProtection="1">
      <alignment horizontal="center" vertical="center" wrapText="1"/>
    </xf>
    <xf numFmtId="0" fontId="5" fillId="0" borderId="24" xfId="1" applyFont="1" applyBorder="1" applyAlignment="1" applyProtection="1">
      <alignment horizontal="center" vertical="center" wrapText="1"/>
    </xf>
    <xf numFmtId="0" fontId="5" fillId="0" borderId="25" xfId="1" applyFont="1" applyBorder="1" applyAlignment="1" applyProtection="1">
      <alignment horizontal="center" vertical="center" wrapText="1"/>
    </xf>
    <xf numFmtId="0" fontId="10" fillId="0" borderId="13" xfId="1" applyFont="1" applyBorder="1" applyAlignment="1" applyProtection="1">
      <alignment horizontal="center" vertical="top" wrapText="1"/>
    </xf>
    <xf numFmtId="0" fontId="10" fillId="0" borderId="3" xfId="1" applyFont="1" applyBorder="1" applyAlignment="1" applyProtection="1">
      <alignment horizontal="center" vertical="top" wrapText="1"/>
    </xf>
    <xf numFmtId="0" fontId="5" fillId="0" borderId="13" xfId="1" applyFont="1" applyBorder="1" applyAlignment="1" applyProtection="1">
      <alignment horizontal="center" vertical="center" wrapText="1"/>
    </xf>
    <xf numFmtId="3" fontId="26" fillId="0" borderId="3" xfId="1" applyNumberFormat="1" applyFont="1" applyFill="1" applyBorder="1" applyAlignment="1" applyProtection="1">
      <alignment horizontal="right" vertical="center" wrapText="1"/>
    </xf>
    <xf numFmtId="0" fontId="5" fillId="0" borderId="18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center" vertical="center" wrapText="1"/>
    </xf>
    <xf numFmtId="0" fontId="5" fillId="0" borderId="16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protection locked="0"/>
    </xf>
    <xf numFmtId="0" fontId="5" fillId="0" borderId="13" xfId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vertical="center"/>
    </xf>
    <xf numFmtId="0" fontId="5" fillId="0" borderId="18" xfId="1" applyFont="1" applyFill="1" applyBorder="1" applyAlignment="1" applyProtection="1">
      <alignment horizontal="center" vertical="center" wrapText="1"/>
    </xf>
    <xf numFmtId="0" fontId="5" fillId="0" borderId="31" xfId="2" applyFont="1" applyFill="1" applyBorder="1" applyAlignment="1" applyProtection="1">
      <alignment horizontal="center" vertical="center" wrapText="1"/>
    </xf>
    <xf numFmtId="0" fontId="5" fillId="0" borderId="21" xfId="2" applyFont="1" applyFill="1" applyBorder="1" applyAlignment="1" applyProtection="1">
      <alignment horizontal="center" vertical="center" wrapText="1"/>
    </xf>
    <xf numFmtId="0" fontId="5" fillId="0" borderId="32" xfId="2" applyFont="1" applyFill="1" applyBorder="1" applyAlignment="1" applyProtection="1">
      <alignment horizontal="center" vertical="center" wrapText="1"/>
    </xf>
    <xf numFmtId="0" fontId="5" fillId="0" borderId="31" xfId="2" quotePrefix="1" applyFont="1" applyFill="1" applyBorder="1" applyAlignment="1" applyProtection="1">
      <alignment horizontal="center" vertical="center" wrapText="1"/>
    </xf>
    <xf numFmtId="0" fontId="5" fillId="0" borderId="21" xfId="2" quotePrefix="1" applyFont="1" applyFill="1" applyBorder="1" applyAlignment="1" applyProtection="1">
      <alignment horizontal="center" vertical="center" wrapText="1"/>
    </xf>
    <xf numFmtId="0" fontId="5" fillId="0" borderId="13" xfId="1" quotePrefix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2" applyFont="1" applyFill="1" applyBorder="1" applyAlignment="1">
      <alignment horizontal="left" wrapText="1"/>
    </xf>
    <xf numFmtId="0" fontId="5" fillId="0" borderId="13" xfId="1" applyFont="1" applyFill="1" applyBorder="1" applyAlignment="1" applyProtection="1">
      <alignment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10" fillId="0" borderId="3" xfId="1" applyFont="1" applyBorder="1" applyAlignment="1" applyProtection="1">
      <alignment horizontal="center" vertical="center"/>
    </xf>
    <xf numFmtId="0" fontId="13" fillId="0" borderId="0" xfId="2" applyBorder="1"/>
    <xf numFmtId="0" fontId="15" fillId="0" borderId="0" xfId="2" applyFont="1" applyBorder="1"/>
    <xf numFmtId="16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14" fillId="0" borderId="0" xfId="2" applyNumberFormat="1" applyFont="1" applyProtection="1">
      <protection locked="0"/>
    </xf>
    <xf numFmtId="0" fontId="1" fillId="0" borderId="0" xfId="2" applyFont="1" applyBorder="1"/>
    <xf numFmtId="0" fontId="6" fillId="0" borderId="0" xfId="2" applyFont="1" applyAlignment="1" applyProtection="1">
      <alignment horizontal="center" vertical="center" wrapText="1"/>
    </xf>
    <xf numFmtId="0" fontId="9" fillId="0" borderId="0" xfId="2" applyFont="1" applyAlignment="1" applyProtection="1">
      <alignment horizontal="center"/>
    </xf>
    <xf numFmtId="0" fontId="13" fillId="0" borderId="0" xfId="2" applyProtection="1"/>
    <xf numFmtId="0" fontId="3" fillId="0" borderId="0" xfId="2" applyFont="1" applyAlignment="1" applyProtection="1">
      <alignment horizontal="left" vertical="center"/>
    </xf>
    <xf numFmtId="0" fontId="13" fillId="0" borderId="0" xfId="2" applyAlignment="1" applyProtection="1">
      <alignment wrapText="1"/>
    </xf>
    <xf numFmtId="0" fontId="13" fillId="0" borderId="0" xfId="2" applyAlignment="1" applyProtection="1">
      <alignment horizontal="center"/>
    </xf>
    <xf numFmtId="0" fontId="13" fillId="0" borderId="0" xfId="2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2" applyFont="1" applyProtection="1"/>
    <xf numFmtId="0" fontId="9" fillId="0" borderId="0" xfId="2" applyFont="1" applyAlignment="1" applyProtection="1">
      <alignment wrapText="1"/>
    </xf>
    <xf numFmtId="0" fontId="1" fillId="0" borderId="0" xfId="1" applyProtection="1"/>
    <xf numFmtId="0" fontId="5" fillId="0" borderId="0" xfId="1" applyFont="1" applyAlignment="1" applyProtection="1">
      <alignment vertical="center"/>
    </xf>
    <xf numFmtId="164" fontId="7" fillId="0" borderId="29" xfId="1" applyNumberFormat="1" applyFont="1" applyFill="1" applyBorder="1" applyAlignment="1" applyProtection="1">
      <alignment horizontal="right" vertical="center" wrapText="1"/>
    </xf>
    <xf numFmtId="164" fontId="7" fillId="0" borderId="30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Protection="1"/>
    <xf numFmtId="0" fontId="7" fillId="0" borderId="0" xfId="1" quotePrefix="1" applyFont="1" applyProtection="1"/>
    <xf numFmtId="0" fontId="1" fillId="0" borderId="0" xfId="1" applyAlignment="1" applyProtection="1">
      <alignment horizontal="left" vertical="center"/>
    </xf>
    <xf numFmtId="0" fontId="1" fillId="0" borderId="0" xfId="1" applyAlignment="1" applyProtection="1">
      <alignment horizontal="center" vertical="center" wrapText="1"/>
    </xf>
    <xf numFmtId="0" fontId="1" fillId="0" borderId="0" xfId="1" applyAlignment="1" applyProtection="1">
      <alignment wrapText="1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3" fillId="0" borderId="0" xfId="1" applyFont="1" applyAlignment="1" applyProtection="1">
      <alignment horizontal="left" vertical="center" wrapText="1"/>
    </xf>
    <xf numFmtId="0" fontId="13" fillId="0" borderId="0" xfId="2" applyAlignment="1">
      <alignment horizontal="left" vertical="center"/>
    </xf>
    <xf numFmtId="0" fontId="0" fillId="0" borderId="0" xfId="0" applyAlignment="1">
      <alignment horizontal="left" vertical="center"/>
    </xf>
    <xf numFmtId="3" fontId="7" fillId="0" borderId="3" xfId="1" applyNumberFormat="1" applyFont="1" applyBorder="1" applyAlignment="1" applyProtection="1">
      <alignment vertical="center"/>
      <protection locked="0"/>
    </xf>
    <xf numFmtId="164" fontId="7" fillId="0" borderId="3" xfId="1" applyNumberFormat="1" applyFont="1" applyBorder="1" applyAlignment="1" applyProtection="1">
      <alignment vertical="center"/>
      <protection locked="0"/>
    </xf>
    <xf numFmtId="164" fontId="7" fillId="0" borderId="4" xfId="1" applyNumberFormat="1" applyFont="1" applyBorder="1" applyAlignment="1" applyProtection="1">
      <alignment vertical="center"/>
      <protection locked="0"/>
    </xf>
    <xf numFmtId="167" fontId="1" fillId="0" borderId="0" xfId="1" applyNumberFormat="1" applyProtection="1">
      <protection locked="0"/>
    </xf>
    <xf numFmtId="0" fontId="5" fillId="0" borderId="22" xfId="2" applyFont="1" applyFill="1" applyBorder="1" applyAlignment="1" applyProtection="1">
      <alignment vertical="center" wrapText="1"/>
    </xf>
    <xf numFmtId="0" fontId="5" fillId="0" borderId="19" xfId="2" applyFont="1" applyFill="1" applyBorder="1" applyAlignment="1" applyProtection="1">
      <alignment vertical="center" wrapText="1"/>
    </xf>
    <xf numFmtId="0" fontId="1" fillId="0" borderId="0" xfId="2" applyFont="1" applyAlignment="1" applyProtection="1">
      <alignment vertical="center" wrapText="1"/>
      <protection locked="0"/>
    </xf>
    <xf numFmtId="0" fontId="1" fillId="0" borderId="0" xfId="2" quotePrefix="1" applyFont="1" applyProtection="1">
      <protection locked="0"/>
    </xf>
    <xf numFmtId="164" fontId="13" fillId="0" borderId="0" xfId="2" applyNumberFormat="1" applyProtection="1">
      <protection locked="0"/>
    </xf>
    <xf numFmtId="0" fontId="5" fillId="0" borderId="13" xfId="1" applyFont="1" applyFill="1" applyBorder="1" applyAlignment="1" applyProtection="1">
      <alignment vertical="center" wrapText="1"/>
    </xf>
    <xf numFmtId="0" fontId="1" fillId="0" borderId="0" xfId="1" applyAlignment="1" applyProtection="1">
      <alignment horizontal="left" vertical="center" indent="4"/>
      <protection locked="0"/>
    </xf>
    <xf numFmtId="0" fontId="5" fillId="0" borderId="13" xfId="1" applyFont="1" applyFill="1" applyBorder="1" applyAlignment="1" applyProtection="1">
      <alignment horizontal="left" vertical="center" wrapText="1" indent="2"/>
    </xf>
    <xf numFmtId="164" fontId="7" fillId="0" borderId="16" xfId="1" applyNumberFormat="1" applyFont="1" applyBorder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164" fontId="27" fillId="0" borderId="18" xfId="1" applyNumberFormat="1" applyFont="1" applyFill="1" applyBorder="1" applyAlignment="1" applyProtection="1">
      <alignment horizontal="right" vertical="center" wrapText="1"/>
    </xf>
    <xf numFmtId="0" fontId="5" fillId="0" borderId="18" xfId="1" quotePrefix="1" applyFont="1" applyBorder="1" applyAlignment="1" applyProtection="1">
      <alignment horizontal="center" vertical="center" wrapText="1"/>
    </xf>
    <xf numFmtId="3" fontId="7" fillId="0" borderId="73" xfId="1" applyNumberFormat="1" applyFont="1" applyBorder="1" applyAlignment="1" applyProtection="1">
      <alignment vertical="center"/>
      <protection locked="0"/>
    </xf>
    <xf numFmtId="0" fontId="5" fillId="0" borderId="26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84" xfId="1" applyFont="1" applyBorder="1" applyAlignment="1" applyProtection="1">
      <alignment horizontal="center" vertical="center" wrapText="1"/>
    </xf>
    <xf numFmtId="0" fontId="10" fillId="0" borderId="42" xfId="2" applyFont="1" applyBorder="1" applyAlignment="1" applyProtection="1">
      <alignment horizontal="center" vertical="center"/>
    </xf>
    <xf numFmtId="164" fontId="26" fillId="0" borderId="42" xfId="2" quotePrefix="1" applyNumberFormat="1" applyFont="1" applyFill="1" applyBorder="1" applyAlignment="1" applyProtection="1">
      <alignment horizontal="right" vertical="center" wrapText="1"/>
    </xf>
    <xf numFmtId="164" fontId="27" fillId="0" borderId="42" xfId="2" applyNumberFormat="1" applyFont="1" applyFill="1" applyBorder="1" applyAlignment="1" applyProtection="1">
      <alignment horizontal="right" vertical="center"/>
    </xf>
    <xf numFmtId="164" fontId="27" fillId="0" borderId="42" xfId="2" applyNumberFormat="1" applyFont="1" applyFill="1" applyBorder="1" applyAlignment="1" applyProtection="1">
      <alignment horizontal="right" vertical="center" wrapText="1"/>
    </xf>
    <xf numFmtId="164" fontId="27" fillId="0" borderId="42" xfId="2" applyNumberFormat="1" applyFont="1" applyFill="1" applyBorder="1" applyAlignment="1" applyProtection="1">
      <alignment horizontal="right" vertical="center"/>
      <protection locked="0"/>
    </xf>
    <xf numFmtId="164" fontId="27" fillId="0" borderId="42" xfId="2" applyNumberFormat="1" applyFont="1" applyFill="1" applyBorder="1" applyAlignment="1" applyProtection="1">
      <alignment horizontal="right" vertical="center" wrapText="1"/>
      <protection locked="0"/>
    </xf>
    <xf numFmtId="164" fontId="27" fillId="0" borderId="74" xfId="2" applyNumberFormat="1" applyFont="1" applyFill="1" applyBorder="1" applyAlignment="1" applyProtection="1">
      <alignment horizontal="right" vertical="center"/>
    </xf>
    <xf numFmtId="164" fontId="27" fillId="0" borderId="85" xfId="2" applyNumberFormat="1" applyFont="1" applyFill="1" applyBorder="1" applyAlignment="1" applyProtection="1">
      <alignment horizontal="right" vertical="center"/>
      <protection locked="0"/>
    </xf>
    <xf numFmtId="0" fontId="10" fillId="0" borderId="3" xfId="2" applyFont="1" applyBorder="1" applyAlignment="1" applyProtection="1">
      <alignment horizontal="center" vertical="center"/>
    </xf>
    <xf numFmtId="164" fontId="26" fillId="0" borderId="3" xfId="2" quotePrefix="1" applyNumberFormat="1" applyFont="1" applyFill="1" applyBorder="1" applyAlignment="1" applyProtection="1">
      <alignment horizontal="right" vertical="center" wrapText="1"/>
    </xf>
    <xf numFmtId="164" fontId="27" fillId="0" borderId="3" xfId="2" applyNumberFormat="1" applyFont="1" applyFill="1" applyBorder="1" applyAlignment="1" applyProtection="1">
      <alignment horizontal="right" vertical="center"/>
    </xf>
    <xf numFmtId="164" fontId="27" fillId="0" borderId="3" xfId="2" applyNumberFormat="1" applyFont="1" applyFill="1" applyBorder="1" applyAlignment="1" applyProtection="1">
      <alignment horizontal="right" vertical="center" wrapText="1"/>
    </xf>
    <xf numFmtId="164" fontId="27" fillId="0" borderId="3" xfId="2" applyNumberFormat="1" applyFont="1" applyFill="1" applyBorder="1" applyAlignment="1" applyProtection="1">
      <alignment horizontal="right" vertical="center"/>
      <protection locked="0"/>
    </xf>
    <xf numFmtId="164" fontId="27" fillId="0" borderId="3" xfId="2" applyNumberFormat="1" applyFont="1" applyFill="1" applyBorder="1" applyAlignment="1" applyProtection="1">
      <alignment horizontal="right" vertical="center" wrapText="1"/>
      <protection locked="0"/>
    </xf>
    <xf numFmtId="164" fontId="27" fillId="0" borderId="86" xfId="2" applyNumberFormat="1" applyFont="1" applyFill="1" applyBorder="1" applyAlignment="1" applyProtection="1">
      <alignment horizontal="right" vertical="center"/>
      <protection locked="0"/>
    </xf>
    <xf numFmtId="164" fontId="26" fillId="0" borderId="42" xfId="2" applyNumberFormat="1" applyFont="1" applyFill="1" applyBorder="1" applyAlignment="1" applyProtection="1">
      <alignment vertical="center" wrapText="1"/>
    </xf>
    <xf numFmtId="164" fontId="27" fillId="0" borderId="42" xfId="2" applyNumberFormat="1" applyFont="1" applyFill="1" applyBorder="1" applyAlignment="1" applyProtection="1">
      <alignment vertical="center"/>
    </xf>
    <xf numFmtId="164" fontId="27" fillId="0" borderId="42" xfId="2" applyNumberFormat="1" applyFont="1" applyFill="1" applyBorder="1" applyAlignment="1" applyProtection="1">
      <alignment vertical="center"/>
      <protection locked="0"/>
    </xf>
    <xf numFmtId="164" fontId="27" fillId="0" borderId="42" xfId="2" applyNumberFormat="1" applyFont="1" applyFill="1" applyBorder="1" applyAlignment="1" applyProtection="1">
      <alignment vertical="center" wrapText="1"/>
      <protection locked="0"/>
    </xf>
    <xf numFmtId="164" fontId="27" fillId="0" borderId="42" xfId="2" applyNumberFormat="1" applyFont="1" applyFill="1" applyBorder="1" applyAlignment="1" applyProtection="1">
      <alignment vertical="center" wrapText="1"/>
    </xf>
    <xf numFmtId="164" fontId="26" fillId="0" borderId="85" xfId="2" applyNumberFormat="1" applyFont="1" applyFill="1" applyBorder="1" applyAlignment="1" applyProtection="1">
      <alignment vertical="center" wrapText="1"/>
    </xf>
    <xf numFmtId="164" fontId="26" fillId="0" borderId="3" xfId="2" applyNumberFormat="1" applyFont="1" applyFill="1" applyBorder="1" applyAlignment="1" applyProtection="1">
      <alignment vertical="center" wrapText="1"/>
    </xf>
    <xf numFmtId="164" fontId="27" fillId="0" borderId="3" xfId="2" applyNumberFormat="1" applyFont="1" applyFill="1" applyBorder="1" applyAlignment="1" applyProtection="1">
      <alignment vertical="center"/>
    </xf>
    <xf numFmtId="164" fontId="27" fillId="0" borderId="3" xfId="2" applyNumberFormat="1" applyFont="1" applyFill="1" applyBorder="1" applyAlignment="1" applyProtection="1">
      <alignment vertical="center"/>
      <protection locked="0"/>
    </xf>
    <xf numFmtId="164" fontId="27" fillId="0" borderId="3" xfId="2" applyNumberFormat="1" applyFont="1" applyFill="1" applyBorder="1" applyAlignment="1" applyProtection="1">
      <alignment vertical="center" wrapText="1"/>
      <protection locked="0"/>
    </xf>
    <xf numFmtId="164" fontId="27" fillId="0" borderId="3" xfId="2" applyNumberFormat="1" applyFont="1" applyFill="1" applyBorder="1" applyAlignment="1" applyProtection="1">
      <alignment vertical="center" wrapText="1"/>
    </xf>
    <xf numFmtId="164" fontId="26" fillId="0" borderId="86" xfId="2" applyNumberFormat="1" applyFont="1" applyFill="1" applyBorder="1" applyAlignment="1" applyProtection="1">
      <alignment vertical="center" wrapText="1"/>
    </xf>
    <xf numFmtId="0" fontId="10" fillId="0" borderId="12" xfId="1" applyFont="1" applyBorder="1" applyAlignment="1" applyProtection="1">
      <alignment horizontal="center" vertical="center"/>
    </xf>
    <xf numFmtId="164" fontId="9" fillId="0" borderId="12" xfId="1" applyNumberFormat="1" applyFont="1" applyFill="1" applyBorder="1" applyAlignment="1" applyProtection="1">
      <alignment vertical="center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/>
    </xf>
    <xf numFmtId="164" fontId="7" fillId="0" borderId="12" xfId="1" applyNumberFormat="1" applyFont="1" applyFill="1" applyBorder="1" applyAlignment="1" applyProtection="1">
      <alignment vertical="center"/>
      <protection locked="0"/>
    </xf>
    <xf numFmtId="164" fontId="7" fillId="0" borderId="12" xfId="1" applyNumberFormat="1" applyFont="1" applyFill="1" applyBorder="1" applyAlignment="1" applyProtection="1">
      <alignment vertical="center"/>
    </xf>
    <xf numFmtId="164" fontId="9" fillId="0" borderId="12" xfId="1" applyNumberFormat="1" applyFont="1" applyFill="1" applyBorder="1" applyAlignment="1" applyProtection="1">
      <alignment horizontal="right" vertical="center" wrapText="1"/>
    </xf>
    <xf numFmtId="164" fontId="7" fillId="0" borderId="17" xfId="1" applyNumberFormat="1" applyFont="1" applyFill="1" applyBorder="1" applyAlignment="1" applyProtection="1">
      <alignment vertical="center"/>
      <protection locked="0"/>
    </xf>
    <xf numFmtId="0" fontId="5" fillId="0" borderId="13" xfId="1" quotePrefix="1" applyFont="1" applyBorder="1" applyAlignment="1" applyProtection="1">
      <alignment horizontal="center" vertical="center" wrapText="1"/>
    </xf>
    <xf numFmtId="164" fontId="26" fillId="0" borderId="13" xfId="1" applyNumberFormat="1" applyFont="1" applyFill="1" applyBorder="1" applyAlignment="1" applyProtection="1">
      <alignment horizontal="right" vertical="center"/>
    </xf>
    <xf numFmtId="164" fontId="26" fillId="0" borderId="13" xfId="1" applyNumberFormat="1" applyFont="1" applyFill="1" applyBorder="1" applyAlignment="1" applyProtection="1">
      <alignment horizontal="right" vertical="center" wrapText="1"/>
    </xf>
    <xf numFmtId="164" fontId="27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27" fillId="0" borderId="13" xfId="1" applyNumberFormat="1" applyFont="1" applyFill="1" applyBorder="1" applyAlignment="1" applyProtection="1">
      <alignment horizontal="right" vertical="center" wrapText="1"/>
    </xf>
    <xf numFmtId="164" fontId="9" fillId="0" borderId="13" xfId="1" applyNumberFormat="1" applyFont="1" applyFill="1" applyBorder="1" applyAlignment="1" applyProtection="1">
      <alignment horizontal="right" vertical="center"/>
      <protection locked="0"/>
    </xf>
    <xf numFmtId="164" fontId="26" fillId="0" borderId="3" xfId="1" applyNumberFormat="1" applyFont="1" applyFill="1" applyBorder="1" applyAlignment="1" applyProtection="1">
      <alignment horizontal="right" vertical="center" wrapText="1"/>
    </xf>
    <xf numFmtId="0" fontId="10" fillId="0" borderId="12" xfId="1" applyFont="1" applyBorder="1" applyAlignment="1" applyProtection="1">
      <alignment horizontal="center" vertical="top" wrapText="1"/>
    </xf>
    <xf numFmtId="3" fontId="26" fillId="0" borderId="12" xfId="1" applyNumberFormat="1" applyFont="1" applyFill="1" applyBorder="1" applyAlignment="1" applyProtection="1">
      <alignment horizontal="right" vertical="center" wrapText="1"/>
    </xf>
    <xf numFmtId="3" fontId="7" fillId="0" borderId="12" xfId="1" applyNumberFormat="1" applyFont="1" applyBorder="1" applyAlignment="1" applyProtection="1">
      <alignment vertical="center"/>
      <protection locked="0"/>
    </xf>
    <xf numFmtId="3" fontId="7" fillId="0" borderId="14" xfId="1" applyNumberFormat="1" applyFont="1" applyBorder="1" applyAlignment="1" applyProtection="1">
      <alignment vertical="center"/>
      <protection locked="0"/>
    </xf>
    <xf numFmtId="164" fontId="7" fillId="0" borderId="12" xfId="1" applyNumberFormat="1" applyFont="1" applyBorder="1" applyAlignment="1" applyProtection="1">
      <alignment vertical="center"/>
      <protection locked="0"/>
    </xf>
    <xf numFmtId="164" fontId="7" fillId="0" borderId="10" xfId="1" applyNumberFormat="1" applyFont="1" applyBorder="1" applyAlignment="1" applyProtection="1">
      <alignment vertical="center"/>
      <protection locked="0"/>
    </xf>
    <xf numFmtId="164" fontId="7" fillId="0" borderId="17" xfId="1" applyNumberFormat="1" applyFont="1" applyBorder="1" applyAlignment="1" applyProtection="1">
      <alignment vertical="center"/>
      <protection locked="0"/>
    </xf>
    <xf numFmtId="0" fontId="10" fillId="0" borderId="85" xfId="2" applyFont="1" applyBorder="1" applyAlignment="1" applyProtection="1">
      <alignment horizontal="center" vertical="center"/>
    </xf>
    <xf numFmtId="164" fontId="9" fillId="0" borderId="42" xfId="2" applyNumberFormat="1" applyFont="1" applyFill="1" applyBorder="1" applyAlignment="1" applyProtection="1">
      <alignment vertical="center"/>
      <protection locked="0"/>
    </xf>
    <xf numFmtId="164" fontId="7" fillId="0" borderId="42" xfId="2" applyNumberFormat="1" applyFont="1" applyFill="1" applyBorder="1" applyAlignment="1" applyProtection="1">
      <alignment vertical="center"/>
      <protection locked="0"/>
    </xf>
    <xf numFmtId="164" fontId="7" fillId="4" borderId="42" xfId="2" applyNumberFormat="1" applyFont="1" applyFill="1" applyBorder="1" applyAlignment="1" applyProtection="1">
      <alignment vertical="center"/>
      <protection locked="0"/>
    </xf>
    <xf numFmtId="164" fontId="9" fillId="0" borderId="74" xfId="2" applyNumberFormat="1" applyFont="1" applyFill="1" applyBorder="1" applyAlignment="1" applyProtection="1">
      <alignment horizontal="right" vertical="center" wrapText="1"/>
    </xf>
    <xf numFmtId="164" fontId="9" fillId="0" borderId="58" xfId="2" applyNumberFormat="1" applyFont="1" applyFill="1" applyBorder="1" applyAlignment="1" applyProtection="1">
      <alignment vertical="center"/>
      <protection locked="0"/>
    </xf>
    <xf numFmtId="164" fontId="9" fillId="0" borderId="85" xfId="2" applyNumberFormat="1" applyFont="1" applyFill="1" applyBorder="1" applyAlignment="1" applyProtection="1">
      <alignment horizontal="right" vertical="center" wrapText="1"/>
    </xf>
    <xf numFmtId="164" fontId="9" fillId="0" borderId="90" xfId="2" applyNumberFormat="1" applyFont="1" applyFill="1" applyBorder="1" applyAlignment="1" applyProtection="1">
      <alignment vertical="center"/>
      <protection locked="0"/>
    </xf>
    <xf numFmtId="164" fontId="7" fillId="0" borderId="42" xfId="2" applyNumberFormat="1" applyFont="1" applyFill="1" applyBorder="1" applyAlignment="1" applyProtection="1">
      <alignment vertical="center"/>
    </xf>
    <xf numFmtId="164" fontId="9" fillId="0" borderId="90" xfId="2" applyNumberFormat="1" applyFont="1" applyFill="1" applyBorder="1" applyAlignment="1" applyProtection="1">
      <alignment vertical="center" wrapText="1"/>
      <protection locked="0"/>
    </xf>
    <xf numFmtId="0" fontId="10" fillId="0" borderId="91" xfId="2" applyFont="1" applyBorder="1" applyAlignment="1" applyProtection="1">
      <alignment horizontal="center" vertical="center"/>
    </xf>
    <xf numFmtId="164" fontId="7" fillId="0" borderId="92" xfId="2" applyNumberFormat="1" applyFont="1" applyFill="1" applyBorder="1" applyAlignment="1" applyProtection="1">
      <alignment vertical="center"/>
      <protection locked="0"/>
    </xf>
    <xf numFmtId="164" fontId="7" fillId="4" borderId="92" xfId="2" applyNumberFormat="1" applyFont="1" applyFill="1" applyBorder="1" applyAlignment="1" applyProtection="1">
      <alignment vertical="center"/>
      <protection locked="0"/>
    </xf>
    <xf numFmtId="164" fontId="9" fillId="0" borderId="93" xfId="2" applyNumberFormat="1" applyFont="1" applyFill="1" applyBorder="1" applyAlignment="1" applyProtection="1">
      <alignment horizontal="right" vertical="center" wrapText="1"/>
    </xf>
    <xf numFmtId="164" fontId="9" fillId="0" borderId="91" xfId="2" applyNumberFormat="1" applyFont="1" applyFill="1" applyBorder="1" applyAlignment="1" applyProtection="1">
      <alignment horizontal="right" vertical="center" wrapText="1"/>
    </xf>
    <xf numFmtId="164" fontId="7" fillId="0" borderId="92" xfId="2" applyNumberFormat="1" applyFont="1" applyFill="1" applyBorder="1" applyAlignment="1" applyProtection="1">
      <alignment vertical="center"/>
    </xf>
    <xf numFmtId="164" fontId="9" fillId="0" borderId="92" xfId="2" applyNumberFormat="1" applyFont="1" applyFill="1" applyBorder="1" applyAlignment="1" applyProtection="1">
      <alignment vertical="center"/>
    </xf>
    <xf numFmtId="164" fontId="9" fillId="0" borderId="94" xfId="2" applyNumberFormat="1" applyFont="1" applyFill="1" applyBorder="1" applyAlignment="1" applyProtection="1">
      <alignment vertical="center"/>
    </xf>
    <xf numFmtId="164" fontId="9" fillId="0" borderId="95" xfId="2" applyNumberFormat="1" applyFont="1" applyFill="1" applyBorder="1" applyAlignment="1" applyProtection="1">
      <alignment vertical="center"/>
    </xf>
    <xf numFmtId="164" fontId="9" fillId="0" borderId="95" xfId="2" applyNumberFormat="1" applyFont="1" applyFill="1" applyBorder="1" applyAlignment="1" applyProtection="1">
      <alignment vertical="center" wrapText="1"/>
    </xf>
    <xf numFmtId="164" fontId="9" fillId="4" borderId="6" xfId="2" applyNumberFormat="1" applyFont="1" applyFill="1" applyBorder="1" applyAlignment="1" applyProtection="1">
      <alignment wrapText="1"/>
    </xf>
    <xf numFmtId="164" fontId="9" fillId="4" borderId="58" xfId="2" applyNumberFormat="1" applyFont="1" applyFill="1" applyBorder="1" applyAlignment="1" applyProtection="1">
      <alignment wrapText="1"/>
      <protection locked="0"/>
    </xf>
    <xf numFmtId="164" fontId="7" fillId="4" borderId="42" xfId="2" applyNumberFormat="1" applyFont="1" applyFill="1" applyBorder="1" applyProtection="1">
      <protection locked="0"/>
    </xf>
    <xf numFmtId="164" fontId="7" fillId="0" borderId="90" xfId="2" applyNumberFormat="1" applyFont="1" applyFill="1" applyBorder="1" applyAlignment="1" applyProtection="1">
      <alignment vertical="center" wrapText="1"/>
      <protection locked="0"/>
    </xf>
    <xf numFmtId="164" fontId="7" fillId="0" borderId="95" xfId="2" applyNumberFormat="1" applyFont="1" applyFill="1" applyBorder="1" applyAlignment="1" applyProtection="1">
      <alignment vertical="center" wrapText="1"/>
      <protection locked="0"/>
    </xf>
    <xf numFmtId="164" fontId="9" fillId="0" borderId="3" xfId="1" applyNumberFormat="1" applyFont="1" applyFill="1" applyBorder="1" applyAlignment="1" applyProtection="1">
      <alignment vertical="center"/>
    </xf>
    <xf numFmtId="164" fontId="27" fillId="0" borderId="96" xfId="2" applyNumberFormat="1" applyFont="1" applyFill="1" applyBorder="1" applyAlignment="1" applyProtection="1">
      <alignment vertical="center" wrapText="1"/>
      <protection locked="0"/>
    </xf>
    <xf numFmtId="0" fontId="1" fillId="0" borderId="0" xfId="2" applyFont="1" applyProtection="1">
      <protection locked="0"/>
    </xf>
    <xf numFmtId="164" fontId="7" fillId="4" borderId="92" xfId="2" applyNumberFormat="1" applyFont="1" applyFill="1" applyBorder="1" applyAlignment="1" applyProtection="1">
      <alignment vertical="center"/>
    </xf>
    <xf numFmtId="0" fontId="5" fillId="0" borderId="42" xfId="2" applyFont="1" applyFill="1" applyBorder="1" applyAlignment="1" applyProtection="1">
      <alignment horizontal="left" vertical="center" wrapText="1" indent="2"/>
    </xf>
    <xf numFmtId="0" fontId="5" fillId="0" borderId="20" xfId="2" applyFont="1" applyFill="1" applyBorder="1" applyAlignment="1" applyProtection="1">
      <alignment horizontal="left" vertical="center" wrapText="1" indent="2"/>
    </xf>
    <xf numFmtId="0" fontId="5" fillId="0" borderId="12" xfId="1" applyFont="1" applyFill="1" applyBorder="1" applyAlignment="1" applyProtection="1">
      <alignment horizontal="left" vertical="center" wrapText="1" indent="2"/>
    </xf>
    <xf numFmtId="0" fontId="5" fillId="0" borderId="26" xfId="1" applyFont="1" applyFill="1" applyBorder="1" applyAlignment="1" applyProtection="1">
      <alignment horizontal="left" vertical="center" wrapText="1" indent="2"/>
    </xf>
    <xf numFmtId="0" fontId="5" fillId="0" borderId="42" xfId="2" applyFont="1" applyFill="1" applyBorder="1" applyAlignment="1" applyProtection="1">
      <alignment vertical="center" wrapText="1"/>
    </xf>
    <xf numFmtId="0" fontId="5" fillId="0" borderId="20" xfId="2" applyFont="1" applyFill="1" applyBorder="1" applyAlignment="1" applyProtection="1">
      <alignment vertical="center" wrapText="1"/>
    </xf>
    <xf numFmtId="0" fontId="5" fillId="0" borderId="42" xfId="2" applyFont="1" applyFill="1" applyBorder="1" applyAlignment="1" applyProtection="1">
      <alignment horizontal="left" vertical="center" wrapText="1"/>
    </xf>
    <xf numFmtId="0" fontId="5" fillId="0" borderId="20" xfId="2" applyFont="1" applyFill="1" applyBorder="1" applyAlignment="1" applyProtection="1">
      <alignment horizontal="left" vertical="center" wrapText="1"/>
    </xf>
    <xf numFmtId="0" fontId="19" fillId="0" borderId="34" xfId="2" applyFont="1" applyFill="1" applyBorder="1" applyAlignment="1" applyProtection="1">
      <alignment vertical="center" wrapText="1"/>
    </xf>
    <xf numFmtId="0" fontId="19" fillId="0" borderId="35" xfId="2" applyFont="1" applyFill="1" applyBorder="1" applyAlignment="1" applyProtection="1">
      <alignment vertical="center" wrapText="1"/>
    </xf>
    <xf numFmtId="0" fontId="19" fillId="0" borderId="20" xfId="2" applyFont="1" applyFill="1" applyBorder="1" applyAlignment="1" applyProtection="1">
      <alignment vertical="center" wrapText="1"/>
    </xf>
    <xf numFmtId="0" fontId="6" fillId="0" borderId="36" xfId="2" applyFont="1" applyFill="1" applyBorder="1" applyAlignment="1" applyProtection="1">
      <alignment vertical="center" wrapText="1"/>
    </xf>
    <xf numFmtId="0" fontId="6" fillId="0" borderId="37" xfId="2" applyFont="1" applyFill="1" applyBorder="1" applyAlignment="1" applyProtection="1">
      <alignment vertical="center" wrapText="1"/>
    </xf>
    <xf numFmtId="0" fontId="6" fillId="0" borderId="38" xfId="2" applyFont="1" applyFill="1" applyBorder="1" applyAlignment="1" applyProtection="1">
      <alignment vertical="center" wrapText="1"/>
    </xf>
    <xf numFmtId="0" fontId="5" fillId="0" borderId="39" xfId="2" applyFont="1" applyFill="1" applyBorder="1" applyAlignment="1" applyProtection="1">
      <alignment horizontal="left" vertical="center" wrapText="1"/>
    </xf>
    <xf numFmtId="0" fontId="5" fillId="0" borderId="40" xfId="2" applyFont="1" applyFill="1" applyBorder="1" applyAlignment="1" applyProtection="1">
      <alignment horizontal="left" vertical="center" wrapText="1"/>
    </xf>
    <xf numFmtId="0" fontId="5" fillId="0" borderId="41" xfId="2" applyFont="1" applyFill="1" applyBorder="1" applyAlignment="1" applyProtection="1">
      <alignment horizontal="left" vertical="center" wrapText="1"/>
    </xf>
    <xf numFmtId="0" fontId="6" fillId="0" borderId="34" xfId="2" applyFont="1" applyFill="1" applyBorder="1" applyAlignment="1" applyProtection="1">
      <alignment vertical="center" wrapText="1"/>
    </xf>
    <xf numFmtId="0" fontId="6" fillId="0" borderId="35" xfId="2" applyFont="1" applyFill="1" applyBorder="1" applyAlignment="1" applyProtection="1">
      <alignment vertical="center" wrapText="1"/>
    </xf>
    <xf numFmtId="0" fontId="6" fillId="0" borderId="20" xfId="2" applyFont="1" applyFill="1" applyBorder="1" applyAlignment="1" applyProtection="1">
      <alignment vertical="center" wrapText="1"/>
    </xf>
    <xf numFmtId="0" fontId="5" fillId="0" borderId="34" xfId="2" applyFont="1" applyFill="1" applyBorder="1" applyAlignment="1" applyProtection="1">
      <alignment vertical="center" wrapText="1"/>
    </xf>
    <xf numFmtId="0" fontId="5" fillId="0" borderId="35" xfId="2" applyFont="1" applyFill="1" applyBorder="1" applyAlignment="1" applyProtection="1">
      <alignment vertical="center" wrapText="1"/>
    </xf>
    <xf numFmtId="0" fontId="3" fillId="0" borderId="34" xfId="2" applyFont="1" applyFill="1" applyBorder="1" applyAlignment="1" applyProtection="1">
      <alignment horizontal="left" vertical="center" wrapText="1"/>
    </xf>
    <xf numFmtId="0" fontId="3" fillId="0" borderId="35" xfId="2" applyFont="1" applyFill="1" applyBorder="1" applyAlignment="1" applyProtection="1">
      <alignment horizontal="left" vertical="center" wrapText="1"/>
    </xf>
    <xf numFmtId="0" fontId="3" fillId="0" borderId="20" xfId="2" applyFont="1" applyFill="1" applyBorder="1" applyAlignment="1" applyProtection="1">
      <alignment horizontal="left" vertical="center" wrapText="1"/>
    </xf>
    <xf numFmtId="0" fontId="5" fillId="0" borderId="82" xfId="2" applyFont="1" applyFill="1" applyBorder="1" applyAlignment="1" applyProtection="1">
      <alignment vertical="center" wrapText="1"/>
    </xf>
    <xf numFmtId="0" fontId="5" fillId="0" borderId="80" xfId="2" applyFont="1" applyFill="1" applyBorder="1" applyAlignment="1" applyProtection="1">
      <alignment vertical="center" wrapText="1"/>
    </xf>
    <xf numFmtId="0" fontId="5" fillId="0" borderId="81" xfId="2" applyFont="1" applyFill="1" applyBorder="1" applyAlignment="1" applyProtection="1">
      <alignment vertical="center" wrapText="1"/>
    </xf>
    <xf numFmtId="0" fontId="5" fillId="0" borderId="57" xfId="2" applyFont="1" applyFill="1" applyBorder="1" applyAlignment="1" applyProtection="1">
      <alignment horizontal="center" vertical="center"/>
    </xf>
    <xf numFmtId="0" fontId="5" fillId="0" borderId="54" xfId="2" applyFont="1" applyFill="1" applyBorder="1" applyAlignment="1" applyProtection="1">
      <alignment horizontal="center" vertical="center"/>
    </xf>
    <xf numFmtId="0" fontId="5" fillId="0" borderId="56" xfId="2" applyFont="1" applyFill="1" applyBorder="1" applyAlignment="1" applyProtection="1">
      <alignment horizontal="center" vertical="center"/>
    </xf>
    <xf numFmtId="0" fontId="3" fillId="0" borderId="34" xfId="2" applyFont="1" applyFill="1" applyBorder="1" applyAlignment="1" applyProtection="1">
      <alignment horizontal="left" vertical="center" wrapText="1" indent="2"/>
    </xf>
    <xf numFmtId="0" fontId="3" fillId="0" borderId="35" xfId="2" applyFont="1" applyFill="1" applyBorder="1" applyAlignment="1" applyProtection="1">
      <alignment horizontal="left" vertical="center" wrapText="1" indent="2"/>
    </xf>
    <xf numFmtId="0" fontId="3" fillId="0" borderId="20" xfId="2" applyFont="1" applyFill="1" applyBorder="1" applyAlignment="1" applyProtection="1">
      <alignment horizontal="left" vertical="center" wrapText="1" indent="2"/>
    </xf>
    <xf numFmtId="0" fontId="5" fillId="0" borderId="51" xfId="2" applyFont="1" applyFill="1" applyBorder="1" applyAlignment="1" applyProtection="1">
      <alignment horizontal="center" vertical="center" wrapText="1"/>
    </xf>
    <xf numFmtId="0" fontId="5" fillId="0" borderId="19" xfId="2" applyFont="1" applyFill="1" applyBorder="1" applyAlignment="1" applyProtection="1">
      <alignment horizontal="left" vertical="center" wrapText="1"/>
    </xf>
    <xf numFmtId="0" fontId="5" fillId="0" borderId="19" xfId="2" applyFont="1" applyFill="1" applyBorder="1" applyAlignment="1" applyProtection="1">
      <alignment horizontal="left" vertical="center" wrapText="1" indent="2"/>
    </xf>
    <xf numFmtId="0" fontId="5" fillId="0" borderId="34" xfId="2" applyFont="1" applyFill="1" applyBorder="1" applyAlignment="1" applyProtection="1">
      <alignment horizontal="left" vertical="center" wrapText="1" indent="1"/>
    </xf>
    <xf numFmtId="0" fontId="5" fillId="0" borderId="35" xfId="2" applyFont="1" applyFill="1" applyBorder="1" applyAlignment="1" applyProtection="1">
      <alignment horizontal="left" vertical="center" wrapText="1" indent="1"/>
    </xf>
    <xf numFmtId="0" fontId="5" fillId="0" borderId="20" xfId="2" applyFont="1" applyFill="1" applyBorder="1" applyAlignment="1" applyProtection="1">
      <alignment horizontal="left" vertical="center" wrapText="1" indent="1"/>
    </xf>
    <xf numFmtId="0" fontId="5" fillId="0" borderId="41" xfId="2" applyFont="1" applyFill="1" applyBorder="1" applyAlignment="1" applyProtection="1">
      <alignment vertical="center" wrapText="1"/>
    </xf>
    <xf numFmtId="0" fontId="5" fillId="0" borderId="75" xfId="2" applyFont="1" applyFill="1" applyBorder="1" applyAlignment="1" applyProtection="1">
      <alignment vertical="center" wrapText="1"/>
    </xf>
    <xf numFmtId="0" fontId="5" fillId="0" borderId="44" xfId="2" applyFont="1" applyFill="1" applyBorder="1" applyAlignment="1" applyProtection="1">
      <alignment vertical="center" wrapText="1"/>
    </xf>
    <xf numFmtId="0" fontId="5" fillId="0" borderId="35" xfId="2" applyFont="1" applyFill="1" applyBorder="1" applyAlignment="1" applyProtection="1">
      <alignment horizontal="left" vertical="center" wrapText="1"/>
    </xf>
    <xf numFmtId="0" fontId="5" fillId="0" borderId="51" xfId="2" applyFont="1" applyFill="1" applyBorder="1" applyAlignment="1" applyProtection="1">
      <alignment horizontal="center" vertical="center"/>
    </xf>
    <xf numFmtId="0" fontId="5" fillId="0" borderId="72" xfId="1" applyFont="1" applyFill="1" applyBorder="1" applyAlignment="1" applyProtection="1">
      <alignment horizontal="left" vertical="center" wrapText="1" indent="3"/>
    </xf>
    <xf numFmtId="0" fontId="5" fillId="0" borderId="13" xfId="1" applyFont="1" applyFill="1" applyBorder="1" applyAlignment="1" applyProtection="1">
      <alignment horizontal="left" vertical="center" wrapText="1" indent="3"/>
    </xf>
    <xf numFmtId="0" fontId="3" fillId="0" borderId="34" xfId="2" applyFont="1" applyFill="1" applyBorder="1" applyAlignment="1" applyProtection="1">
      <alignment vertical="center" wrapText="1"/>
    </xf>
    <xf numFmtId="0" fontId="3" fillId="0" borderId="35" xfId="2" applyFont="1" applyFill="1" applyBorder="1" applyAlignment="1" applyProtection="1">
      <alignment vertical="center" wrapText="1"/>
    </xf>
    <xf numFmtId="0" fontId="3" fillId="0" borderId="20" xfId="2" applyFont="1" applyFill="1" applyBorder="1" applyAlignment="1" applyProtection="1">
      <alignment vertical="center" wrapText="1"/>
    </xf>
    <xf numFmtId="0" fontId="14" fillId="0" borderId="0" xfId="2" applyFont="1" applyAlignment="1" applyProtection="1">
      <alignment horizontal="left" wrapText="1"/>
      <protection locked="0"/>
    </xf>
    <xf numFmtId="0" fontId="13" fillId="0" borderId="0" xfId="2" applyAlignment="1" applyProtection="1">
      <alignment horizontal="left" vertical="center" wrapText="1"/>
      <protection locked="0"/>
    </xf>
    <xf numFmtId="0" fontId="3" fillId="0" borderId="0" xfId="2" applyFont="1" applyAlignment="1" applyProtection="1">
      <alignment horizontal="left" vertical="center"/>
    </xf>
    <xf numFmtId="0" fontId="16" fillId="0" borderId="45" xfId="2" applyFont="1" applyBorder="1" applyAlignment="1" applyProtection="1">
      <alignment horizontal="center" vertical="center" wrapText="1"/>
    </xf>
    <xf numFmtId="0" fontId="16" fillId="0" borderId="46" xfId="2" applyFont="1" applyBorder="1" applyAlignment="1" applyProtection="1">
      <alignment horizontal="center" vertical="center" wrapText="1"/>
    </xf>
    <xf numFmtId="0" fontId="10" fillId="0" borderId="34" xfId="2" applyFont="1" applyBorder="1" applyAlignment="1" applyProtection="1">
      <alignment horizontal="center" wrapText="1"/>
    </xf>
    <xf numFmtId="0" fontId="10" fillId="0" borderId="35" xfId="2" applyFont="1" applyBorder="1" applyAlignment="1" applyProtection="1">
      <alignment horizontal="center" wrapText="1"/>
    </xf>
    <xf numFmtId="0" fontId="10" fillId="0" borderId="20" xfId="2" applyFont="1" applyBorder="1" applyAlignment="1" applyProtection="1">
      <alignment horizontal="center" wrapText="1"/>
    </xf>
    <xf numFmtId="0" fontId="6" fillId="0" borderId="34" xfId="2" applyFont="1" applyFill="1" applyBorder="1" applyAlignment="1" applyProtection="1">
      <alignment horizontal="left" vertical="center" wrapText="1"/>
    </xf>
    <xf numFmtId="0" fontId="6" fillId="0" borderId="35" xfId="2" applyFont="1" applyFill="1" applyBorder="1" applyAlignment="1" applyProtection="1">
      <alignment horizontal="left" vertical="center" wrapText="1"/>
    </xf>
    <xf numFmtId="0" fontId="6" fillId="0" borderId="20" xfId="2" applyFont="1" applyFill="1" applyBorder="1" applyAlignment="1" applyProtection="1">
      <alignment horizontal="left" vertical="center" wrapText="1"/>
    </xf>
    <xf numFmtId="0" fontId="5" fillId="0" borderId="34" xfId="2" applyFont="1" applyFill="1" applyBorder="1" applyAlignment="1" applyProtection="1">
      <alignment horizontal="left" vertical="center" wrapText="1"/>
    </xf>
    <xf numFmtId="0" fontId="13" fillId="0" borderId="20" xfId="2" applyFill="1" applyBorder="1" applyAlignment="1" applyProtection="1">
      <alignment vertical="center" wrapText="1"/>
    </xf>
    <xf numFmtId="0" fontId="20" fillId="0" borderId="74" xfId="2" applyFont="1" applyFill="1" applyBorder="1" applyAlignment="1" applyProtection="1">
      <alignment vertical="center" wrapText="1"/>
    </xf>
    <xf numFmtId="0" fontId="20" fillId="0" borderId="43" xfId="2" applyFont="1" applyFill="1" applyBorder="1" applyAlignment="1" applyProtection="1">
      <alignment vertical="center" wrapText="1"/>
    </xf>
    <xf numFmtId="0" fontId="5" fillId="0" borderId="34" xfId="2" applyFont="1" applyFill="1" applyBorder="1" applyAlignment="1" applyProtection="1">
      <alignment horizontal="left" vertical="center" wrapText="1" indent="2"/>
    </xf>
    <xf numFmtId="0" fontId="5" fillId="0" borderId="35" xfId="2" applyFont="1" applyFill="1" applyBorder="1" applyAlignment="1" applyProtection="1">
      <alignment horizontal="left" vertical="center" wrapText="1" indent="2"/>
    </xf>
    <xf numFmtId="0" fontId="5" fillId="0" borderId="34" xfId="0" applyFont="1" applyFill="1" applyBorder="1" applyAlignment="1" applyProtection="1">
      <alignment horizontal="left" vertical="center" wrapText="1" indent="2"/>
    </xf>
    <xf numFmtId="0" fontId="5" fillId="0" borderId="35" xfId="0" applyFont="1" applyFill="1" applyBorder="1" applyAlignment="1" applyProtection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 wrapText="1" indent="2"/>
    </xf>
    <xf numFmtId="0" fontId="5" fillId="0" borderId="22" xfId="2" applyFont="1" applyFill="1" applyBorder="1" applyAlignment="1" applyProtection="1">
      <alignment horizontal="left" vertical="center" wrapText="1"/>
    </xf>
    <xf numFmtId="0" fontId="5" fillId="0" borderId="52" xfId="2" applyFont="1" applyFill="1" applyBorder="1" applyAlignment="1" applyProtection="1">
      <alignment horizontal="center" vertical="center" wrapText="1"/>
    </xf>
    <xf numFmtId="0" fontId="5" fillId="0" borderId="39" xfId="2" applyFont="1" applyFill="1" applyBorder="1" applyAlignment="1" applyProtection="1">
      <alignment vertical="center" wrapText="1"/>
    </xf>
    <xf numFmtId="0" fontId="5" fillId="0" borderId="76" xfId="2" applyFont="1" applyFill="1" applyBorder="1" applyAlignment="1" applyProtection="1">
      <alignment vertical="center" wrapText="1"/>
    </xf>
    <xf numFmtId="0" fontId="5" fillId="0" borderId="43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>
      <alignment horizontal="left" wrapText="1"/>
    </xf>
    <xf numFmtId="0" fontId="16" fillId="0" borderId="45" xfId="2" applyFont="1" applyFill="1" applyBorder="1" applyAlignment="1" applyProtection="1">
      <alignment horizontal="center" vertical="center" wrapText="1"/>
    </xf>
    <xf numFmtId="0" fontId="16" fillId="0" borderId="46" xfId="2" applyFont="1" applyFill="1" applyBorder="1" applyAlignment="1" applyProtection="1">
      <alignment horizontal="center" vertical="center" wrapText="1"/>
    </xf>
    <xf numFmtId="0" fontId="16" fillId="0" borderId="47" xfId="2" applyFont="1" applyFill="1" applyBorder="1" applyAlignment="1" applyProtection="1">
      <alignment horizontal="center" vertical="center" wrapText="1"/>
    </xf>
    <xf numFmtId="0" fontId="10" fillId="0" borderId="34" xfId="2" applyFont="1" applyFill="1" applyBorder="1" applyAlignment="1" applyProtection="1">
      <alignment horizontal="center" vertical="center" wrapText="1"/>
    </xf>
    <xf numFmtId="0" fontId="10" fillId="0" borderId="35" xfId="2" applyFont="1" applyFill="1" applyBorder="1" applyAlignment="1" applyProtection="1">
      <alignment horizontal="center" vertical="center" wrapText="1"/>
    </xf>
    <xf numFmtId="0" fontId="10" fillId="0" borderId="20" xfId="2" applyFont="1" applyFill="1" applyBorder="1" applyAlignment="1" applyProtection="1">
      <alignment horizontal="center" vertical="center" wrapText="1"/>
    </xf>
    <xf numFmtId="0" fontId="26" fillId="0" borderId="0" xfId="2" applyFont="1" applyAlignment="1" applyProtection="1">
      <alignment horizontal="center" vertical="center" wrapText="1"/>
      <protection locked="0"/>
    </xf>
    <xf numFmtId="0" fontId="13" fillId="0" borderId="0" xfId="2" applyAlignment="1" applyProtection="1">
      <alignment horizontal="center" vertical="top" wrapText="1"/>
    </xf>
    <xf numFmtId="0" fontId="28" fillId="0" borderId="0" xfId="2" applyFont="1" applyAlignment="1" applyProtection="1">
      <alignment horizontal="center" vertical="center" wrapText="1"/>
    </xf>
    <xf numFmtId="0" fontId="5" fillId="0" borderId="51" xfId="2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5" fillId="0" borderId="49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2"/>
    </xf>
    <xf numFmtId="0" fontId="5" fillId="0" borderId="68" xfId="1" applyFont="1" applyFill="1" applyBorder="1" applyAlignment="1" applyProtection="1">
      <alignment horizontal="left" vertical="center" wrapText="1" indent="2"/>
    </xf>
    <xf numFmtId="0" fontId="5" fillId="0" borderId="27" xfId="1" applyFont="1" applyFill="1" applyBorder="1" applyAlignment="1" applyProtection="1">
      <alignment horizontal="left" vertical="center" wrapText="1" indent="2"/>
    </xf>
    <xf numFmtId="0" fontId="5" fillId="0" borderId="79" xfId="1" applyFont="1" applyFill="1" applyBorder="1" applyAlignment="1" applyProtection="1">
      <alignment horizontal="left" vertical="center" wrapText="1" indent="2"/>
    </xf>
    <xf numFmtId="0" fontId="5" fillId="0" borderId="48" xfId="1" applyFont="1" applyFill="1" applyBorder="1" applyAlignment="1" applyProtection="1">
      <alignment horizontal="left" vertical="center" wrapText="1" indent="2"/>
    </xf>
    <xf numFmtId="0" fontId="3" fillId="0" borderId="65" xfId="1" applyFont="1" applyBorder="1" applyAlignment="1" applyProtection="1">
      <alignment horizontal="center" vertical="center" wrapText="1"/>
    </xf>
    <xf numFmtId="0" fontId="3" fillId="0" borderId="66" xfId="1" applyFont="1" applyBorder="1" applyAlignment="1" applyProtection="1">
      <alignment horizontal="center" vertical="center" wrapText="1"/>
    </xf>
    <xf numFmtId="0" fontId="3" fillId="0" borderId="67" xfId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68" xfId="1" applyFont="1" applyBorder="1" applyAlignment="1" applyProtection="1">
      <alignment horizontal="center" vertical="center" wrapText="1"/>
    </xf>
    <xf numFmtId="0" fontId="10" fillId="0" borderId="26" xfId="1" applyFont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vertical="center" wrapText="1"/>
    </xf>
    <xf numFmtId="0" fontId="3" fillId="0" borderId="13" xfId="1" applyFont="1" applyFill="1" applyBorder="1" applyAlignment="1" applyProtection="1">
      <alignment vertical="center" wrapText="1"/>
    </xf>
    <xf numFmtId="0" fontId="5" fillId="0" borderId="62" xfId="1" applyFont="1" applyFill="1" applyBorder="1" applyAlignment="1" applyProtection="1">
      <alignment horizontal="left" vertical="center" wrapText="1"/>
    </xf>
    <xf numFmtId="0" fontId="5" fillId="0" borderId="69" xfId="1" applyFont="1" applyFill="1" applyBorder="1" applyAlignment="1" applyProtection="1">
      <alignment horizontal="left" vertical="center" wrapText="1"/>
    </xf>
    <xf numFmtId="0" fontId="5" fillId="0" borderId="70" xfId="1" applyFont="1" applyFill="1" applyBorder="1" applyAlignment="1" applyProtection="1">
      <alignment horizontal="left" vertical="center" wrapText="1"/>
    </xf>
    <xf numFmtId="0" fontId="3" fillId="0" borderId="0" xfId="2" applyFont="1" applyBorder="1" applyAlignment="1">
      <alignment horizontal="left" wrapText="1"/>
    </xf>
    <xf numFmtId="0" fontId="5" fillId="0" borderId="13" xfId="1" applyFont="1" applyFill="1" applyBorder="1" applyAlignment="1" applyProtection="1">
      <alignment vertical="center" wrapText="1"/>
    </xf>
    <xf numFmtId="0" fontId="5" fillId="0" borderId="26" xfId="1" applyFont="1" applyFill="1" applyBorder="1" applyAlignment="1" applyProtection="1">
      <alignment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5" xfId="1" applyFont="1" applyFill="1" applyBorder="1" applyAlignment="1" applyProtection="1">
      <alignment horizontal="left" vertical="center" wrapText="1"/>
    </xf>
    <xf numFmtId="0" fontId="5" fillId="0" borderId="49" xfId="1" applyFont="1" applyFill="1" applyBorder="1" applyAlignment="1" applyProtection="1">
      <alignment horizontal="left" vertical="center" wrapText="1"/>
    </xf>
    <xf numFmtId="0" fontId="5" fillId="0" borderId="26" xfId="1" applyFont="1" applyFill="1" applyBorder="1" applyAlignment="1" applyProtection="1">
      <alignment horizontal="left" vertical="center" wrapText="1"/>
    </xf>
    <xf numFmtId="0" fontId="5" fillId="0" borderId="70" xfId="1" applyFont="1" applyFill="1" applyBorder="1" applyAlignment="1" applyProtection="1">
      <alignment vertical="center" wrapText="1"/>
    </xf>
    <xf numFmtId="0" fontId="5" fillId="0" borderId="49" xfId="1" applyFont="1" applyFill="1" applyBorder="1" applyAlignment="1" applyProtection="1">
      <alignment vertical="center" wrapText="1"/>
    </xf>
    <xf numFmtId="0" fontId="5" fillId="0" borderId="23" xfId="1" applyFont="1" applyFill="1" applyBorder="1" applyAlignment="1" applyProtection="1">
      <alignment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3" fillId="0" borderId="87" xfId="1" applyFont="1" applyBorder="1" applyAlignment="1" applyProtection="1">
      <alignment horizontal="center" vertical="center"/>
    </xf>
    <xf numFmtId="0" fontId="24" fillId="0" borderId="50" xfId="2" applyFont="1" applyFill="1" applyBorder="1" applyAlignment="1" applyProtection="1">
      <alignment horizontal="center" vertical="center" textRotation="90" wrapText="1"/>
      <protection locked="0"/>
    </xf>
    <xf numFmtId="0" fontId="24" fillId="0" borderId="51" xfId="2" applyFont="1" applyFill="1" applyBorder="1" applyAlignment="1" applyProtection="1">
      <alignment horizontal="center" vertical="center" textRotation="90" wrapText="1"/>
      <protection locked="0"/>
    </xf>
    <xf numFmtId="0" fontId="24" fillId="0" borderId="52" xfId="2" applyFont="1" applyFill="1" applyBorder="1" applyAlignment="1" applyProtection="1">
      <alignment horizontal="center" vertical="center" textRotation="90" wrapText="1"/>
      <protection locked="0"/>
    </xf>
    <xf numFmtId="0" fontId="3" fillId="0" borderId="31" xfId="2" applyFont="1" applyFill="1" applyBorder="1" applyAlignment="1" applyProtection="1">
      <alignment vertical="center" wrapText="1"/>
    </xf>
    <xf numFmtId="0" fontId="5" fillId="0" borderId="19" xfId="2" applyFont="1" applyFill="1" applyBorder="1" applyAlignment="1" applyProtection="1">
      <alignment vertical="center" wrapText="1"/>
    </xf>
    <xf numFmtId="0" fontId="3" fillId="0" borderId="22" xfId="2" applyFont="1" applyFill="1" applyBorder="1" applyAlignment="1" applyProtection="1">
      <alignment vertical="center" wrapText="1"/>
    </xf>
    <xf numFmtId="0" fontId="25" fillId="0" borderId="56" xfId="2" applyFont="1" applyFill="1" applyBorder="1" applyAlignment="1" applyProtection="1">
      <alignment horizontal="center" vertical="center" textRotation="90" wrapText="1"/>
    </xf>
    <xf numFmtId="0" fontId="25" fillId="0" borderId="51" xfId="2" applyFont="1" applyFill="1" applyBorder="1" applyAlignment="1" applyProtection="1">
      <alignment horizontal="center" vertical="center" textRotation="90" wrapText="1"/>
    </xf>
    <xf numFmtId="0" fontId="25" fillId="0" borderId="57" xfId="2" applyFont="1" applyFill="1" applyBorder="1" applyAlignment="1" applyProtection="1">
      <alignment horizontal="center" vertical="center" textRotation="90" wrapText="1"/>
    </xf>
    <xf numFmtId="0" fontId="25" fillId="0" borderId="52" xfId="2" applyFont="1" applyFill="1" applyBorder="1" applyAlignment="1" applyProtection="1">
      <alignment horizontal="center" vertical="center" textRotation="90" wrapText="1"/>
    </xf>
    <xf numFmtId="0" fontId="3" fillId="0" borderId="32" xfId="2" applyFont="1" applyFill="1" applyBorder="1" applyAlignment="1" applyProtection="1">
      <alignment vertical="center" wrapText="1"/>
    </xf>
    <xf numFmtId="0" fontId="25" fillId="0" borderId="50" xfId="2" applyFont="1" applyFill="1" applyBorder="1" applyAlignment="1" applyProtection="1">
      <alignment horizontal="center" vertical="center" textRotation="90" wrapText="1"/>
    </xf>
    <xf numFmtId="0" fontId="24" fillId="0" borderId="53" xfId="2" applyFont="1" applyFill="1" applyBorder="1" applyAlignment="1" applyProtection="1">
      <alignment horizontal="center" vertical="center" textRotation="90" wrapText="1"/>
    </xf>
    <xf numFmtId="0" fontId="1" fillId="0" borderId="54" xfId="2" applyFont="1" applyBorder="1" applyProtection="1"/>
    <xf numFmtId="0" fontId="1" fillId="0" borderId="55" xfId="2" applyFont="1" applyBorder="1" applyProtection="1"/>
    <xf numFmtId="0" fontId="5" fillId="0" borderId="45" xfId="2" applyFont="1" applyBorder="1" applyAlignment="1" applyProtection="1">
      <alignment horizontal="center" vertical="center" wrapText="1"/>
    </xf>
    <xf numFmtId="0" fontId="5" fillId="0" borderId="46" xfId="2" applyFont="1" applyBorder="1" applyAlignment="1" applyProtection="1">
      <alignment horizontal="center" vertical="center" wrapText="1"/>
    </xf>
    <xf numFmtId="0" fontId="5" fillId="0" borderId="47" xfId="2" applyFont="1" applyBorder="1" applyAlignment="1" applyProtection="1">
      <alignment horizontal="center" vertical="center" wrapText="1"/>
    </xf>
    <xf numFmtId="0" fontId="10" fillId="0" borderId="51" xfId="2" applyFont="1" applyBorder="1" applyAlignment="1" applyProtection="1">
      <alignment horizontal="center" vertical="center" wrapText="1"/>
    </xf>
    <xf numFmtId="0" fontId="10" fillId="0" borderId="19" xfId="2" applyFont="1" applyBorder="1" applyAlignment="1" applyProtection="1">
      <alignment horizontal="center" vertical="center" wrapText="1"/>
    </xf>
    <xf numFmtId="0" fontId="3" fillId="0" borderId="50" xfId="2" applyFont="1" applyFill="1" applyBorder="1" applyAlignment="1" applyProtection="1">
      <alignment horizontal="center" vertical="center" textRotation="90" wrapText="1"/>
    </xf>
    <xf numFmtId="0" fontId="3" fillId="0" borderId="51" xfId="2" applyFont="1" applyFill="1" applyBorder="1" applyAlignment="1" applyProtection="1">
      <alignment horizontal="center" vertical="center" textRotation="90" wrapText="1"/>
    </xf>
    <xf numFmtId="0" fontId="3" fillId="0" borderId="52" xfId="2" applyFont="1" applyFill="1" applyBorder="1" applyAlignment="1" applyProtection="1">
      <alignment horizontal="center" vertical="center" textRotation="90" wrapText="1"/>
    </xf>
    <xf numFmtId="0" fontId="3" fillId="0" borderId="58" xfId="2" applyFont="1" applyFill="1" applyBorder="1" applyAlignment="1" applyProtection="1">
      <alignment vertical="center" wrapText="1"/>
    </xf>
    <xf numFmtId="0" fontId="3" fillId="0" borderId="59" xfId="2" applyFont="1" applyFill="1" applyBorder="1" applyAlignment="1" applyProtection="1">
      <alignment vertical="center" wrapText="1"/>
    </xf>
    <xf numFmtId="0" fontId="3" fillId="0" borderId="60" xfId="2" applyFont="1" applyFill="1" applyBorder="1" applyAlignment="1" applyProtection="1">
      <alignment vertical="center" wrapText="1"/>
    </xf>
    <xf numFmtId="0" fontId="5" fillId="0" borderId="21" xfId="2" applyFont="1" applyFill="1" applyBorder="1" applyAlignment="1" applyProtection="1">
      <alignment horizontal="left" vertical="center" wrapText="1"/>
    </xf>
    <xf numFmtId="0" fontId="5" fillId="0" borderId="33" xfId="2" applyFont="1" applyFill="1" applyBorder="1" applyAlignment="1" applyProtection="1">
      <alignment horizontal="left" vertical="center" wrapText="1"/>
    </xf>
    <xf numFmtId="0" fontId="5" fillId="0" borderId="32" xfId="2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2" xfId="1" applyFont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0" fontId="5" fillId="0" borderId="71" xfId="1" applyFont="1" applyFill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left" vertical="center" wrapText="1" indent="2"/>
    </xf>
    <xf numFmtId="0" fontId="3" fillId="0" borderId="13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 indent="1"/>
    </xf>
    <xf numFmtId="0" fontId="5" fillId="0" borderId="65" xfId="1" applyFont="1" applyBorder="1" applyAlignment="1" applyProtection="1">
      <alignment horizontal="center" vertical="center" wrapText="1"/>
    </xf>
    <xf numFmtId="0" fontId="5" fillId="0" borderId="66" xfId="1" applyFont="1" applyBorder="1" applyAlignment="1" applyProtection="1">
      <alignment horizontal="center" vertical="center" wrapText="1"/>
    </xf>
    <xf numFmtId="0" fontId="5" fillId="0" borderId="89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68" xfId="1" applyFont="1" applyBorder="1" applyAlignment="1" applyProtection="1">
      <alignment horizontal="center" vertical="center" wrapText="1"/>
    </xf>
    <xf numFmtId="0" fontId="5" fillId="0" borderId="26" xfId="1" applyFont="1" applyBorder="1" applyAlignment="1" applyProtection="1">
      <alignment horizontal="center" vertical="center" wrapText="1"/>
    </xf>
    <xf numFmtId="0" fontId="5" fillId="0" borderId="61" xfId="1" applyFont="1" applyBorder="1" applyAlignment="1" applyProtection="1">
      <alignment horizontal="center" vertical="center" wrapText="1"/>
    </xf>
    <xf numFmtId="0" fontId="5" fillId="0" borderId="77" xfId="1" applyFont="1" applyBorder="1" applyAlignment="1" applyProtection="1">
      <alignment horizontal="center" vertical="center" wrapText="1"/>
    </xf>
    <xf numFmtId="0" fontId="5" fillId="0" borderId="78" xfId="1" applyFont="1" applyBorder="1" applyAlignment="1" applyProtection="1">
      <alignment horizontal="center" vertical="center" wrapText="1"/>
    </xf>
    <xf numFmtId="0" fontId="6" fillId="3" borderId="2" xfId="1" applyFont="1" applyFill="1" applyBorder="1" applyAlignment="1" applyProtection="1">
      <alignment horizontal="center" vertical="center" wrapText="1"/>
    </xf>
    <xf numFmtId="0" fontId="6" fillId="3" borderId="68" xfId="1" applyFont="1" applyFill="1" applyBorder="1" applyAlignment="1" applyProtection="1">
      <alignment horizontal="center" vertical="center" wrapText="1"/>
    </xf>
    <xf numFmtId="0" fontId="6" fillId="3" borderId="88" xfId="1" applyFont="1" applyFill="1" applyBorder="1" applyAlignment="1" applyProtection="1">
      <alignment horizontal="center" vertical="center" wrapText="1"/>
    </xf>
    <xf numFmtId="0" fontId="3" fillId="0" borderId="23" xfId="1" applyFont="1" applyBorder="1" applyAlignment="1" applyProtection="1">
      <alignment horizontal="left" vertical="center" wrapText="1"/>
    </xf>
    <xf numFmtId="0" fontId="0" fillId="0" borderId="23" xfId="1" applyFont="1" applyBorder="1" applyAlignment="1">
      <alignment horizontal="center" vertical="center"/>
    </xf>
    <xf numFmtId="0" fontId="29" fillId="0" borderId="23" xfId="1" applyFont="1" applyBorder="1" applyAlignment="1">
      <alignment horizontal="center" vertical="center"/>
    </xf>
    <xf numFmtId="0" fontId="5" fillId="0" borderId="6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64" xfId="1" applyFont="1" applyFill="1" applyBorder="1" applyAlignment="1" applyProtection="1">
      <alignment horizontal="left" vertical="center" wrapText="1"/>
    </xf>
    <xf numFmtId="49" fontId="6" fillId="0" borderId="0" xfId="1" applyNumberFormat="1" applyFont="1" applyBorder="1" applyAlignment="1" applyProtection="1">
      <alignment horizontal="left" vertical="center" wrapText="1"/>
    </xf>
    <xf numFmtId="0" fontId="10" fillId="0" borderId="23" xfId="1" applyFont="1" applyBorder="1" applyAlignment="1" applyProtection="1">
      <alignment horizontal="left" vertical="center" wrapText="1" indent="2"/>
    </xf>
    <xf numFmtId="0" fontId="10" fillId="0" borderId="13" xfId="1" applyFont="1" applyBorder="1" applyAlignment="1" applyProtection="1">
      <alignment horizontal="left" vertical="center" wrapText="1" indent="2"/>
    </xf>
    <xf numFmtId="0" fontId="10" fillId="0" borderId="28" xfId="1" applyFont="1" applyBorder="1" applyAlignment="1" applyProtection="1">
      <alignment horizontal="left" vertical="center" wrapText="1" indent="2"/>
    </xf>
    <xf numFmtId="0" fontId="10" fillId="0" borderId="18" xfId="1" applyFont="1" applyBorder="1" applyAlignment="1" applyProtection="1">
      <alignment horizontal="left" vertical="center" wrapText="1" indent="2"/>
    </xf>
    <xf numFmtId="0" fontId="6" fillId="3" borderId="1" xfId="1" applyFont="1" applyFill="1" applyBorder="1" applyAlignment="1" applyProtection="1">
      <alignment horizontal="center" vertical="center" wrapText="1"/>
    </xf>
    <xf numFmtId="0" fontId="6" fillId="3" borderId="83" xfId="1" applyFont="1" applyFill="1" applyBorder="1" applyAlignment="1" applyProtection="1">
      <alignment horizontal="center" vertical="center" wrapText="1"/>
    </xf>
    <xf numFmtId="0" fontId="6" fillId="3" borderId="9" xfId="1" applyFont="1" applyFill="1" applyBorder="1" applyAlignment="1" applyProtection="1">
      <alignment horizontal="center" vertical="center" wrapText="1"/>
    </xf>
    <xf numFmtId="0" fontId="29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left" wrapText="1"/>
    </xf>
    <xf numFmtId="0" fontId="10" fillId="0" borderId="23" xfId="1" applyFont="1" applyBorder="1" applyAlignment="1" applyProtection="1">
      <alignment horizontal="center" vertical="top" wrapText="1"/>
    </xf>
    <xf numFmtId="0" fontId="5" fillId="0" borderId="23" xfId="1" applyFont="1" applyBorder="1" applyAlignment="1" applyProtection="1">
      <alignment horizontal="left" vertical="center" wrapText="1"/>
    </xf>
    <xf numFmtId="0" fontId="5" fillId="0" borderId="13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 indent="2"/>
    </xf>
    <xf numFmtId="0" fontId="5" fillId="0" borderId="26" xfId="1" applyFont="1" applyBorder="1" applyAlignment="1" applyProtection="1">
      <alignment horizontal="left" vertical="center" wrapText="1" indent="2"/>
    </xf>
    <xf numFmtId="0" fontId="5" fillId="0" borderId="28" xfId="1" applyFont="1" applyBorder="1" applyAlignment="1" applyProtection="1">
      <alignment horizontal="left" vertical="center" wrapText="1" indent="2"/>
    </xf>
    <xf numFmtId="0" fontId="5" fillId="0" borderId="18" xfId="1" applyFont="1" applyBorder="1" applyAlignment="1" applyProtection="1">
      <alignment horizontal="left" vertical="center" wrapText="1" indent="2"/>
    </xf>
    <xf numFmtId="0" fontId="5" fillId="0" borderId="23" xfId="1" applyFont="1" applyFill="1" applyBorder="1" applyAlignment="1" applyProtection="1">
      <alignment horizontal="left" vertical="center" wrapText="1"/>
    </xf>
    <xf numFmtId="0" fontId="5" fillId="0" borderId="61" xfId="1" applyFont="1" applyBorder="1" applyAlignment="1" applyProtection="1">
      <alignment horizontal="left" vertical="center" wrapText="1" indent="2"/>
    </xf>
    <xf numFmtId="0" fontId="5" fillId="0" borderId="77" xfId="1" applyFont="1" applyBorder="1" applyAlignment="1" applyProtection="1">
      <alignment horizontal="left" vertical="center" wrapText="1" indent="2"/>
    </xf>
    <xf numFmtId="0" fontId="5" fillId="0" borderId="78" xfId="1" applyFont="1" applyBorder="1" applyAlignment="1" applyProtection="1">
      <alignment horizontal="left" vertical="center" wrapText="1" indent="2"/>
    </xf>
    <xf numFmtId="0" fontId="5" fillId="0" borderId="2" xfId="1" applyFont="1" applyBorder="1" applyAlignment="1" applyProtection="1">
      <alignment horizontal="left" vertical="center" wrapText="1" indent="2"/>
    </xf>
    <xf numFmtId="0" fontId="5" fillId="0" borderId="68" xfId="1" applyFont="1" applyBorder="1" applyAlignment="1" applyProtection="1">
      <alignment horizontal="left" vertical="center" wrapText="1" indent="2"/>
    </xf>
  </cellXfs>
  <cellStyles count="3">
    <cellStyle name="Excel Built-in Normal" xfId="1"/>
    <cellStyle name="Normalny" xfId="0" builtinId="0"/>
    <cellStyle name="Normalny 2" xfId="2"/>
  </cellStyles>
  <dxfs count="7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Q232"/>
  <sheetViews>
    <sheetView zoomScale="90" zoomScaleNormal="90" zoomScaleSheetLayoutView="50" workbookViewId="0">
      <selection activeCell="A3" sqref="A3:F3"/>
    </sheetView>
  </sheetViews>
  <sheetFormatPr defaultColWidth="0" defaultRowHeight="12.75" zeroHeight="1"/>
  <cols>
    <col min="1" max="1" width="5.625" style="53" customWidth="1"/>
    <col min="2" max="2" width="6.5" style="34" customWidth="1"/>
    <col min="3" max="3" width="68.625" style="34" customWidth="1"/>
    <col min="4" max="4" width="4.75" style="35" customWidth="1"/>
    <col min="5" max="5" width="16.125" style="27" customWidth="1"/>
    <col min="6" max="6" width="15.625" style="27" customWidth="1"/>
    <col min="7" max="7" width="9" style="27" customWidth="1"/>
    <col min="8" max="8" width="47.875" style="27" customWidth="1"/>
    <col min="9" max="10" width="9" style="27" customWidth="1"/>
    <col min="11" max="11" width="10.25" style="27" hidden="1" customWidth="1"/>
    <col min="12" max="15" width="9" style="27" hidden="1" customWidth="1"/>
    <col min="16" max="16" width="53.125" style="109" hidden="1" customWidth="1"/>
    <col min="17" max="17" width="53.125" style="27" hidden="1" customWidth="1"/>
    <col min="18" max="16384" width="9" style="27" hidden="1"/>
  </cols>
  <sheetData>
    <row r="1" spans="1:16" ht="178.5" customHeight="1">
      <c r="A1" s="289" t="s">
        <v>39</v>
      </c>
      <c r="B1" s="289"/>
      <c r="C1" s="289"/>
      <c r="D1" s="25"/>
      <c r="E1" s="28"/>
      <c r="F1" s="28"/>
      <c r="G1" s="26"/>
      <c r="H1" s="26"/>
      <c r="I1" s="26"/>
      <c r="J1" s="26"/>
      <c r="K1" s="26"/>
      <c r="L1" s="26"/>
      <c r="M1" s="26"/>
      <c r="N1" s="26"/>
      <c r="O1" s="26"/>
    </row>
    <row r="2" spans="1:16" ht="18" customHeight="1">
      <c r="A2" s="290" t="s">
        <v>40</v>
      </c>
      <c r="B2" s="290"/>
      <c r="C2" s="290"/>
      <c r="D2" s="25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6" ht="34.5" customHeight="1">
      <c r="A3" s="321" t="s">
        <v>191</v>
      </c>
      <c r="B3" s="321"/>
      <c r="C3" s="321"/>
      <c r="D3" s="321"/>
      <c r="E3" s="321"/>
      <c r="F3" s="321"/>
      <c r="G3" s="26"/>
      <c r="H3" s="26"/>
      <c r="I3" s="26"/>
      <c r="J3" s="26"/>
      <c r="K3" s="26"/>
      <c r="L3" s="26"/>
      <c r="M3" s="26"/>
      <c r="N3" s="26"/>
      <c r="O3" s="26"/>
    </row>
    <row r="4" spans="1:16" ht="15.75" customHeight="1">
      <c r="A4" s="322" t="s">
        <v>87</v>
      </c>
      <c r="B4" s="322"/>
      <c r="C4" s="322"/>
      <c r="D4" s="322"/>
      <c r="E4" s="322"/>
      <c r="F4" s="322"/>
      <c r="G4" s="26"/>
      <c r="H4" s="26"/>
      <c r="I4" s="26"/>
      <c r="J4" s="26"/>
      <c r="K4" s="26"/>
      <c r="L4" s="26"/>
      <c r="M4" s="26"/>
      <c r="N4" s="26"/>
      <c r="O4" s="26"/>
    </row>
    <row r="5" spans="1:16" s="31" customFormat="1" ht="32.25" customHeight="1">
      <c r="A5" s="323" t="s">
        <v>190</v>
      </c>
      <c r="B5" s="323"/>
      <c r="C5" s="323"/>
      <c r="D5" s="323"/>
      <c r="E5" s="323"/>
      <c r="F5" s="323"/>
      <c r="G5" s="30"/>
      <c r="H5" s="30"/>
      <c r="I5" s="30"/>
      <c r="J5" s="30"/>
      <c r="K5" s="30"/>
      <c r="L5" s="30"/>
      <c r="M5" s="30"/>
      <c r="N5" s="30"/>
      <c r="O5" s="30"/>
      <c r="P5" s="110"/>
    </row>
    <row r="6" spans="1:16" ht="6" customHeight="1">
      <c r="A6" s="116"/>
      <c r="B6" s="116"/>
      <c r="C6" s="116"/>
      <c r="D6" s="116"/>
      <c r="E6" s="117"/>
      <c r="F6" s="117"/>
      <c r="G6" s="32"/>
      <c r="H6" s="26"/>
      <c r="I6" s="26"/>
      <c r="J6" s="26"/>
      <c r="K6" s="26"/>
      <c r="L6" s="26"/>
      <c r="M6" s="26"/>
      <c r="N6" s="26"/>
      <c r="O6" s="26"/>
    </row>
    <row r="7" spans="1:16" ht="15.75">
      <c r="A7" s="291" t="s">
        <v>41</v>
      </c>
      <c r="B7" s="291"/>
      <c r="C7" s="291"/>
      <c r="D7" s="291"/>
      <c r="E7" s="118"/>
      <c r="F7" s="118"/>
      <c r="G7" s="26"/>
      <c r="H7" s="26"/>
      <c r="I7" s="26"/>
      <c r="J7" s="26"/>
      <c r="K7" s="26"/>
      <c r="L7" s="26"/>
      <c r="M7" s="26"/>
      <c r="N7" s="26"/>
      <c r="O7" s="26"/>
    </row>
    <row r="8" spans="1:16" ht="6.75" customHeight="1" thickBot="1">
      <c r="A8" s="119" t="s">
        <v>42</v>
      </c>
      <c r="B8" s="120"/>
      <c r="C8" s="120"/>
      <c r="D8" s="121"/>
      <c r="E8" s="118"/>
      <c r="F8" s="118"/>
      <c r="G8" s="26"/>
      <c r="H8" s="26"/>
      <c r="I8" s="26"/>
      <c r="J8" s="26"/>
      <c r="K8" s="26"/>
      <c r="L8" s="26"/>
      <c r="M8" s="26"/>
      <c r="N8" s="26"/>
      <c r="O8" s="26"/>
      <c r="P8" s="115"/>
    </row>
    <row r="9" spans="1:16" ht="34.5" customHeight="1">
      <c r="A9" s="292" t="s">
        <v>19</v>
      </c>
      <c r="B9" s="293"/>
      <c r="C9" s="293"/>
      <c r="D9" s="293"/>
      <c r="E9" s="161" t="s">
        <v>188</v>
      </c>
      <c r="F9" s="83" t="s">
        <v>189</v>
      </c>
      <c r="G9" s="32"/>
      <c r="H9" s="26"/>
      <c r="I9" s="26"/>
      <c r="J9" s="26"/>
      <c r="K9" s="26"/>
      <c r="L9" s="26"/>
      <c r="M9" s="26"/>
      <c r="N9" s="26"/>
      <c r="O9" s="26"/>
      <c r="P9" s="111"/>
    </row>
    <row r="10" spans="1:16" s="39" customFormat="1" ht="13.5" customHeight="1">
      <c r="A10" s="294">
        <v>1</v>
      </c>
      <c r="B10" s="295"/>
      <c r="C10" s="295"/>
      <c r="D10" s="296"/>
      <c r="E10" s="162">
        <v>2</v>
      </c>
      <c r="F10" s="170">
        <v>3</v>
      </c>
      <c r="G10" s="37"/>
      <c r="H10" s="38"/>
      <c r="I10" s="37"/>
      <c r="J10" s="37"/>
      <c r="K10" s="37"/>
      <c r="L10" s="37"/>
      <c r="M10" s="37"/>
      <c r="N10" s="37"/>
      <c r="O10" s="37"/>
      <c r="P10" s="111"/>
    </row>
    <row r="11" spans="1:16" ht="24" customHeight="1">
      <c r="A11" s="297" t="s">
        <v>150</v>
      </c>
      <c r="B11" s="298"/>
      <c r="C11" s="299"/>
      <c r="D11" s="76" t="s">
        <v>6</v>
      </c>
      <c r="E11" s="163">
        <f>E12+E33</f>
        <v>0</v>
      </c>
      <c r="F11" s="171">
        <f>F12+F33</f>
        <v>0</v>
      </c>
      <c r="G11" s="26"/>
      <c r="H11" s="114"/>
      <c r="I11" s="26"/>
      <c r="J11" s="26"/>
      <c r="K11" s="26"/>
      <c r="L11" s="26"/>
      <c r="M11" s="26"/>
      <c r="N11" s="26"/>
      <c r="O11" s="26"/>
      <c r="P11" s="111"/>
    </row>
    <row r="12" spans="1:16" ht="24" customHeight="1">
      <c r="A12" s="261" t="s">
        <v>151</v>
      </c>
      <c r="B12" s="262"/>
      <c r="C12" s="263"/>
      <c r="D12" s="76" t="s">
        <v>8</v>
      </c>
      <c r="E12" s="164">
        <f>E13+E21+E31+E32</f>
        <v>0</v>
      </c>
      <c r="F12" s="172">
        <f>F13+F21+F31+F32</f>
        <v>0</v>
      </c>
      <c r="G12" s="40"/>
      <c r="H12" s="36"/>
      <c r="I12" s="26"/>
      <c r="J12" s="26"/>
      <c r="K12" s="26"/>
      <c r="L12" s="26"/>
      <c r="M12" s="26"/>
      <c r="N12" s="26"/>
      <c r="O12" s="26"/>
      <c r="P12" s="111"/>
    </row>
    <row r="13" spans="1:16" ht="24" customHeight="1">
      <c r="A13" s="300" t="s">
        <v>134</v>
      </c>
      <c r="B13" s="282"/>
      <c r="C13" s="246"/>
      <c r="D13" s="76" t="s">
        <v>10</v>
      </c>
      <c r="E13" s="165">
        <f>E14+E16+E17+E19</f>
        <v>0</v>
      </c>
      <c r="F13" s="173">
        <f>F14+F16+F17+F19</f>
        <v>0</v>
      </c>
      <c r="G13" s="26"/>
      <c r="H13" s="36"/>
      <c r="I13" s="26"/>
      <c r="J13" s="26"/>
      <c r="K13" s="26"/>
      <c r="L13" s="26"/>
      <c r="M13" s="26"/>
      <c r="N13" s="26"/>
      <c r="O13" s="26"/>
      <c r="P13" s="111"/>
    </row>
    <row r="14" spans="1:16" ht="24" customHeight="1">
      <c r="A14" s="253" t="s">
        <v>23</v>
      </c>
      <c r="B14" s="243" t="s">
        <v>94</v>
      </c>
      <c r="C14" s="301"/>
      <c r="D14" s="76" t="s">
        <v>12</v>
      </c>
      <c r="E14" s="166"/>
      <c r="F14" s="174"/>
      <c r="G14" s="26"/>
      <c r="H14" s="26"/>
      <c r="I14" s="26"/>
      <c r="J14" s="26"/>
      <c r="K14" s="26"/>
      <c r="L14" s="26"/>
      <c r="M14" s="26"/>
      <c r="N14" s="26"/>
      <c r="O14" s="26"/>
      <c r="P14" s="111"/>
    </row>
    <row r="15" spans="1:16" ht="24" customHeight="1">
      <c r="A15" s="254"/>
      <c r="B15" s="239" t="s">
        <v>152</v>
      </c>
      <c r="C15" s="240"/>
      <c r="D15" s="76" t="s">
        <v>13</v>
      </c>
      <c r="E15" s="166"/>
      <c r="F15" s="174"/>
      <c r="G15" s="26"/>
      <c r="H15" s="26"/>
      <c r="I15" s="26"/>
      <c r="J15" s="26"/>
      <c r="K15" s="26"/>
      <c r="L15" s="26"/>
      <c r="M15" s="26"/>
      <c r="N15" s="26"/>
      <c r="O15" s="26"/>
      <c r="P15" s="111"/>
    </row>
    <row r="16" spans="1:16" ht="24" customHeight="1">
      <c r="A16" s="254"/>
      <c r="B16" s="243" t="s">
        <v>43</v>
      </c>
      <c r="C16" s="244"/>
      <c r="D16" s="76" t="s">
        <v>15</v>
      </c>
      <c r="E16" s="166"/>
      <c r="F16" s="174"/>
      <c r="G16" s="26"/>
      <c r="H16" s="26"/>
      <c r="I16" s="26"/>
      <c r="J16" s="26"/>
      <c r="K16" s="26"/>
      <c r="L16" s="26"/>
      <c r="M16" s="26"/>
      <c r="N16" s="26"/>
      <c r="O16" s="26"/>
      <c r="P16" s="111"/>
    </row>
    <row r="17" spans="1:16" ht="24" customHeight="1">
      <c r="A17" s="254"/>
      <c r="B17" s="243" t="s">
        <v>44</v>
      </c>
      <c r="C17" s="244"/>
      <c r="D17" s="76" t="s">
        <v>17</v>
      </c>
      <c r="E17" s="166"/>
      <c r="F17" s="174"/>
      <c r="G17" s="29"/>
      <c r="H17" s="26"/>
      <c r="I17" s="26"/>
      <c r="J17" s="26"/>
      <c r="K17" s="26"/>
      <c r="L17" s="26"/>
      <c r="M17" s="26"/>
      <c r="N17" s="26"/>
      <c r="O17" s="26"/>
      <c r="P17" s="111"/>
    </row>
    <row r="18" spans="1:16" ht="24" customHeight="1">
      <c r="A18" s="254"/>
      <c r="B18" s="239" t="s">
        <v>153</v>
      </c>
      <c r="C18" s="240"/>
      <c r="D18" s="76" t="s">
        <v>29</v>
      </c>
      <c r="E18" s="166"/>
      <c r="F18" s="174"/>
      <c r="G18" s="26"/>
      <c r="H18" s="237"/>
      <c r="I18" s="26"/>
      <c r="J18" s="26"/>
      <c r="K18" s="26"/>
      <c r="L18" s="26"/>
      <c r="M18" s="26"/>
      <c r="N18" s="26"/>
      <c r="O18" s="26"/>
      <c r="P18" s="111"/>
    </row>
    <row r="19" spans="1:16" ht="24" customHeight="1">
      <c r="A19" s="254"/>
      <c r="B19" s="302" t="s">
        <v>45</v>
      </c>
      <c r="C19" s="303"/>
      <c r="D19" s="76" t="s">
        <v>32</v>
      </c>
      <c r="E19" s="167"/>
      <c r="F19" s="175"/>
      <c r="G19" s="26"/>
      <c r="H19" s="26"/>
      <c r="I19" s="26"/>
      <c r="J19" s="26"/>
      <c r="K19" s="26"/>
      <c r="L19" s="26"/>
      <c r="M19" s="26"/>
      <c r="N19" s="26"/>
      <c r="O19" s="26"/>
      <c r="P19" s="111"/>
    </row>
    <row r="20" spans="1:16" ht="24" customHeight="1">
      <c r="A20" s="255"/>
      <c r="B20" s="241" t="s">
        <v>176</v>
      </c>
      <c r="C20" s="242"/>
      <c r="D20" s="77">
        <v>10</v>
      </c>
      <c r="E20" s="167"/>
      <c r="F20" s="175"/>
      <c r="G20" s="26"/>
      <c r="H20" s="237"/>
      <c r="I20" s="26"/>
      <c r="J20" s="26"/>
      <c r="K20" s="26"/>
      <c r="L20" s="26"/>
      <c r="M20" s="26"/>
      <c r="N20" s="26"/>
      <c r="O20" s="26"/>
      <c r="P20" s="111"/>
    </row>
    <row r="21" spans="1:16" ht="24" customHeight="1">
      <c r="A21" s="279" t="s">
        <v>135</v>
      </c>
      <c r="B21" s="280"/>
      <c r="C21" s="281"/>
      <c r="D21" s="76">
        <f>D20+1</f>
        <v>11</v>
      </c>
      <c r="E21" s="164">
        <f>E22+E23+E24+E25+E27+E28+E29</f>
        <v>0</v>
      </c>
      <c r="F21" s="172">
        <f>F22+F23+F24+F25+F27+F28+F29</f>
        <v>0</v>
      </c>
      <c r="G21" s="26"/>
      <c r="H21" s="26"/>
      <c r="I21" s="26"/>
      <c r="J21" s="26"/>
      <c r="K21" s="26"/>
      <c r="L21" s="26"/>
      <c r="M21" s="26"/>
      <c r="N21" s="26"/>
      <c r="O21" s="26"/>
      <c r="P21" s="111"/>
    </row>
    <row r="22" spans="1:16" ht="24" customHeight="1">
      <c r="A22" s="253" t="s">
        <v>23</v>
      </c>
      <c r="B22" s="243" t="s">
        <v>46</v>
      </c>
      <c r="C22" s="244"/>
      <c r="D22" s="78">
        <f t="shared" ref="D22:D34" si="0">D21+1</f>
        <v>12</v>
      </c>
      <c r="E22" s="166"/>
      <c r="F22" s="174"/>
      <c r="G22" s="26"/>
      <c r="H22" s="26"/>
      <c r="I22" s="26"/>
      <c r="J22" s="26"/>
      <c r="K22" s="26"/>
      <c r="L22" s="26"/>
      <c r="M22" s="26"/>
      <c r="N22" s="26"/>
      <c r="O22" s="26"/>
      <c r="P22" s="111"/>
    </row>
    <row r="23" spans="1:16" ht="24" customHeight="1">
      <c r="A23" s="254"/>
      <c r="B23" s="243" t="s">
        <v>148</v>
      </c>
      <c r="C23" s="244"/>
      <c r="D23" s="78">
        <f t="shared" si="0"/>
        <v>13</v>
      </c>
      <c r="E23" s="166"/>
      <c r="F23" s="174"/>
      <c r="G23" s="26"/>
      <c r="H23" s="26"/>
      <c r="I23" s="26"/>
      <c r="J23" s="26"/>
      <c r="K23" s="26"/>
      <c r="L23" s="26"/>
      <c r="M23" s="26"/>
      <c r="N23" s="26"/>
      <c r="O23" s="26"/>
      <c r="P23" s="111"/>
    </row>
    <row r="24" spans="1:16" ht="24" customHeight="1">
      <c r="A24" s="254"/>
      <c r="B24" s="243" t="s">
        <v>114</v>
      </c>
      <c r="C24" s="244"/>
      <c r="D24" s="78">
        <f>D23+1</f>
        <v>14</v>
      </c>
      <c r="E24" s="166"/>
      <c r="F24" s="174"/>
      <c r="G24" s="26"/>
      <c r="H24" s="26"/>
      <c r="I24" s="26"/>
      <c r="J24" s="26"/>
      <c r="K24" s="26"/>
      <c r="L24" s="26"/>
      <c r="M24" s="26"/>
      <c r="N24" s="26"/>
      <c r="O24" s="26"/>
      <c r="P24" s="111"/>
    </row>
    <row r="25" spans="1:16" ht="24" customHeight="1">
      <c r="A25" s="254"/>
      <c r="B25" s="243" t="s">
        <v>47</v>
      </c>
      <c r="C25" s="244"/>
      <c r="D25" s="78">
        <f>D24+1</f>
        <v>15</v>
      </c>
      <c r="E25" s="166"/>
      <c r="F25" s="174"/>
      <c r="G25" s="26"/>
      <c r="H25" s="26"/>
      <c r="I25" s="26"/>
      <c r="J25" s="26"/>
      <c r="K25" s="26"/>
      <c r="L25" s="26"/>
      <c r="M25" s="26"/>
      <c r="N25" s="26"/>
      <c r="O25" s="26"/>
      <c r="P25" s="111"/>
    </row>
    <row r="26" spans="1:16" ht="24" customHeight="1">
      <c r="A26" s="254"/>
      <c r="B26" s="239" t="s">
        <v>177</v>
      </c>
      <c r="C26" s="240"/>
      <c r="D26" s="78">
        <f>D25+1</f>
        <v>16</v>
      </c>
      <c r="E26" s="166"/>
      <c r="F26" s="174"/>
      <c r="G26" s="26"/>
      <c r="H26" s="237"/>
      <c r="I26" s="26"/>
      <c r="J26" s="26"/>
      <c r="K26" s="26"/>
      <c r="L26" s="26"/>
      <c r="M26" s="26"/>
      <c r="N26" s="26"/>
      <c r="O26" s="26"/>
      <c r="P26" s="111"/>
    </row>
    <row r="27" spans="1:16" ht="24" customHeight="1">
      <c r="A27" s="254"/>
      <c r="B27" s="243" t="s">
        <v>48</v>
      </c>
      <c r="C27" s="244"/>
      <c r="D27" s="78">
        <f>D26+1</f>
        <v>17</v>
      </c>
      <c r="E27" s="166"/>
      <c r="F27" s="174"/>
      <c r="G27" s="26"/>
      <c r="H27" s="41"/>
      <c r="I27" s="26"/>
      <c r="J27" s="26"/>
      <c r="K27" s="26"/>
      <c r="L27" s="26"/>
      <c r="M27" s="26"/>
      <c r="N27" s="26"/>
      <c r="O27" s="26"/>
      <c r="P27" s="111"/>
    </row>
    <row r="28" spans="1:16" ht="30" customHeight="1">
      <c r="A28" s="254"/>
      <c r="B28" s="245" t="s">
        <v>178</v>
      </c>
      <c r="C28" s="246"/>
      <c r="D28" s="78">
        <f t="shared" ref="D28:D30" si="1">D27+1</f>
        <v>18</v>
      </c>
      <c r="E28" s="166"/>
      <c r="F28" s="174"/>
      <c r="G28" s="26"/>
      <c r="H28" s="41"/>
      <c r="I28" s="26"/>
      <c r="J28" s="26"/>
      <c r="K28" s="26"/>
      <c r="L28" s="26"/>
      <c r="M28" s="26"/>
      <c r="N28" s="26"/>
      <c r="O28" s="26"/>
      <c r="P28" s="111"/>
    </row>
    <row r="29" spans="1:16" ht="24" customHeight="1">
      <c r="A29" s="254"/>
      <c r="B29" s="243" t="s">
        <v>45</v>
      </c>
      <c r="C29" s="244"/>
      <c r="D29" s="78">
        <f t="shared" si="1"/>
        <v>19</v>
      </c>
      <c r="E29" s="166"/>
      <c r="F29" s="174"/>
      <c r="G29" s="29"/>
      <c r="H29" s="26"/>
      <c r="I29" s="42"/>
      <c r="J29" s="26"/>
      <c r="K29" s="26"/>
      <c r="L29" s="26"/>
      <c r="M29" s="26"/>
      <c r="N29" s="26"/>
      <c r="O29" s="26"/>
      <c r="P29" s="111"/>
    </row>
    <row r="30" spans="1:16" ht="24" customHeight="1">
      <c r="A30" s="255"/>
      <c r="B30" s="241" t="s">
        <v>176</v>
      </c>
      <c r="C30" s="242"/>
      <c r="D30" s="78">
        <f t="shared" si="1"/>
        <v>20</v>
      </c>
      <c r="E30" s="166"/>
      <c r="F30" s="174"/>
      <c r="G30" s="29"/>
      <c r="H30" s="237"/>
      <c r="I30" s="42"/>
      <c r="J30" s="26"/>
      <c r="K30" s="26"/>
      <c r="L30" s="26"/>
      <c r="M30" s="26"/>
      <c r="N30" s="26"/>
      <c r="O30" s="26"/>
      <c r="P30" s="111"/>
    </row>
    <row r="31" spans="1:16" s="44" customFormat="1" ht="24" customHeight="1">
      <c r="A31" s="259" t="s">
        <v>49</v>
      </c>
      <c r="B31" s="260"/>
      <c r="C31" s="244"/>
      <c r="D31" s="76">
        <f t="shared" si="0"/>
        <v>21</v>
      </c>
      <c r="E31" s="166"/>
      <c r="F31" s="174"/>
      <c r="G31" s="43"/>
      <c r="H31" s="43"/>
      <c r="I31" s="43"/>
      <c r="J31" s="43"/>
      <c r="K31" s="43"/>
      <c r="L31" s="43"/>
      <c r="M31" s="43"/>
      <c r="N31" s="43"/>
      <c r="O31" s="43"/>
      <c r="P31" s="111"/>
    </row>
    <row r="32" spans="1:16" s="44" customFormat="1" ht="24" customHeight="1">
      <c r="A32" s="259" t="s">
        <v>179</v>
      </c>
      <c r="B32" s="260"/>
      <c r="C32" s="244"/>
      <c r="D32" s="76">
        <f t="shared" si="0"/>
        <v>22</v>
      </c>
      <c r="E32" s="166"/>
      <c r="F32" s="174"/>
      <c r="G32" s="43"/>
      <c r="H32" s="43"/>
      <c r="I32" s="43"/>
      <c r="J32" s="43"/>
      <c r="K32" s="43"/>
      <c r="L32" s="43"/>
      <c r="M32" s="43"/>
      <c r="N32" s="43"/>
      <c r="O32" s="43"/>
      <c r="P32" s="111"/>
    </row>
    <row r="33" spans="1:16" s="44" customFormat="1" ht="24" customHeight="1">
      <c r="A33" s="286" t="s">
        <v>136</v>
      </c>
      <c r="B33" s="287"/>
      <c r="C33" s="288"/>
      <c r="D33" s="78">
        <f t="shared" si="0"/>
        <v>23</v>
      </c>
      <c r="E33" s="165">
        <f>E34+E35</f>
        <v>0</v>
      </c>
      <c r="F33" s="173">
        <f>F34+F35</f>
        <v>0</v>
      </c>
      <c r="G33" s="43"/>
      <c r="H33" s="43"/>
      <c r="I33" s="43"/>
      <c r="J33" s="43"/>
      <c r="K33" s="43"/>
      <c r="L33" s="43"/>
      <c r="M33" s="43"/>
      <c r="N33" s="43"/>
      <c r="O33" s="43"/>
      <c r="P33" s="111"/>
    </row>
    <row r="34" spans="1:16" ht="24" customHeight="1">
      <c r="A34" s="259" t="s">
        <v>50</v>
      </c>
      <c r="B34" s="260"/>
      <c r="C34" s="244"/>
      <c r="D34" s="76">
        <f t="shared" si="0"/>
        <v>24</v>
      </c>
      <c r="E34" s="166"/>
      <c r="F34" s="174"/>
      <c r="G34" s="26"/>
      <c r="H34" s="26"/>
      <c r="I34" s="26"/>
      <c r="J34" s="26"/>
      <c r="K34" s="26"/>
      <c r="L34" s="26"/>
      <c r="M34" s="26"/>
      <c r="N34" s="26"/>
      <c r="O34" s="26"/>
      <c r="P34" s="111"/>
    </row>
    <row r="35" spans="1:16" ht="24" customHeight="1">
      <c r="A35" s="311" t="s">
        <v>137</v>
      </c>
      <c r="B35" s="312"/>
      <c r="C35" s="313"/>
      <c r="D35" s="101">
        <f>D34+1</f>
        <v>25</v>
      </c>
      <c r="E35" s="168">
        <f>E36+E37</f>
        <v>0</v>
      </c>
      <c r="F35" s="172">
        <f>F36+F37</f>
        <v>0</v>
      </c>
      <c r="G35" s="26"/>
      <c r="H35" s="26"/>
      <c r="I35" s="26"/>
      <c r="J35" s="26"/>
      <c r="K35" s="26"/>
      <c r="L35" s="26"/>
      <c r="M35" s="26"/>
      <c r="N35" s="26"/>
      <c r="O35" s="26"/>
      <c r="P35" s="111"/>
    </row>
    <row r="36" spans="1:16" ht="24" customHeight="1">
      <c r="A36" s="273" t="s">
        <v>23</v>
      </c>
      <c r="B36" s="274" t="s">
        <v>115</v>
      </c>
      <c r="C36" s="274"/>
      <c r="D36" s="76">
        <f t="shared" ref="D36:D39" si="2">D35+1</f>
        <v>26</v>
      </c>
      <c r="E36" s="166"/>
      <c r="F36" s="174"/>
      <c r="G36" s="26"/>
      <c r="H36" s="26"/>
      <c r="I36" s="26"/>
      <c r="J36" s="26"/>
      <c r="K36" s="26"/>
      <c r="L36" s="26"/>
      <c r="M36" s="26"/>
      <c r="N36" s="26"/>
      <c r="O36" s="26"/>
      <c r="P36" s="111"/>
    </row>
    <row r="37" spans="1:16" ht="24" customHeight="1">
      <c r="A37" s="273"/>
      <c r="B37" s="274" t="s">
        <v>116</v>
      </c>
      <c r="C37" s="274"/>
      <c r="D37" s="76">
        <f t="shared" si="2"/>
        <v>27</v>
      </c>
      <c r="E37" s="166"/>
      <c r="F37" s="174"/>
      <c r="G37" s="26"/>
      <c r="H37" s="26"/>
      <c r="I37" s="26"/>
      <c r="J37" s="26"/>
      <c r="K37" s="26"/>
      <c r="L37" s="26"/>
      <c r="M37" s="26"/>
      <c r="N37" s="26"/>
      <c r="O37" s="26"/>
      <c r="P37" s="111"/>
    </row>
    <row r="38" spans="1:16" ht="51" customHeight="1">
      <c r="A38" s="273"/>
      <c r="B38" s="274" t="s">
        <v>3</v>
      </c>
      <c r="C38" s="146" t="s">
        <v>117</v>
      </c>
      <c r="D38" s="76">
        <f t="shared" si="2"/>
        <v>28</v>
      </c>
      <c r="E38" s="166"/>
      <c r="F38" s="174"/>
      <c r="G38" s="26"/>
      <c r="H38" s="26"/>
      <c r="I38" s="26"/>
      <c r="J38" s="26"/>
      <c r="K38" s="26"/>
      <c r="L38" s="26"/>
      <c r="M38" s="26"/>
      <c r="N38" s="26"/>
      <c r="O38" s="26"/>
      <c r="P38" s="111"/>
    </row>
    <row r="39" spans="1:16" ht="49.5" customHeight="1" thickBot="1">
      <c r="A39" s="310"/>
      <c r="B39" s="309"/>
      <c r="C39" s="145" t="s">
        <v>118</v>
      </c>
      <c r="D39" s="79">
        <f t="shared" si="2"/>
        <v>29</v>
      </c>
      <c r="E39" s="169"/>
      <c r="F39" s="176"/>
      <c r="G39" s="26"/>
      <c r="H39" s="26"/>
      <c r="I39" s="26"/>
      <c r="J39" s="26"/>
      <c r="K39" s="26"/>
      <c r="L39" s="26"/>
      <c r="M39" s="26"/>
      <c r="N39" s="26"/>
      <c r="O39" s="26"/>
      <c r="P39" s="111"/>
    </row>
    <row r="40" spans="1:16" ht="20.100000000000001" customHeight="1">
      <c r="A40" s="314"/>
      <c r="B40" s="314"/>
      <c r="C40" s="314"/>
      <c r="D40" s="45"/>
      <c r="G40" s="26"/>
      <c r="H40" s="26"/>
      <c r="I40" s="26"/>
      <c r="J40" s="26"/>
      <c r="K40" s="26"/>
      <c r="L40" s="26"/>
      <c r="M40" s="26"/>
      <c r="N40" s="26"/>
      <c r="O40" s="26"/>
      <c r="P40" s="111"/>
    </row>
    <row r="41" spans="1:16" ht="32.1" customHeight="1">
      <c r="A41" s="314" t="s">
        <v>51</v>
      </c>
      <c r="B41" s="314"/>
      <c r="C41" s="314"/>
      <c r="D41" s="314"/>
      <c r="G41" s="26"/>
      <c r="H41" s="26"/>
      <c r="I41" s="26"/>
      <c r="J41" s="26"/>
      <c r="K41" s="26"/>
      <c r="L41" s="26"/>
      <c r="M41" s="26"/>
      <c r="N41" s="26"/>
      <c r="O41" s="26"/>
      <c r="P41" s="111"/>
    </row>
    <row r="42" spans="1:16" ht="9.75" customHeight="1" thickBot="1">
      <c r="A42" s="104"/>
      <c r="B42" s="104"/>
      <c r="C42" s="104"/>
      <c r="D42" s="104"/>
      <c r="G42" s="26"/>
      <c r="H42" s="26"/>
      <c r="I42" s="26"/>
      <c r="J42" s="26"/>
      <c r="K42" s="26"/>
      <c r="L42" s="26"/>
      <c r="M42" s="26"/>
      <c r="N42" s="26"/>
      <c r="O42" s="26"/>
      <c r="P42" s="111"/>
    </row>
    <row r="43" spans="1:16" ht="30" customHeight="1">
      <c r="A43" s="315" t="s">
        <v>19</v>
      </c>
      <c r="B43" s="316"/>
      <c r="C43" s="316"/>
      <c r="D43" s="317"/>
      <c r="E43" s="161" t="s">
        <v>188</v>
      </c>
      <c r="F43" s="83" t="s">
        <v>189</v>
      </c>
      <c r="G43" s="26"/>
      <c r="H43" s="26"/>
      <c r="I43" s="26"/>
      <c r="J43" s="26"/>
      <c r="K43" s="26"/>
      <c r="L43" s="26"/>
      <c r="M43" s="26"/>
      <c r="N43" s="26"/>
      <c r="O43" s="26"/>
      <c r="P43" s="111"/>
    </row>
    <row r="44" spans="1:16" ht="12.75" customHeight="1">
      <c r="A44" s="318">
        <v>1</v>
      </c>
      <c r="B44" s="319"/>
      <c r="C44" s="319"/>
      <c r="D44" s="320"/>
      <c r="E44" s="162">
        <v>2</v>
      </c>
      <c r="F44" s="170">
        <v>3</v>
      </c>
      <c r="G44" s="26"/>
      <c r="H44" s="26"/>
      <c r="I44" s="26"/>
      <c r="J44" s="26"/>
      <c r="K44" s="26"/>
      <c r="L44" s="26"/>
      <c r="M44" s="26"/>
      <c r="N44" s="26"/>
      <c r="O44" s="26"/>
      <c r="P44" s="111"/>
    </row>
    <row r="45" spans="1:16" ht="23.1" customHeight="1">
      <c r="A45" s="256" t="s">
        <v>138</v>
      </c>
      <c r="B45" s="257"/>
      <c r="C45" s="258"/>
      <c r="D45" s="80">
        <f>D39+1</f>
        <v>30</v>
      </c>
      <c r="E45" s="177">
        <f>E46+E74</f>
        <v>0</v>
      </c>
      <c r="F45" s="183">
        <f>F46+F74</f>
        <v>0</v>
      </c>
      <c r="G45" s="26"/>
      <c r="H45" s="26"/>
      <c r="I45" s="26"/>
      <c r="J45" s="26"/>
      <c r="K45" s="26"/>
      <c r="L45" s="26"/>
      <c r="M45" s="26"/>
      <c r="N45" s="26"/>
      <c r="O45" s="26"/>
      <c r="P45" s="111"/>
    </row>
    <row r="46" spans="1:16" ht="23.1" customHeight="1">
      <c r="A46" s="261" t="s">
        <v>139</v>
      </c>
      <c r="B46" s="262"/>
      <c r="C46" s="263"/>
      <c r="D46" s="80">
        <f>D45+1</f>
        <v>31</v>
      </c>
      <c r="E46" s="178">
        <f>E64</f>
        <v>0</v>
      </c>
      <c r="F46" s="184">
        <f>F64</f>
        <v>0</v>
      </c>
      <c r="G46" s="26"/>
      <c r="H46" s="26"/>
      <c r="I46" s="26"/>
      <c r="J46" s="26"/>
      <c r="K46" s="26"/>
      <c r="L46" s="26"/>
      <c r="M46" s="26"/>
      <c r="N46" s="26"/>
      <c r="O46" s="26"/>
      <c r="P46" s="111"/>
    </row>
    <row r="47" spans="1:16" ht="23.1" customHeight="1">
      <c r="A47" s="259" t="s">
        <v>52</v>
      </c>
      <c r="B47" s="260"/>
      <c r="C47" s="244"/>
      <c r="D47" s="80">
        <f t="shared" ref="D47:D91" si="3">D46+1</f>
        <v>32</v>
      </c>
      <c r="E47" s="179"/>
      <c r="F47" s="185"/>
      <c r="G47" s="26"/>
      <c r="H47" s="26"/>
      <c r="I47" s="26"/>
      <c r="J47" s="26"/>
      <c r="K47" s="26"/>
      <c r="L47" s="26"/>
      <c r="M47" s="26"/>
      <c r="N47" s="26"/>
      <c r="O47" s="26"/>
      <c r="P47" s="111"/>
    </row>
    <row r="48" spans="1:16" ht="23.1" customHeight="1">
      <c r="A48" s="259" t="s">
        <v>53</v>
      </c>
      <c r="B48" s="260"/>
      <c r="C48" s="244"/>
      <c r="D48" s="80">
        <f t="shared" si="3"/>
        <v>33</v>
      </c>
      <c r="E48" s="179"/>
      <c r="F48" s="185"/>
      <c r="G48" s="26"/>
      <c r="H48" s="26"/>
      <c r="I48" s="26"/>
      <c r="J48" s="26"/>
      <c r="K48" s="26"/>
      <c r="L48" s="26"/>
      <c r="M48" s="26"/>
      <c r="N48" s="26"/>
      <c r="O48" s="26"/>
      <c r="P48" s="111"/>
    </row>
    <row r="49" spans="1:16" ht="23.1" customHeight="1">
      <c r="A49" s="304" t="s">
        <v>122</v>
      </c>
      <c r="B49" s="305"/>
      <c r="C49" s="240"/>
      <c r="D49" s="80">
        <f t="shared" si="3"/>
        <v>34</v>
      </c>
      <c r="E49" s="179"/>
      <c r="F49" s="185"/>
      <c r="G49" s="26"/>
      <c r="H49" s="237"/>
      <c r="I49" s="26"/>
      <c r="J49" s="26"/>
      <c r="K49" s="26"/>
      <c r="L49" s="26"/>
      <c r="M49" s="26"/>
      <c r="N49" s="26"/>
      <c r="O49" s="26"/>
      <c r="P49" s="111"/>
    </row>
    <row r="50" spans="1:16" ht="23.1" customHeight="1">
      <c r="A50" s="259" t="s">
        <v>54</v>
      </c>
      <c r="B50" s="260"/>
      <c r="C50" s="244"/>
      <c r="D50" s="80">
        <f t="shared" si="3"/>
        <v>35</v>
      </c>
      <c r="E50" s="179"/>
      <c r="F50" s="185"/>
      <c r="G50" s="26"/>
      <c r="H50" s="26"/>
      <c r="I50" s="26"/>
      <c r="J50" s="26"/>
      <c r="K50" s="26"/>
      <c r="L50" s="26"/>
      <c r="M50" s="26"/>
      <c r="N50" s="26"/>
      <c r="O50" s="26"/>
      <c r="P50" s="111"/>
    </row>
    <row r="51" spans="1:16" ht="23.1" customHeight="1">
      <c r="A51" s="259" t="s">
        <v>55</v>
      </c>
      <c r="B51" s="260"/>
      <c r="C51" s="244"/>
      <c r="D51" s="80">
        <f t="shared" si="3"/>
        <v>36</v>
      </c>
      <c r="E51" s="179"/>
      <c r="F51" s="185"/>
      <c r="G51" s="26"/>
      <c r="H51" s="26"/>
      <c r="I51" s="26"/>
      <c r="J51" s="26"/>
      <c r="K51" s="26"/>
      <c r="L51" s="26"/>
      <c r="M51" s="26"/>
      <c r="N51" s="26"/>
      <c r="O51" s="26"/>
      <c r="P51" s="111"/>
    </row>
    <row r="52" spans="1:16" ht="23.1" customHeight="1">
      <c r="A52" s="259" t="s">
        <v>56</v>
      </c>
      <c r="B52" s="260"/>
      <c r="C52" s="244"/>
      <c r="D52" s="80">
        <f t="shared" si="3"/>
        <v>37</v>
      </c>
      <c r="E52" s="179"/>
      <c r="F52" s="185"/>
      <c r="G52" s="26"/>
      <c r="H52" s="26"/>
      <c r="I52" s="26"/>
      <c r="J52" s="26"/>
      <c r="K52" s="26"/>
      <c r="L52" s="26"/>
      <c r="M52" s="26"/>
      <c r="N52" s="26"/>
      <c r="O52" s="26"/>
      <c r="P52" s="111"/>
    </row>
    <row r="53" spans="1:16" ht="23.1" customHeight="1">
      <c r="A53" s="306" t="s">
        <v>123</v>
      </c>
      <c r="B53" s="307"/>
      <c r="C53" s="308"/>
      <c r="D53" s="80">
        <f t="shared" si="3"/>
        <v>38</v>
      </c>
      <c r="E53" s="179"/>
      <c r="F53" s="185"/>
      <c r="G53" s="26"/>
      <c r="H53" s="237"/>
      <c r="I53" s="26"/>
      <c r="J53" s="26"/>
      <c r="K53" s="26"/>
      <c r="L53" s="26"/>
      <c r="M53" s="26"/>
      <c r="N53" s="26"/>
      <c r="O53" s="26"/>
      <c r="P53" s="111"/>
    </row>
    <row r="54" spans="1:16" ht="23.1" customHeight="1">
      <c r="A54" s="259" t="s">
        <v>174</v>
      </c>
      <c r="B54" s="260"/>
      <c r="C54" s="244"/>
      <c r="D54" s="80">
        <f t="shared" si="3"/>
        <v>39</v>
      </c>
      <c r="E54" s="179"/>
      <c r="F54" s="185"/>
      <c r="G54" s="26"/>
      <c r="H54" s="237"/>
      <c r="I54" s="26"/>
      <c r="J54" s="26"/>
      <c r="K54" s="26"/>
      <c r="L54" s="26"/>
      <c r="M54" s="26"/>
      <c r="N54" s="26"/>
      <c r="O54" s="26"/>
      <c r="P54" s="111"/>
    </row>
    <row r="55" spans="1:16" ht="23.1" customHeight="1">
      <c r="A55" s="267" t="s">
        <v>3</v>
      </c>
      <c r="B55" s="260" t="s">
        <v>119</v>
      </c>
      <c r="C55" s="244"/>
      <c r="D55" s="80">
        <f t="shared" si="3"/>
        <v>40</v>
      </c>
      <c r="E55" s="179"/>
      <c r="F55" s="185"/>
      <c r="G55" s="26"/>
      <c r="H55" s="26"/>
      <c r="I55" s="26"/>
      <c r="J55" s="26"/>
      <c r="K55" s="26"/>
      <c r="L55" s="26"/>
      <c r="M55" s="26"/>
      <c r="N55" s="26"/>
      <c r="O55" s="26"/>
      <c r="P55" s="111"/>
    </row>
    <row r="56" spans="1:16" ht="23.1" customHeight="1">
      <c r="A56" s="268"/>
      <c r="B56" s="243" t="s">
        <v>120</v>
      </c>
      <c r="C56" s="244"/>
      <c r="D56" s="80">
        <f t="shared" si="3"/>
        <v>41</v>
      </c>
      <c r="E56" s="179"/>
      <c r="F56" s="185"/>
      <c r="G56" s="26"/>
      <c r="H56" s="26"/>
      <c r="I56" s="26"/>
      <c r="J56" s="26"/>
      <c r="K56" s="26"/>
      <c r="L56" s="26"/>
      <c r="M56" s="26"/>
      <c r="N56" s="26"/>
      <c r="O56" s="26"/>
      <c r="P56" s="111"/>
    </row>
    <row r="57" spans="1:16" ht="23.1" customHeight="1">
      <c r="A57" s="268"/>
      <c r="B57" s="243" t="s">
        <v>171</v>
      </c>
      <c r="C57" s="244"/>
      <c r="D57" s="80">
        <f t="shared" si="3"/>
        <v>42</v>
      </c>
      <c r="E57" s="179"/>
      <c r="F57" s="185"/>
      <c r="G57" s="26"/>
      <c r="H57" s="26"/>
      <c r="I57" s="26"/>
      <c r="J57" s="26"/>
      <c r="K57" s="26"/>
      <c r="L57" s="26"/>
      <c r="M57" s="26"/>
      <c r="N57" s="26"/>
      <c r="O57" s="26"/>
      <c r="P57" s="111"/>
    </row>
    <row r="58" spans="1:16" ht="23.1" customHeight="1">
      <c r="A58" s="269"/>
      <c r="B58" s="282" t="s">
        <v>109</v>
      </c>
      <c r="C58" s="246"/>
      <c r="D58" s="80">
        <f t="shared" si="3"/>
        <v>43</v>
      </c>
      <c r="E58" s="179"/>
      <c r="F58" s="185"/>
      <c r="G58" s="26"/>
      <c r="H58" s="148"/>
      <c r="I58" s="26"/>
      <c r="J58" s="26"/>
      <c r="K58" s="26"/>
      <c r="L58" s="26"/>
      <c r="M58" s="26"/>
      <c r="N58" s="26"/>
      <c r="O58" s="26"/>
      <c r="P58" s="111"/>
    </row>
    <row r="59" spans="1:16" ht="23.1" customHeight="1">
      <c r="A59" s="259" t="s">
        <v>57</v>
      </c>
      <c r="B59" s="260"/>
      <c r="C59" s="244"/>
      <c r="D59" s="80">
        <f t="shared" si="3"/>
        <v>44</v>
      </c>
      <c r="E59" s="179"/>
      <c r="F59" s="185"/>
      <c r="G59" s="26"/>
      <c r="H59" s="237"/>
      <c r="I59" s="26"/>
      <c r="J59" s="26"/>
      <c r="K59" s="26"/>
      <c r="L59" s="26"/>
      <c r="M59" s="26"/>
      <c r="N59" s="26"/>
      <c r="O59" s="26"/>
      <c r="P59" s="111"/>
    </row>
    <row r="60" spans="1:16" ht="23.1" customHeight="1">
      <c r="A60" s="283" t="s">
        <v>3</v>
      </c>
      <c r="B60" s="260" t="s">
        <v>58</v>
      </c>
      <c r="C60" s="244"/>
      <c r="D60" s="80">
        <f>D59+1</f>
        <v>45</v>
      </c>
      <c r="E60" s="179"/>
      <c r="F60" s="185"/>
      <c r="G60" s="26"/>
      <c r="H60" s="26"/>
      <c r="I60" s="26"/>
      <c r="J60" s="26"/>
      <c r="K60" s="26"/>
      <c r="L60" s="26"/>
      <c r="M60" s="26"/>
      <c r="N60" s="26"/>
      <c r="O60" s="26"/>
      <c r="P60" s="111"/>
    </row>
    <row r="61" spans="1:16" ht="23.1" customHeight="1">
      <c r="A61" s="283"/>
      <c r="B61" s="282" t="s">
        <v>121</v>
      </c>
      <c r="C61" s="246"/>
      <c r="D61" s="80">
        <f t="shared" si="3"/>
        <v>46</v>
      </c>
      <c r="E61" s="179"/>
      <c r="F61" s="185"/>
      <c r="G61" s="26"/>
      <c r="H61" s="26"/>
      <c r="I61" s="26"/>
      <c r="J61" s="26"/>
      <c r="K61" s="26"/>
      <c r="L61" s="26"/>
      <c r="M61" s="26"/>
      <c r="N61" s="26"/>
      <c r="O61" s="26"/>
      <c r="P61" s="111"/>
    </row>
    <row r="62" spans="1:16" ht="23.1" customHeight="1">
      <c r="A62" s="259" t="s">
        <v>140</v>
      </c>
      <c r="B62" s="260"/>
      <c r="C62" s="244"/>
      <c r="D62" s="80">
        <f t="shared" si="3"/>
        <v>47</v>
      </c>
      <c r="E62" s="178">
        <f>E47+E48+E50+E51+E52+E54+E59</f>
        <v>0</v>
      </c>
      <c r="F62" s="184">
        <f>F47+F48+F50+F51+F52+F54+F59</f>
        <v>0</v>
      </c>
      <c r="G62" s="26"/>
      <c r="H62" s="26"/>
      <c r="I62" s="26"/>
      <c r="J62" s="26"/>
      <c r="K62" s="26"/>
      <c r="L62" s="26"/>
      <c r="M62" s="26"/>
      <c r="N62" s="26"/>
      <c r="O62" s="26"/>
      <c r="P62" s="111"/>
    </row>
    <row r="63" spans="1:16" ht="23.1" customHeight="1">
      <c r="A63" s="284" t="s">
        <v>172</v>
      </c>
      <c r="B63" s="285"/>
      <c r="C63" s="285"/>
      <c r="D63" s="80">
        <f t="shared" si="3"/>
        <v>48</v>
      </c>
      <c r="E63" s="166"/>
      <c r="F63" s="174"/>
      <c r="G63" s="26"/>
      <c r="H63" s="26"/>
      <c r="I63" s="26"/>
      <c r="J63" s="26"/>
      <c r="K63" s="26"/>
      <c r="L63" s="26"/>
      <c r="M63" s="26"/>
      <c r="N63" s="26"/>
      <c r="O63" s="26"/>
      <c r="P63" s="111"/>
    </row>
    <row r="64" spans="1:16" ht="23.1" customHeight="1">
      <c r="A64" s="264" t="s">
        <v>180</v>
      </c>
      <c r="B64" s="265"/>
      <c r="C64" s="266"/>
      <c r="D64" s="80">
        <f t="shared" si="3"/>
        <v>49</v>
      </c>
      <c r="E64" s="178">
        <f>E62+E63</f>
        <v>0</v>
      </c>
      <c r="F64" s="184">
        <f>F62+F63</f>
        <v>0</v>
      </c>
      <c r="G64" s="26"/>
      <c r="H64" s="237"/>
      <c r="I64" s="26"/>
      <c r="J64" s="26"/>
      <c r="K64" s="26"/>
      <c r="L64" s="26"/>
      <c r="M64" s="26"/>
      <c r="N64" s="26"/>
      <c r="O64" s="26"/>
      <c r="P64" s="111"/>
    </row>
    <row r="65" spans="1:16" ht="23.1" customHeight="1">
      <c r="A65" s="324" t="s">
        <v>167</v>
      </c>
      <c r="B65" s="274"/>
      <c r="C65" s="274"/>
      <c r="D65" s="80">
        <f t="shared" si="3"/>
        <v>50</v>
      </c>
      <c r="E65" s="180"/>
      <c r="F65" s="186"/>
      <c r="G65" s="26"/>
      <c r="H65" s="237"/>
      <c r="I65" s="26"/>
      <c r="J65" s="26"/>
      <c r="K65" s="26"/>
      <c r="L65" s="26"/>
      <c r="M65" s="26"/>
      <c r="N65" s="26"/>
      <c r="O65" s="26"/>
      <c r="P65" s="111"/>
    </row>
    <row r="66" spans="1:16" ht="23.1" customHeight="1">
      <c r="A66" s="324" t="s">
        <v>168</v>
      </c>
      <c r="B66" s="274"/>
      <c r="C66" s="274"/>
      <c r="D66" s="80">
        <f t="shared" si="3"/>
        <v>51</v>
      </c>
      <c r="E66" s="180"/>
      <c r="F66" s="186"/>
      <c r="G66" s="26"/>
      <c r="H66" s="26"/>
      <c r="I66" s="26"/>
      <c r="J66" s="26"/>
      <c r="K66" s="26"/>
      <c r="L66" s="26"/>
      <c r="M66" s="26"/>
      <c r="N66" s="26"/>
      <c r="O66" s="26"/>
      <c r="P66" s="111"/>
    </row>
    <row r="67" spans="1:16" ht="23.1" customHeight="1">
      <c r="A67" s="324" t="s">
        <v>141</v>
      </c>
      <c r="B67" s="274"/>
      <c r="C67" s="274"/>
      <c r="D67" s="80">
        <f t="shared" si="3"/>
        <v>52</v>
      </c>
      <c r="E67" s="181">
        <f>E66+E65</f>
        <v>0</v>
      </c>
      <c r="F67" s="187">
        <f>F66+F65</f>
        <v>0</v>
      </c>
      <c r="G67" s="26"/>
      <c r="H67" s="237"/>
      <c r="I67" s="26"/>
      <c r="J67" s="26"/>
      <c r="K67" s="26"/>
      <c r="L67" s="26"/>
      <c r="M67" s="26"/>
      <c r="N67" s="26"/>
      <c r="O67" s="26"/>
      <c r="P67" s="111"/>
    </row>
    <row r="68" spans="1:16" ht="23.1" customHeight="1">
      <c r="A68" s="283" t="s">
        <v>3</v>
      </c>
      <c r="B68" s="274" t="s">
        <v>127</v>
      </c>
      <c r="C68" s="274"/>
      <c r="D68" s="80">
        <f t="shared" si="3"/>
        <v>53</v>
      </c>
      <c r="E68" s="180"/>
      <c r="F68" s="236"/>
      <c r="G68" s="26"/>
      <c r="H68" s="26"/>
      <c r="I68" s="26"/>
      <c r="J68" s="26"/>
      <c r="K68" s="26"/>
      <c r="L68" s="26"/>
      <c r="M68" s="26"/>
      <c r="N68" s="26"/>
      <c r="O68" s="26"/>
      <c r="P68" s="111"/>
    </row>
    <row r="69" spans="1:16" ht="23.1" customHeight="1">
      <c r="A69" s="283"/>
      <c r="B69" s="274" t="s">
        <v>128</v>
      </c>
      <c r="C69" s="274"/>
      <c r="D69" s="80">
        <f t="shared" si="3"/>
        <v>54</v>
      </c>
      <c r="E69" s="180"/>
      <c r="F69" s="186"/>
      <c r="G69" s="26"/>
      <c r="H69" s="26"/>
      <c r="I69" s="26"/>
      <c r="J69" s="26"/>
      <c r="K69" s="26"/>
      <c r="L69" s="26"/>
      <c r="M69" s="26"/>
      <c r="N69" s="26"/>
      <c r="O69" s="26"/>
      <c r="P69" s="111"/>
    </row>
    <row r="70" spans="1:16" ht="23.1" customHeight="1">
      <c r="A70" s="324" t="s">
        <v>165</v>
      </c>
      <c r="B70" s="274"/>
      <c r="C70" s="274"/>
      <c r="D70" s="80">
        <f t="shared" si="3"/>
        <v>55</v>
      </c>
      <c r="E70" s="180"/>
      <c r="F70" s="186"/>
      <c r="G70" s="26"/>
      <c r="H70" s="26"/>
      <c r="I70" s="26"/>
      <c r="J70" s="26"/>
      <c r="K70" s="26"/>
      <c r="L70" s="26"/>
      <c r="M70" s="26"/>
      <c r="N70" s="26"/>
      <c r="O70" s="26"/>
      <c r="P70" s="111"/>
    </row>
    <row r="71" spans="1:16" ht="23.1" customHeight="1">
      <c r="A71" s="324" t="s">
        <v>166</v>
      </c>
      <c r="B71" s="274"/>
      <c r="C71" s="274"/>
      <c r="D71" s="80">
        <f t="shared" si="3"/>
        <v>56</v>
      </c>
      <c r="E71" s="180"/>
      <c r="F71" s="186"/>
      <c r="G71" s="26"/>
      <c r="H71" s="26"/>
      <c r="I71" s="26"/>
      <c r="J71" s="26"/>
      <c r="K71" s="26"/>
      <c r="L71" s="26"/>
      <c r="M71" s="26"/>
      <c r="N71" s="26"/>
      <c r="O71" s="26"/>
      <c r="P71" s="112"/>
    </row>
    <row r="72" spans="1:16" ht="23.1" customHeight="1">
      <c r="A72" s="324" t="s">
        <v>142</v>
      </c>
      <c r="B72" s="274"/>
      <c r="C72" s="274"/>
      <c r="D72" s="80">
        <f t="shared" si="3"/>
        <v>57</v>
      </c>
      <c r="E72" s="181">
        <f>E71+E70</f>
        <v>0</v>
      </c>
      <c r="F72" s="187">
        <f>F71+F70</f>
        <v>0</v>
      </c>
      <c r="G72" s="26"/>
      <c r="H72" s="26"/>
      <c r="I72" s="26"/>
      <c r="J72" s="26"/>
      <c r="K72" s="26"/>
      <c r="L72" s="26"/>
      <c r="M72" s="26"/>
      <c r="N72" s="26"/>
      <c r="O72" s="26"/>
      <c r="P72" s="112"/>
    </row>
    <row r="73" spans="1:16" ht="23.1" customHeight="1">
      <c r="A73" s="324" t="s">
        <v>133</v>
      </c>
      <c r="B73" s="274"/>
      <c r="C73" s="274"/>
      <c r="D73" s="80">
        <f t="shared" si="3"/>
        <v>58</v>
      </c>
      <c r="E73" s="179"/>
      <c r="F73" s="185"/>
      <c r="G73" s="26"/>
      <c r="H73" s="26"/>
      <c r="I73" s="26"/>
      <c r="J73" s="26"/>
      <c r="K73" s="26"/>
      <c r="L73" s="26"/>
      <c r="M73" s="26"/>
      <c r="N73" s="26"/>
      <c r="O73" s="26"/>
      <c r="P73" s="112"/>
    </row>
    <row r="74" spans="1:16" ht="23.1" customHeight="1">
      <c r="A74" s="270" t="s">
        <v>143</v>
      </c>
      <c r="B74" s="271"/>
      <c r="C74" s="272"/>
      <c r="D74" s="80">
        <f t="shared" si="3"/>
        <v>59</v>
      </c>
      <c r="E74" s="181">
        <f>E75+E76</f>
        <v>0</v>
      </c>
      <c r="F74" s="187">
        <f>F75+F76</f>
        <v>0</v>
      </c>
      <c r="G74" s="26"/>
      <c r="H74" s="26"/>
      <c r="I74" s="26"/>
      <c r="J74" s="26"/>
      <c r="K74" s="26"/>
      <c r="L74" s="26"/>
      <c r="M74" s="26"/>
      <c r="N74" s="26"/>
      <c r="O74" s="26"/>
      <c r="P74" s="112"/>
    </row>
    <row r="75" spans="1:16" ht="23.1" customHeight="1">
      <c r="A75" s="259" t="s">
        <v>59</v>
      </c>
      <c r="B75" s="260"/>
      <c r="C75" s="244"/>
      <c r="D75" s="80">
        <f t="shared" si="3"/>
        <v>60</v>
      </c>
      <c r="E75" s="179"/>
      <c r="F75" s="185"/>
      <c r="G75" s="26"/>
      <c r="H75" s="26"/>
      <c r="I75" s="26"/>
      <c r="J75" s="26"/>
      <c r="K75" s="26"/>
      <c r="L75" s="26"/>
      <c r="M75" s="26"/>
      <c r="N75" s="26"/>
      <c r="O75" s="26"/>
      <c r="P75" s="112"/>
    </row>
    <row r="76" spans="1:16" ht="23.1" customHeight="1">
      <c r="A76" s="259" t="s">
        <v>144</v>
      </c>
      <c r="B76" s="260"/>
      <c r="C76" s="244"/>
      <c r="D76" s="80">
        <f t="shared" si="3"/>
        <v>61</v>
      </c>
      <c r="E76" s="178">
        <f>E77+E78</f>
        <v>0</v>
      </c>
      <c r="F76" s="184">
        <f>F77+F78</f>
        <v>0</v>
      </c>
      <c r="G76" s="26"/>
      <c r="H76" s="26"/>
      <c r="I76" s="26"/>
      <c r="J76" s="26"/>
      <c r="K76" s="26"/>
      <c r="L76" s="26"/>
      <c r="M76" s="26"/>
      <c r="N76" s="26"/>
      <c r="O76" s="26"/>
      <c r="P76" s="112"/>
    </row>
    <row r="77" spans="1:16" ht="23.1" customHeight="1">
      <c r="A77" s="273" t="s">
        <v>23</v>
      </c>
      <c r="B77" s="274" t="s">
        <v>124</v>
      </c>
      <c r="C77" s="274"/>
      <c r="D77" s="80">
        <f t="shared" si="3"/>
        <v>62</v>
      </c>
      <c r="E77" s="179"/>
      <c r="F77" s="185"/>
      <c r="G77" s="26"/>
      <c r="H77" s="26"/>
      <c r="I77" s="26"/>
      <c r="J77" s="26"/>
      <c r="K77" s="26"/>
      <c r="L77" s="26"/>
      <c r="M77" s="26"/>
      <c r="N77" s="26"/>
      <c r="O77" s="26"/>
      <c r="P77" s="112"/>
    </row>
    <row r="78" spans="1:16" ht="23.1" customHeight="1">
      <c r="A78" s="273"/>
      <c r="B78" s="274" t="s">
        <v>125</v>
      </c>
      <c r="C78" s="274"/>
      <c r="D78" s="80">
        <f t="shared" si="3"/>
        <v>63</v>
      </c>
      <c r="E78" s="179"/>
      <c r="F78" s="185"/>
      <c r="G78" s="26"/>
      <c r="H78" s="26"/>
      <c r="I78" s="26"/>
      <c r="J78" s="26"/>
      <c r="K78" s="26"/>
      <c r="L78" s="26"/>
      <c r="M78" s="26"/>
      <c r="N78" s="26"/>
      <c r="O78" s="26"/>
      <c r="P78" s="112"/>
    </row>
    <row r="79" spans="1:16" ht="47.25" customHeight="1">
      <c r="A79" s="273"/>
      <c r="B79" s="275" t="s">
        <v>126</v>
      </c>
      <c r="C79" s="275"/>
      <c r="D79" s="80">
        <f t="shared" si="3"/>
        <v>64</v>
      </c>
      <c r="E79" s="179"/>
      <c r="F79" s="185"/>
      <c r="G79" s="26"/>
      <c r="H79" s="237"/>
      <c r="I79" s="26"/>
      <c r="J79" s="26"/>
      <c r="K79" s="26"/>
      <c r="L79" s="26"/>
      <c r="M79" s="26"/>
      <c r="N79" s="26"/>
      <c r="O79" s="26"/>
      <c r="P79" s="112"/>
    </row>
    <row r="80" spans="1:16" ht="23.1" customHeight="1">
      <c r="A80" s="256" t="s">
        <v>145</v>
      </c>
      <c r="B80" s="257"/>
      <c r="C80" s="258"/>
      <c r="D80" s="80">
        <f t="shared" si="3"/>
        <v>65</v>
      </c>
      <c r="E80" s="177">
        <f>E11-E45</f>
        <v>0</v>
      </c>
      <c r="F80" s="183">
        <f>F11-F45</f>
        <v>0</v>
      </c>
      <c r="G80" s="46"/>
      <c r="H80" s="46"/>
      <c r="I80" s="46"/>
      <c r="J80" s="26"/>
      <c r="K80" s="26"/>
      <c r="L80" s="26"/>
      <c r="M80" s="26"/>
      <c r="N80" s="26"/>
      <c r="O80" s="26"/>
      <c r="P80" s="112"/>
    </row>
    <row r="81" spans="1:16" ht="23.1" customHeight="1">
      <c r="A81" s="256" t="s">
        <v>60</v>
      </c>
      <c r="B81" s="257"/>
      <c r="C81" s="258"/>
      <c r="D81" s="80">
        <f t="shared" si="3"/>
        <v>66</v>
      </c>
      <c r="E81" s="179"/>
      <c r="F81" s="185"/>
      <c r="G81" s="26"/>
      <c r="H81" s="26"/>
      <c r="I81" s="26"/>
      <c r="J81" s="26"/>
      <c r="K81" s="26"/>
      <c r="L81" s="26"/>
      <c r="M81" s="26"/>
      <c r="N81" s="26"/>
      <c r="O81" s="26"/>
      <c r="P81" s="112"/>
    </row>
    <row r="82" spans="1:16" ht="23.1" customHeight="1">
      <c r="A82" s="276" t="s">
        <v>129</v>
      </c>
      <c r="B82" s="277"/>
      <c r="C82" s="278"/>
      <c r="D82" s="80">
        <f t="shared" si="3"/>
        <v>67</v>
      </c>
      <c r="E82" s="179"/>
      <c r="F82" s="185"/>
      <c r="G82" s="26"/>
      <c r="H82" s="237"/>
      <c r="I82" s="26"/>
      <c r="J82" s="26"/>
      <c r="K82" s="26"/>
      <c r="L82" s="26"/>
      <c r="M82" s="26"/>
      <c r="N82" s="26"/>
      <c r="O82" s="26"/>
      <c r="P82" s="112"/>
    </row>
    <row r="83" spans="1:16" ht="23.1" customHeight="1">
      <c r="A83" s="256" t="s">
        <v>61</v>
      </c>
      <c r="B83" s="257"/>
      <c r="C83" s="258"/>
      <c r="D83" s="80">
        <f t="shared" si="3"/>
        <v>68</v>
      </c>
      <c r="E83" s="179"/>
      <c r="F83" s="185"/>
      <c r="G83" s="26"/>
      <c r="H83" s="26"/>
      <c r="I83" s="26"/>
      <c r="J83" s="26"/>
      <c r="K83" s="26"/>
      <c r="L83" s="26"/>
      <c r="M83" s="26"/>
      <c r="N83" s="26"/>
      <c r="O83" s="26"/>
      <c r="P83" s="112"/>
    </row>
    <row r="84" spans="1:16" ht="23.1" customHeight="1">
      <c r="A84" s="276" t="s">
        <v>130</v>
      </c>
      <c r="B84" s="277"/>
      <c r="C84" s="278"/>
      <c r="D84" s="80">
        <f t="shared" si="3"/>
        <v>69</v>
      </c>
      <c r="E84" s="179"/>
      <c r="F84" s="185"/>
      <c r="G84" s="26"/>
      <c r="H84" s="237"/>
      <c r="I84" s="26"/>
      <c r="J84" s="26"/>
      <c r="K84" s="26"/>
      <c r="L84" s="26"/>
      <c r="M84" s="26"/>
      <c r="N84" s="26"/>
      <c r="O84" s="26"/>
      <c r="P84" s="112"/>
    </row>
    <row r="85" spans="1:16" ht="23.1" customHeight="1">
      <c r="A85" s="256" t="s">
        <v>146</v>
      </c>
      <c r="B85" s="257"/>
      <c r="C85" s="258"/>
      <c r="D85" s="80">
        <f t="shared" si="3"/>
        <v>70</v>
      </c>
      <c r="E85" s="177">
        <f>E80+E81-E83</f>
        <v>0</v>
      </c>
      <c r="F85" s="183">
        <f>F80+F81-F83</f>
        <v>0</v>
      </c>
      <c r="G85" s="26"/>
      <c r="H85" s="26"/>
      <c r="I85" s="26"/>
      <c r="J85" s="26"/>
      <c r="K85" s="26"/>
      <c r="L85" s="26"/>
      <c r="M85" s="26"/>
      <c r="N85" s="26"/>
      <c r="O85" s="26"/>
      <c r="P85" s="112"/>
    </row>
    <row r="86" spans="1:16" ht="23.1" customHeight="1">
      <c r="A86" s="256" t="s">
        <v>181</v>
      </c>
      <c r="B86" s="257"/>
      <c r="C86" s="258"/>
      <c r="D86" s="80">
        <f t="shared" si="3"/>
        <v>71</v>
      </c>
      <c r="E86" s="177">
        <f>E87-E88</f>
        <v>0</v>
      </c>
      <c r="F86" s="183">
        <f>F87-F88</f>
        <v>0</v>
      </c>
      <c r="G86" s="26"/>
      <c r="H86" s="26"/>
      <c r="I86" s="26"/>
      <c r="J86" s="26"/>
      <c r="K86" s="26"/>
      <c r="L86" s="26"/>
      <c r="M86" s="26"/>
      <c r="N86" s="26"/>
      <c r="O86" s="26"/>
      <c r="P86" s="112"/>
    </row>
    <row r="87" spans="1:16" ht="23.1" customHeight="1">
      <c r="A87" s="259" t="s">
        <v>62</v>
      </c>
      <c r="B87" s="260"/>
      <c r="C87" s="244"/>
      <c r="D87" s="80">
        <f t="shared" si="3"/>
        <v>72</v>
      </c>
      <c r="E87" s="179"/>
      <c r="F87" s="185"/>
      <c r="G87" s="26"/>
      <c r="H87" s="26"/>
      <c r="I87" s="26"/>
      <c r="J87" s="26"/>
      <c r="K87" s="26"/>
      <c r="L87" s="26"/>
      <c r="M87" s="26"/>
      <c r="N87" s="26"/>
      <c r="O87" s="26"/>
      <c r="P87" s="112"/>
    </row>
    <row r="88" spans="1:16" ht="23.1" customHeight="1">
      <c r="A88" s="259" t="s">
        <v>63</v>
      </c>
      <c r="B88" s="260"/>
      <c r="C88" s="244"/>
      <c r="D88" s="80">
        <f t="shared" si="3"/>
        <v>73</v>
      </c>
      <c r="E88" s="179"/>
      <c r="F88" s="185"/>
      <c r="G88" s="26"/>
      <c r="H88" s="26"/>
      <c r="I88" s="26"/>
      <c r="J88" s="26"/>
      <c r="K88" s="26"/>
      <c r="L88" s="26"/>
      <c r="M88" s="26"/>
      <c r="N88" s="26"/>
      <c r="O88" s="26"/>
      <c r="P88" s="112"/>
    </row>
    <row r="89" spans="1:16" ht="23.1" customHeight="1">
      <c r="A89" s="256" t="s">
        <v>147</v>
      </c>
      <c r="B89" s="257"/>
      <c r="C89" s="258"/>
      <c r="D89" s="80">
        <f t="shared" si="3"/>
        <v>74</v>
      </c>
      <c r="E89" s="177">
        <f>E85+E86</f>
        <v>0</v>
      </c>
      <c r="F89" s="183">
        <f>F85+F86</f>
        <v>0</v>
      </c>
      <c r="G89" s="26"/>
      <c r="H89" s="26"/>
      <c r="I89" s="26"/>
      <c r="J89" s="26"/>
      <c r="K89" s="26"/>
      <c r="L89" s="26"/>
      <c r="M89" s="26"/>
      <c r="N89" s="26"/>
      <c r="O89" s="26"/>
      <c r="P89" s="112"/>
    </row>
    <row r="90" spans="1:16" ht="23.1" customHeight="1">
      <c r="A90" s="247" t="s">
        <v>64</v>
      </c>
      <c r="B90" s="248"/>
      <c r="C90" s="249"/>
      <c r="D90" s="80">
        <f t="shared" si="3"/>
        <v>75</v>
      </c>
      <c r="E90" s="179"/>
      <c r="F90" s="185"/>
      <c r="G90" s="26"/>
      <c r="H90" s="149"/>
      <c r="I90" s="26"/>
      <c r="J90" s="26"/>
      <c r="K90" s="26"/>
      <c r="L90" s="26"/>
      <c r="M90" s="26"/>
      <c r="N90" s="26"/>
      <c r="O90" s="26"/>
      <c r="P90" s="112"/>
    </row>
    <row r="91" spans="1:16" ht="23.1" customHeight="1">
      <c r="A91" s="247" t="s">
        <v>100</v>
      </c>
      <c r="B91" s="248"/>
      <c r="C91" s="249"/>
      <c r="D91" s="80">
        <f t="shared" si="3"/>
        <v>76</v>
      </c>
      <c r="E91" s="179"/>
      <c r="F91" s="185"/>
      <c r="G91" s="26"/>
      <c r="H91" s="26"/>
      <c r="I91" s="26"/>
      <c r="J91" s="26"/>
      <c r="K91" s="26"/>
      <c r="L91" s="26"/>
      <c r="M91" s="26"/>
      <c r="N91" s="26"/>
      <c r="O91" s="26"/>
      <c r="P91" s="112"/>
    </row>
    <row r="92" spans="1:16" ht="23.1" customHeight="1" thickBot="1">
      <c r="A92" s="250" t="s">
        <v>182</v>
      </c>
      <c r="B92" s="251"/>
      <c r="C92" s="252"/>
      <c r="D92" s="81">
        <f>D91+1</f>
        <v>77</v>
      </c>
      <c r="E92" s="182">
        <f>E89-E90-E91</f>
        <v>0</v>
      </c>
      <c r="F92" s="188">
        <f>F89-F90-F91</f>
        <v>0</v>
      </c>
      <c r="G92" s="26"/>
      <c r="H92" s="26"/>
      <c r="I92" s="26"/>
      <c r="J92" s="26"/>
      <c r="K92" s="26"/>
      <c r="L92" s="26"/>
      <c r="M92" s="26"/>
      <c r="N92" s="26"/>
      <c r="O92" s="26"/>
      <c r="P92" s="112"/>
    </row>
    <row r="93" spans="1:16" ht="15.75">
      <c r="A93" s="47"/>
      <c r="B93" s="48"/>
      <c r="C93" s="48"/>
      <c r="D93" s="49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112"/>
    </row>
    <row r="94" spans="1:16" ht="15.75">
      <c r="A94" s="47"/>
      <c r="B94" s="48"/>
      <c r="C94" s="48"/>
      <c r="D94" s="49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112"/>
    </row>
    <row r="95" spans="1:16" ht="15.75">
      <c r="A95" s="47"/>
      <c r="B95" s="48"/>
      <c r="C95" s="48"/>
      <c r="D95" s="49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112"/>
    </row>
    <row r="96" spans="1:16" ht="15.75">
      <c r="A96" s="47"/>
      <c r="B96" s="48"/>
      <c r="C96" s="48"/>
      <c r="D96" s="49"/>
      <c r="E96" s="26"/>
      <c r="F96" s="26"/>
      <c r="G96" s="26"/>
      <c r="H96" s="26"/>
      <c r="I96" s="26"/>
      <c r="J96" s="26"/>
      <c r="K96" s="26"/>
      <c r="L96" s="26"/>
      <c r="M96" s="26"/>
      <c r="P96" s="112"/>
    </row>
    <row r="97" spans="1:16" ht="15.75">
      <c r="A97" s="47"/>
      <c r="B97" s="48"/>
      <c r="C97" s="48"/>
      <c r="D97" s="49"/>
      <c r="E97" s="26"/>
      <c r="F97" s="26"/>
      <c r="G97" s="26"/>
      <c r="H97" s="26"/>
      <c r="I97" s="26"/>
      <c r="J97" s="26"/>
      <c r="K97" s="26"/>
      <c r="L97" s="26"/>
      <c r="M97" s="26"/>
      <c r="P97" s="112"/>
    </row>
    <row r="98" spans="1:16" ht="15.75">
      <c r="A98" s="47"/>
      <c r="B98" s="48"/>
      <c r="C98" s="48"/>
      <c r="D98" s="49"/>
      <c r="E98" s="26"/>
      <c r="F98" s="26"/>
      <c r="G98" s="26"/>
      <c r="H98" s="26"/>
      <c r="I98" s="26"/>
      <c r="J98" s="26"/>
      <c r="K98" s="26"/>
      <c r="L98" s="26"/>
      <c r="M98" s="26"/>
      <c r="P98" s="112"/>
    </row>
    <row r="99" spans="1:16" ht="15.75">
      <c r="A99" s="47"/>
      <c r="B99" s="48"/>
      <c r="C99" s="48"/>
      <c r="D99" s="49"/>
      <c r="E99" s="26"/>
      <c r="F99" s="26"/>
      <c r="G99" s="26"/>
      <c r="H99" s="26"/>
      <c r="I99" s="26"/>
      <c r="J99" s="26"/>
      <c r="K99" s="26"/>
      <c r="P99" s="112"/>
    </row>
    <row r="100" spans="1:16" ht="15.75">
      <c r="A100" s="47"/>
      <c r="B100" s="48"/>
      <c r="C100" s="48"/>
      <c r="D100" s="49"/>
      <c r="E100" s="26"/>
      <c r="F100" s="26"/>
      <c r="G100" s="26"/>
      <c r="H100" s="26"/>
      <c r="I100" s="26"/>
      <c r="J100" s="26"/>
      <c r="K100" s="26"/>
      <c r="P100" s="112"/>
    </row>
    <row r="101" spans="1:16" ht="15.75">
      <c r="A101" s="47"/>
      <c r="B101" s="48"/>
      <c r="C101" s="48"/>
      <c r="D101" s="49"/>
      <c r="E101" s="26"/>
      <c r="F101" s="26"/>
      <c r="G101" s="26"/>
      <c r="H101" s="26"/>
      <c r="I101" s="26"/>
      <c r="J101" s="26"/>
      <c r="K101" s="26"/>
      <c r="P101" s="112"/>
    </row>
    <row r="102" spans="1:16" ht="15.75">
      <c r="A102" s="47"/>
      <c r="B102" s="48"/>
      <c r="C102" s="48"/>
      <c r="D102" s="49"/>
      <c r="E102" s="26"/>
      <c r="F102" s="26"/>
      <c r="G102" s="26"/>
      <c r="H102" s="26"/>
      <c r="I102" s="26"/>
      <c r="J102" s="26"/>
      <c r="K102" s="26"/>
      <c r="P102" s="112"/>
    </row>
    <row r="103" spans="1:16" ht="15.75">
      <c r="A103" s="47"/>
      <c r="B103" s="48"/>
      <c r="C103" s="48"/>
      <c r="D103" s="49"/>
      <c r="E103" s="26"/>
      <c r="F103" s="26"/>
      <c r="G103" s="26"/>
      <c r="H103" s="26"/>
      <c r="I103" s="26"/>
      <c r="J103" s="26"/>
      <c r="K103" s="26"/>
      <c r="P103" s="112"/>
    </row>
    <row r="104" spans="1:16" ht="28.5" hidden="1" customHeight="1">
      <c r="A104" s="47"/>
      <c r="B104" s="48"/>
      <c r="C104" s="48"/>
      <c r="D104" s="49"/>
      <c r="E104" s="26"/>
      <c r="F104" s="26"/>
      <c r="G104" s="26"/>
      <c r="H104" s="26"/>
      <c r="I104" s="26"/>
      <c r="J104" s="26"/>
      <c r="K104" s="26"/>
      <c r="P104" s="112"/>
    </row>
    <row r="105" spans="1:16" ht="28.5" hidden="1" customHeight="1">
      <c r="A105" s="47"/>
      <c r="B105" s="48"/>
      <c r="C105" s="48"/>
      <c r="D105" s="49"/>
      <c r="E105" s="26"/>
      <c r="F105" s="26"/>
      <c r="G105" s="26"/>
      <c r="H105" s="26"/>
      <c r="I105" s="26"/>
      <c r="J105" s="26"/>
      <c r="K105" s="26"/>
      <c r="P105" s="112"/>
    </row>
    <row r="106" spans="1:16" ht="28.5" hidden="1" customHeight="1">
      <c r="A106" s="47"/>
      <c r="B106" s="48"/>
      <c r="C106" s="48"/>
      <c r="D106" s="49"/>
      <c r="E106" s="26"/>
      <c r="F106" s="26"/>
      <c r="G106" s="26"/>
      <c r="H106" s="26"/>
      <c r="I106" s="26"/>
      <c r="J106" s="26"/>
      <c r="K106" s="26"/>
      <c r="P106" s="112"/>
    </row>
    <row r="107" spans="1:16" ht="28.5" hidden="1" customHeight="1">
      <c r="A107" s="47"/>
      <c r="B107" s="48"/>
      <c r="C107" s="48"/>
      <c r="D107" s="49"/>
      <c r="E107" s="26"/>
      <c r="F107" s="26"/>
      <c r="G107" s="26"/>
      <c r="H107" s="26"/>
      <c r="I107" s="26"/>
      <c r="J107" s="26"/>
      <c r="K107" s="26"/>
      <c r="P107" s="112"/>
    </row>
    <row r="108" spans="1:16" ht="28.5" hidden="1" customHeight="1">
      <c r="A108" s="47"/>
      <c r="B108" s="48"/>
      <c r="C108" s="48"/>
      <c r="D108" s="49"/>
      <c r="E108" s="26"/>
      <c r="F108" s="26"/>
      <c r="G108" s="26"/>
      <c r="H108" s="26"/>
      <c r="I108" s="26"/>
      <c r="J108" s="26"/>
      <c r="K108" s="26"/>
      <c r="P108" s="112"/>
    </row>
    <row r="109" spans="1:16" ht="28.5" hidden="1" customHeight="1">
      <c r="A109" s="47"/>
      <c r="B109" s="48"/>
      <c r="C109" s="48"/>
      <c r="D109" s="49"/>
      <c r="E109" s="26"/>
      <c r="F109" s="26"/>
      <c r="G109" s="26"/>
      <c r="H109" s="26"/>
      <c r="I109" s="26"/>
      <c r="J109" s="26"/>
      <c r="K109" s="26"/>
    </row>
    <row r="110" spans="1:16" ht="28.5" hidden="1" customHeight="1">
      <c r="A110" s="47"/>
      <c r="B110" s="48"/>
      <c r="C110" s="48"/>
      <c r="D110" s="49"/>
      <c r="E110" s="26"/>
      <c r="F110" s="26"/>
      <c r="G110" s="26"/>
      <c r="H110" s="26"/>
      <c r="I110" s="26"/>
      <c r="J110" s="26"/>
      <c r="K110" s="26"/>
    </row>
    <row r="111" spans="1:16" ht="28.5" hidden="1" customHeight="1">
      <c r="A111" s="47"/>
      <c r="B111" s="48"/>
      <c r="C111" s="48"/>
      <c r="D111" s="49"/>
      <c r="E111" s="26"/>
      <c r="F111" s="26"/>
      <c r="G111" s="26"/>
      <c r="H111" s="26"/>
      <c r="I111" s="26"/>
      <c r="J111" s="26"/>
      <c r="K111" s="26"/>
    </row>
    <row r="112" spans="1:16" ht="28.5" hidden="1" customHeight="1">
      <c r="A112" s="47"/>
      <c r="B112" s="48"/>
      <c r="C112" s="48"/>
      <c r="D112" s="49"/>
      <c r="E112" s="26"/>
      <c r="F112" s="26"/>
      <c r="G112" s="26"/>
      <c r="H112" s="26"/>
      <c r="I112" s="26"/>
      <c r="J112" s="26"/>
      <c r="K112" s="26"/>
    </row>
    <row r="113" spans="1:11" ht="28.5" hidden="1" customHeight="1">
      <c r="A113" s="47"/>
      <c r="B113" s="48"/>
      <c r="C113" s="48"/>
      <c r="D113" s="49"/>
      <c r="E113" s="26"/>
      <c r="F113" s="26"/>
      <c r="G113" s="26"/>
      <c r="H113" s="26"/>
      <c r="I113" s="26"/>
      <c r="J113" s="26"/>
      <c r="K113" s="26"/>
    </row>
    <row r="114" spans="1:11" ht="28.5" hidden="1" customHeight="1">
      <c r="A114" s="47"/>
      <c r="B114" s="48"/>
      <c r="C114" s="48"/>
      <c r="D114" s="49"/>
      <c r="E114" s="26"/>
      <c r="F114" s="26"/>
      <c r="G114" s="26"/>
      <c r="H114" s="26"/>
      <c r="I114" s="26"/>
      <c r="J114" s="26"/>
      <c r="K114" s="26"/>
    </row>
    <row r="115" spans="1:11" ht="28.5" hidden="1" customHeight="1">
      <c r="A115" s="47"/>
      <c r="B115" s="48"/>
      <c r="C115" s="48"/>
      <c r="D115" s="49"/>
      <c r="E115" s="26"/>
      <c r="F115" s="26"/>
      <c r="G115" s="26"/>
      <c r="H115" s="26"/>
      <c r="I115" s="26"/>
      <c r="J115" s="26"/>
      <c r="K115" s="26"/>
    </row>
    <row r="116" spans="1:11" ht="28.5" hidden="1" customHeight="1">
      <c r="A116" s="47"/>
      <c r="B116" s="48"/>
      <c r="C116" s="48"/>
      <c r="D116" s="49"/>
      <c r="E116" s="26"/>
      <c r="F116" s="26"/>
      <c r="G116" s="26"/>
      <c r="H116" s="26"/>
      <c r="I116" s="26"/>
      <c r="J116" s="26"/>
      <c r="K116" s="26"/>
    </row>
    <row r="117" spans="1:11" ht="28.5" hidden="1" customHeight="1">
      <c r="A117" s="47"/>
      <c r="B117" s="48"/>
      <c r="C117" s="48"/>
      <c r="D117" s="49"/>
      <c r="E117" s="26"/>
      <c r="F117" s="26"/>
      <c r="G117" s="26"/>
      <c r="H117" s="26"/>
      <c r="I117" s="26"/>
      <c r="J117" s="26"/>
      <c r="K117" s="26"/>
    </row>
    <row r="118" spans="1:11" ht="28.5" hidden="1" customHeight="1">
      <c r="A118" s="47"/>
      <c r="B118" s="48"/>
      <c r="C118" s="48"/>
      <c r="D118" s="49"/>
      <c r="E118" s="26"/>
      <c r="F118" s="26"/>
      <c r="G118" s="26"/>
      <c r="H118" s="26"/>
      <c r="I118" s="26"/>
      <c r="J118" s="26"/>
      <c r="K118" s="26"/>
    </row>
    <row r="119" spans="1:11" ht="28.5" hidden="1" customHeight="1">
      <c r="A119" s="47"/>
      <c r="B119" s="48"/>
      <c r="C119" s="48"/>
      <c r="D119" s="49"/>
      <c r="E119" s="26"/>
      <c r="F119" s="26"/>
      <c r="G119" s="26"/>
      <c r="H119" s="26"/>
      <c r="I119" s="26"/>
      <c r="J119" s="26"/>
      <c r="K119" s="26"/>
    </row>
    <row r="120" spans="1:11" ht="28.5" hidden="1" customHeight="1">
      <c r="A120" s="47"/>
      <c r="B120" s="48"/>
      <c r="C120" s="48"/>
      <c r="D120" s="49"/>
      <c r="E120" s="26"/>
      <c r="F120" s="26"/>
      <c r="G120" s="26"/>
      <c r="H120" s="26"/>
      <c r="I120" s="26"/>
      <c r="J120" s="26"/>
      <c r="K120" s="26"/>
    </row>
    <row r="121" spans="1:11" ht="28.5" hidden="1" customHeight="1">
      <c r="A121" s="47"/>
      <c r="B121" s="48"/>
      <c r="C121" s="48"/>
      <c r="D121" s="49"/>
      <c r="E121" s="26"/>
      <c r="F121" s="26"/>
      <c r="G121" s="26"/>
      <c r="H121" s="26"/>
      <c r="I121" s="26"/>
      <c r="J121" s="26"/>
      <c r="K121" s="26"/>
    </row>
    <row r="122" spans="1:11" ht="28.5" hidden="1" customHeight="1">
      <c r="A122" s="47"/>
      <c r="B122" s="48"/>
      <c r="C122" s="48"/>
      <c r="D122" s="49"/>
      <c r="E122" s="26"/>
      <c r="F122" s="26"/>
      <c r="G122" s="26"/>
      <c r="H122" s="26"/>
      <c r="I122" s="26"/>
      <c r="J122" s="26"/>
      <c r="K122" s="26"/>
    </row>
    <row r="123" spans="1:11" ht="28.5" hidden="1" customHeight="1">
      <c r="A123" s="47"/>
      <c r="B123" s="48"/>
      <c r="C123" s="48"/>
      <c r="D123" s="49"/>
      <c r="E123" s="26"/>
      <c r="F123" s="26"/>
      <c r="G123" s="26"/>
      <c r="H123" s="26"/>
      <c r="I123" s="26"/>
      <c r="J123" s="26"/>
      <c r="K123" s="26"/>
    </row>
    <row r="124" spans="1:11" ht="28.5" hidden="1" customHeight="1">
      <c r="A124" s="47"/>
      <c r="B124" s="48"/>
      <c r="C124" s="48"/>
      <c r="D124" s="49"/>
      <c r="E124" s="26"/>
      <c r="F124" s="26"/>
      <c r="G124" s="26"/>
      <c r="H124" s="26"/>
      <c r="I124" s="26"/>
      <c r="J124" s="26"/>
      <c r="K124" s="26"/>
    </row>
    <row r="125" spans="1:11" ht="28.5" hidden="1" customHeight="1">
      <c r="A125" s="47"/>
      <c r="B125" s="48"/>
      <c r="C125" s="48"/>
      <c r="D125" s="49"/>
      <c r="E125" s="26"/>
      <c r="F125" s="26"/>
      <c r="G125" s="26"/>
      <c r="H125" s="26"/>
      <c r="I125" s="26"/>
      <c r="J125" s="26"/>
      <c r="K125" s="26"/>
    </row>
    <row r="126" spans="1:11" ht="28.5" hidden="1" customHeight="1">
      <c r="A126" s="47"/>
      <c r="B126" s="48"/>
      <c r="C126" s="48"/>
      <c r="D126" s="49"/>
      <c r="E126" s="26"/>
      <c r="F126" s="26"/>
      <c r="G126" s="26"/>
      <c r="H126" s="26"/>
      <c r="I126" s="26"/>
      <c r="J126" s="26"/>
      <c r="K126" s="26"/>
    </row>
    <row r="127" spans="1:11" ht="28.5" hidden="1" customHeight="1">
      <c r="A127" s="47"/>
      <c r="B127" s="48"/>
      <c r="C127" s="48"/>
      <c r="D127" s="49"/>
      <c r="E127" s="26"/>
      <c r="F127" s="26"/>
      <c r="G127" s="26"/>
      <c r="H127" s="26"/>
      <c r="I127" s="26"/>
      <c r="J127" s="26"/>
      <c r="K127" s="26"/>
    </row>
    <row r="128" spans="1:11" ht="28.5" hidden="1" customHeight="1">
      <c r="A128" s="47"/>
      <c r="B128" s="48"/>
      <c r="C128" s="48"/>
      <c r="D128" s="49"/>
      <c r="E128" s="26"/>
      <c r="F128" s="26"/>
      <c r="G128" s="26"/>
      <c r="H128" s="26"/>
      <c r="I128" s="26"/>
      <c r="J128" s="26"/>
      <c r="K128" s="26"/>
    </row>
    <row r="129" spans="1:16" ht="28.5" hidden="1" customHeight="1">
      <c r="A129" s="47"/>
      <c r="B129" s="48"/>
      <c r="C129" s="48"/>
      <c r="D129" s="49"/>
      <c r="E129" s="26"/>
      <c r="F129" s="26"/>
      <c r="G129" s="26"/>
      <c r="H129" s="26"/>
      <c r="I129" s="26"/>
      <c r="J129" s="26"/>
      <c r="K129" s="26"/>
    </row>
    <row r="130" spans="1:16" ht="28.5" hidden="1" customHeight="1">
      <c r="A130" s="47"/>
      <c r="B130" s="48"/>
      <c r="C130" s="48"/>
      <c r="D130" s="49"/>
      <c r="E130" s="26"/>
      <c r="F130" s="26"/>
      <c r="G130" s="26"/>
      <c r="H130" s="26"/>
      <c r="I130" s="26"/>
      <c r="J130" s="26"/>
      <c r="K130" s="26"/>
    </row>
    <row r="131" spans="1:16" ht="28.5" hidden="1" customHeight="1">
      <c r="A131" s="47"/>
      <c r="B131" s="48"/>
      <c r="C131" s="48"/>
      <c r="D131" s="49"/>
      <c r="E131" s="26"/>
      <c r="F131" s="26"/>
      <c r="G131" s="26"/>
      <c r="H131" s="26"/>
      <c r="I131" s="26"/>
      <c r="J131" s="26"/>
      <c r="K131" s="26"/>
      <c r="P131" s="113"/>
    </row>
    <row r="132" spans="1:16" ht="28.5" hidden="1" customHeight="1">
      <c r="A132" s="50"/>
      <c r="B132" s="51"/>
      <c r="C132" s="51"/>
      <c r="D132" s="52"/>
      <c r="P132" s="113"/>
    </row>
    <row r="133" spans="1:16" ht="28.5" hidden="1" customHeight="1">
      <c r="A133" s="50"/>
      <c r="B133" s="51"/>
      <c r="C133" s="51"/>
      <c r="D133" s="52"/>
      <c r="P133" s="113"/>
    </row>
    <row r="134" spans="1:16" ht="28.5" hidden="1" customHeight="1">
      <c r="A134" s="50"/>
      <c r="B134" s="51"/>
      <c r="C134" s="51"/>
      <c r="D134" s="52"/>
      <c r="P134" s="113"/>
    </row>
    <row r="135" spans="1:16" ht="28.5" hidden="1" customHeight="1">
      <c r="A135" s="50"/>
      <c r="B135" s="51"/>
      <c r="C135" s="51"/>
      <c r="D135" s="52"/>
      <c r="P135" s="113"/>
    </row>
    <row r="136" spans="1:16" ht="28.5" hidden="1" customHeight="1">
      <c r="A136" s="50"/>
      <c r="B136" s="51"/>
      <c r="C136" s="51"/>
      <c r="D136" s="52"/>
    </row>
    <row r="137" spans="1:16" ht="28.5" hidden="1" customHeight="1">
      <c r="A137" s="50"/>
      <c r="B137" s="51"/>
      <c r="C137" s="51"/>
      <c r="D137" s="52"/>
    </row>
    <row r="138" spans="1:16" ht="28.5" hidden="1" customHeight="1">
      <c r="A138" s="50"/>
      <c r="B138" s="51"/>
      <c r="C138" s="51"/>
      <c r="D138" s="52"/>
    </row>
    <row r="139" spans="1:16" ht="28.5" hidden="1" customHeight="1">
      <c r="A139" s="50"/>
      <c r="B139" s="51"/>
      <c r="C139" s="51"/>
      <c r="D139" s="52"/>
    </row>
    <row r="140" spans="1:16" ht="28.5" hidden="1" customHeight="1">
      <c r="A140" s="50"/>
      <c r="B140" s="51"/>
      <c r="C140" s="51"/>
      <c r="D140" s="52"/>
    </row>
    <row r="141" spans="1:16" ht="28.5" hidden="1" customHeight="1">
      <c r="A141" s="50"/>
      <c r="B141" s="51"/>
      <c r="C141" s="51"/>
      <c r="D141" s="52"/>
    </row>
    <row r="142" spans="1:16" ht="28.5" hidden="1" customHeight="1">
      <c r="A142" s="50"/>
      <c r="B142" s="51"/>
      <c r="C142" s="51"/>
      <c r="D142" s="52"/>
    </row>
    <row r="143" spans="1:16" ht="28.5" hidden="1" customHeight="1">
      <c r="A143" s="50"/>
      <c r="B143" s="51"/>
      <c r="C143" s="51"/>
      <c r="D143" s="52"/>
    </row>
    <row r="144" spans="1:16" hidden="1">
      <c r="A144" s="50"/>
      <c r="B144" s="51"/>
      <c r="C144" s="51"/>
      <c r="D144" s="52"/>
    </row>
    <row r="145" spans="1:4" hidden="1">
      <c r="A145" s="50"/>
      <c r="B145" s="51"/>
      <c r="C145" s="51"/>
      <c r="D145" s="52"/>
    </row>
    <row r="146" spans="1:4" hidden="1">
      <c r="A146" s="50"/>
      <c r="B146" s="51"/>
      <c r="C146" s="51"/>
      <c r="D146" s="52"/>
    </row>
    <row r="147" spans="1:4" hidden="1">
      <c r="A147" s="50"/>
      <c r="B147" s="51"/>
      <c r="C147" s="51"/>
      <c r="D147" s="52"/>
    </row>
    <row r="148" spans="1:4" hidden="1">
      <c r="A148" s="50"/>
      <c r="B148" s="51"/>
      <c r="C148" s="51"/>
      <c r="D148" s="52"/>
    </row>
    <row r="149" spans="1:4" hidden="1">
      <c r="A149" s="50"/>
      <c r="B149" s="51"/>
      <c r="C149" s="51"/>
      <c r="D149" s="52"/>
    </row>
    <row r="150" spans="1:4" hidden="1">
      <c r="A150" s="50"/>
      <c r="B150" s="51"/>
      <c r="C150" s="51"/>
      <c r="D150" s="52"/>
    </row>
    <row r="151" spans="1:4" hidden="1">
      <c r="A151" s="50"/>
      <c r="B151" s="51"/>
      <c r="C151" s="51"/>
      <c r="D151" s="52"/>
    </row>
    <row r="152" spans="1:4" hidden="1">
      <c r="A152" s="50"/>
      <c r="B152" s="51"/>
      <c r="C152" s="51"/>
      <c r="D152" s="52"/>
    </row>
    <row r="153" spans="1:4" hidden="1">
      <c r="A153" s="50"/>
      <c r="B153" s="51"/>
      <c r="C153" s="51"/>
      <c r="D153" s="52"/>
    </row>
    <row r="154" spans="1:4" hidden="1">
      <c r="A154" s="50"/>
      <c r="B154" s="51"/>
      <c r="C154" s="51"/>
      <c r="D154" s="52"/>
    </row>
    <row r="155" spans="1:4" hidden="1">
      <c r="A155" s="50"/>
      <c r="B155" s="51"/>
      <c r="C155" s="51"/>
      <c r="D155" s="52"/>
    </row>
    <row r="156" spans="1:4" hidden="1">
      <c r="A156" s="50"/>
      <c r="B156" s="51"/>
      <c r="C156" s="51"/>
      <c r="D156" s="52"/>
    </row>
    <row r="157" spans="1:4" hidden="1">
      <c r="A157" s="50"/>
      <c r="B157" s="51"/>
      <c r="C157" s="51"/>
      <c r="D157" s="52"/>
    </row>
    <row r="158" spans="1:4" hidden="1">
      <c r="A158" s="50"/>
      <c r="B158" s="51"/>
      <c r="C158" s="51"/>
      <c r="D158" s="52"/>
    </row>
    <row r="159" spans="1:4" hidden="1">
      <c r="A159" s="50"/>
      <c r="B159" s="51"/>
      <c r="C159" s="51"/>
      <c r="D159" s="52"/>
    </row>
    <row r="160" spans="1:4" hidden="1">
      <c r="A160" s="50"/>
      <c r="B160" s="51"/>
      <c r="C160" s="51"/>
      <c r="D160" s="52"/>
    </row>
    <row r="161" spans="1:4" hidden="1">
      <c r="A161" s="50"/>
      <c r="B161" s="51"/>
      <c r="C161" s="51"/>
      <c r="D161" s="52"/>
    </row>
    <row r="162" spans="1:4" hidden="1">
      <c r="A162" s="50"/>
      <c r="B162" s="51"/>
      <c r="C162" s="51"/>
      <c r="D162" s="52"/>
    </row>
    <row r="163" spans="1:4" hidden="1">
      <c r="A163" s="50"/>
      <c r="B163" s="51"/>
      <c r="C163" s="51"/>
      <c r="D163" s="52"/>
    </row>
    <row r="164" spans="1:4" hidden="1">
      <c r="A164" s="50"/>
      <c r="B164" s="51"/>
      <c r="C164" s="51"/>
      <c r="D164" s="52"/>
    </row>
    <row r="165" spans="1:4" hidden="1">
      <c r="A165" s="50"/>
      <c r="B165" s="51"/>
      <c r="C165" s="51"/>
      <c r="D165" s="52"/>
    </row>
    <row r="166" spans="1:4" hidden="1">
      <c r="A166" s="50"/>
      <c r="B166" s="51"/>
      <c r="C166" s="51"/>
      <c r="D166" s="52"/>
    </row>
    <row r="167" spans="1:4" hidden="1">
      <c r="A167" s="50"/>
      <c r="B167" s="51"/>
      <c r="C167" s="51"/>
      <c r="D167" s="52"/>
    </row>
    <row r="168" spans="1:4" hidden="1">
      <c r="A168" s="50"/>
      <c r="B168" s="51"/>
      <c r="C168" s="51"/>
      <c r="D168" s="52"/>
    </row>
    <row r="169" spans="1:4" hidden="1">
      <c r="A169" s="50"/>
      <c r="B169" s="51"/>
      <c r="C169" s="51"/>
      <c r="D169" s="52"/>
    </row>
    <row r="170" spans="1:4" hidden="1">
      <c r="A170" s="50"/>
      <c r="B170" s="51"/>
      <c r="C170" s="51"/>
      <c r="D170" s="52"/>
    </row>
    <row r="171" spans="1:4" hidden="1">
      <c r="A171" s="50"/>
      <c r="B171" s="51"/>
      <c r="C171" s="51"/>
      <c r="D171" s="52"/>
    </row>
    <row r="172" spans="1:4" hidden="1">
      <c r="A172" s="50"/>
      <c r="B172" s="51"/>
      <c r="C172" s="51"/>
      <c r="D172" s="52"/>
    </row>
    <row r="173" spans="1:4" hidden="1">
      <c r="A173" s="50"/>
      <c r="B173" s="51"/>
      <c r="C173" s="51"/>
      <c r="D173" s="52"/>
    </row>
    <row r="174" spans="1:4" hidden="1">
      <c r="A174" s="50"/>
      <c r="B174" s="51"/>
      <c r="C174" s="51"/>
      <c r="D174" s="52"/>
    </row>
    <row r="175" spans="1:4" hidden="1">
      <c r="A175" s="50"/>
      <c r="B175" s="51"/>
      <c r="C175" s="51"/>
      <c r="D175" s="52"/>
    </row>
    <row r="176" spans="1:4" hidden="1">
      <c r="A176" s="50"/>
      <c r="B176" s="51"/>
      <c r="C176" s="51"/>
      <c r="D176" s="52"/>
    </row>
    <row r="177" spans="1:4" hidden="1">
      <c r="A177" s="50"/>
      <c r="B177" s="51"/>
      <c r="C177" s="51"/>
      <c r="D177" s="52"/>
    </row>
    <row r="178" spans="1:4" hidden="1">
      <c r="A178" s="50"/>
      <c r="B178" s="51"/>
      <c r="C178" s="51"/>
      <c r="D178" s="52"/>
    </row>
    <row r="179" spans="1:4" hidden="1">
      <c r="A179" s="50"/>
      <c r="B179" s="51"/>
      <c r="C179" s="51"/>
      <c r="D179" s="52"/>
    </row>
    <row r="180" spans="1:4" hidden="1">
      <c r="A180" s="50"/>
      <c r="B180" s="51"/>
      <c r="C180" s="51"/>
      <c r="D180" s="52"/>
    </row>
    <row r="181" spans="1:4" hidden="1">
      <c r="A181" s="50"/>
      <c r="B181" s="51"/>
      <c r="C181" s="51"/>
      <c r="D181" s="52"/>
    </row>
    <row r="182" spans="1:4" hidden="1">
      <c r="A182" s="50"/>
      <c r="B182" s="51"/>
      <c r="C182" s="51"/>
      <c r="D182" s="52"/>
    </row>
    <row r="183" spans="1:4" hidden="1">
      <c r="A183" s="50"/>
      <c r="B183" s="51"/>
      <c r="C183" s="51"/>
      <c r="D183" s="52"/>
    </row>
    <row r="184" spans="1:4" hidden="1">
      <c r="A184" s="50"/>
      <c r="B184" s="51"/>
      <c r="C184" s="51"/>
      <c r="D184" s="52"/>
    </row>
    <row r="185" spans="1:4" hidden="1">
      <c r="A185" s="50"/>
      <c r="B185" s="51"/>
      <c r="C185" s="51"/>
      <c r="D185" s="52"/>
    </row>
    <row r="186" spans="1:4" hidden="1">
      <c r="A186" s="50"/>
      <c r="B186" s="51"/>
      <c r="C186" s="51"/>
      <c r="D186" s="52"/>
    </row>
    <row r="187" spans="1:4" hidden="1">
      <c r="A187" s="50"/>
      <c r="B187" s="51"/>
      <c r="C187" s="51"/>
      <c r="D187" s="52"/>
    </row>
    <row r="188" spans="1:4" hidden="1">
      <c r="A188" s="50"/>
      <c r="B188" s="51"/>
      <c r="C188" s="51"/>
      <c r="D188" s="52"/>
    </row>
    <row r="189" spans="1:4" hidden="1">
      <c r="A189" s="50"/>
      <c r="B189" s="51"/>
      <c r="C189" s="51"/>
      <c r="D189" s="52"/>
    </row>
    <row r="190" spans="1:4" hidden="1">
      <c r="A190" s="50"/>
      <c r="B190" s="51"/>
      <c r="C190" s="51"/>
      <c r="D190" s="52"/>
    </row>
    <row r="191" spans="1:4" hidden="1">
      <c r="A191" s="50"/>
      <c r="B191" s="51"/>
      <c r="C191" s="51"/>
      <c r="D191" s="52"/>
    </row>
    <row r="192" spans="1:4" hidden="1">
      <c r="A192" s="50"/>
      <c r="B192" s="51"/>
      <c r="C192" s="51"/>
      <c r="D192" s="52"/>
    </row>
    <row r="193" spans="1:4" hidden="1">
      <c r="A193" s="50"/>
      <c r="B193" s="51"/>
      <c r="C193" s="51"/>
      <c r="D193" s="52"/>
    </row>
    <row r="194" spans="1:4" hidden="1">
      <c r="A194" s="50"/>
      <c r="B194" s="51"/>
      <c r="C194" s="51"/>
      <c r="D194" s="52"/>
    </row>
    <row r="195" spans="1:4" hidden="1">
      <c r="A195" s="50"/>
      <c r="B195" s="51"/>
      <c r="C195" s="51"/>
      <c r="D195" s="52"/>
    </row>
    <row r="196" spans="1:4" hidden="1">
      <c r="A196" s="50"/>
      <c r="B196" s="51"/>
      <c r="C196" s="51"/>
      <c r="D196" s="52"/>
    </row>
    <row r="197" spans="1:4" hidden="1">
      <c r="A197" s="50"/>
      <c r="B197" s="51"/>
      <c r="C197" s="51"/>
      <c r="D197" s="52"/>
    </row>
    <row r="198" spans="1:4" hidden="1">
      <c r="A198" s="50"/>
      <c r="B198" s="51"/>
      <c r="C198" s="51"/>
      <c r="D198" s="52"/>
    </row>
    <row r="199" spans="1:4" hidden="1">
      <c r="A199" s="50"/>
      <c r="B199" s="51"/>
      <c r="C199" s="51"/>
      <c r="D199" s="52"/>
    </row>
    <row r="200" spans="1:4" hidden="1">
      <c r="A200" s="50"/>
      <c r="B200" s="51"/>
      <c r="C200" s="51"/>
      <c r="D200" s="52"/>
    </row>
    <row r="201" spans="1:4" hidden="1">
      <c r="A201" s="50"/>
      <c r="B201" s="51"/>
      <c r="C201" s="51"/>
      <c r="D201" s="52"/>
    </row>
    <row r="202" spans="1:4" hidden="1">
      <c r="A202" s="50"/>
      <c r="B202" s="51"/>
      <c r="C202" s="51"/>
      <c r="D202" s="52"/>
    </row>
    <row r="203" spans="1:4" hidden="1">
      <c r="A203" s="50"/>
      <c r="B203" s="51"/>
      <c r="C203" s="51"/>
      <c r="D203" s="52"/>
    </row>
    <row r="204" spans="1:4" hidden="1">
      <c r="A204" s="50"/>
      <c r="B204" s="51"/>
      <c r="C204" s="51"/>
      <c r="D204" s="52"/>
    </row>
    <row r="205" spans="1:4" hidden="1">
      <c r="A205" s="50"/>
      <c r="B205" s="51"/>
      <c r="C205" s="51"/>
      <c r="D205" s="52"/>
    </row>
    <row r="206" spans="1:4" hidden="1">
      <c r="A206" s="50"/>
      <c r="B206" s="51"/>
      <c r="C206" s="51"/>
      <c r="D206" s="52"/>
    </row>
    <row r="207" spans="1:4" hidden="1">
      <c r="A207" s="50"/>
      <c r="B207" s="51"/>
      <c r="C207" s="51"/>
      <c r="D207" s="52"/>
    </row>
    <row r="208" spans="1:4" hidden="1">
      <c r="A208" s="50"/>
      <c r="B208" s="51"/>
      <c r="C208" s="51"/>
      <c r="D208" s="52"/>
    </row>
    <row r="209" spans="1:4" hidden="1">
      <c r="A209" s="50"/>
      <c r="B209" s="51"/>
      <c r="C209" s="51"/>
      <c r="D209" s="52"/>
    </row>
    <row r="210" spans="1:4" hidden="1">
      <c r="A210" s="50"/>
      <c r="B210" s="51"/>
      <c r="C210" s="51"/>
      <c r="D210" s="52"/>
    </row>
    <row r="211" spans="1:4" hidden="1">
      <c r="A211" s="50"/>
      <c r="B211" s="51"/>
      <c r="C211" s="51"/>
      <c r="D211" s="52"/>
    </row>
    <row r="212" spans="1:4" hidden="1">
      <c r="A212" s="50"/>
      <c r="B212" s="51"/>
      <c r="C212" s="51"/>
      <c r="D212" s="52"/>
    </row>
    <row r="213" spans="1:4" hidden="1">
      <c r="A213" s="50"/>
      <c r="B213" s="51"/>
      <c r="C213" s="51"/>
      <c r="D213" s="52"/>
    </row>
    <row r="214" spans="1:4" hidden="1">
      <c r="A214" s="50"/>
      <c r="B214" s="51"/>
      <c r="C214" s="51"/>
      <c r="D214" s="52"/>
    </row>
    <row r="215" spans="1:4" hidden="1">
      <c r="A215" s="50"/>
      <c r="B215" s="51"/>
      <c r="C215" s="51"/>
      <c r="D215" s="52"/>
    </row>
    <row r="216" spans="1:4" hidden="1">
      <c r="A216" s="50"/>
      <c r="B216" s="51"/>
      <c r="C216" s="51"/>
      <c r="D216" s="52"/>
    </row>
    <row r="217" spans="1:4" hidden="1">
      <c r="A217" s="50"/>
      <c r="B217" s="51"/>
      <c r="C217" s="51"/>
      <c r="D217" s="52"/>
    </row>
    <row r="218" spans="1:4" hidden="1">
      <c r="A218" s="50"/>
      <c r="B218" s="51"/>
      <c r="C218" s="51"/>
      <c r="D218" s="52"/>
    </row>
    <row r="219" spans="1:4" hidden="1">
      <c r="A219" s="50"/>
      <c r="B219" s="51"/>
      <c r="C219" s="51"/>
      <c r="D219" s="52"/>
    </row>
    <row r="220" spans="1:4" hidden="1">
      <c r="A220" s="50"/>
      <c r="B220" s="51"/>
      <c r="C220" s="51"/>
      <c r="D220" s="52"/>
    </row>
    <row r="221" spans="1:4" hidden="1">
      <c r="A221" s="50"/>
      <c r="B221" s="51"/>
      <c r="C221" s="51"/>
      <c r="D221" s="52"/>
    </row>
    <row r="222" spans="1:4" hidden="1">
      <c r="A222" s="50"/>
      <c r="B222" s="51"/>
      <c r="C222" s="51"/>
      <c r="D222" s="52"/>
    </row>
    <row r="223" spans="1:4" hidden="1">
      <c r="A223" s="50"/>
      <c r="B223" s="51"/>
      <c r="C223" s="51"/>
      <c r="D223" s="52"/>
    </row>
    <row r="224" spans="1:4" hidden="1">
      <c r="A224" s="50"/>
      <c r="B224" s="51"/>
      <c r="C224" s="51"/>
      <c r="D224" s="52"/>
    </row>
    <row r="225" spans="1:4" hidden="1">
      <c r="A225" s="50"/>
      <c r="B225" s="51"/>
      <c r="C225" s="51"/>
      <c r="D225" s="52"/>
    </row>
    <row r="226" spans="1:4" hidden="1">
      <c r="A226" s="50"/>
      <c r="B226" s="51"/>
      <c r="C226" s="51"/>
      <c r="D226" s="52"/>
    </row>
    <row r="227" spans="1:4" hidden="1">
      <c r="A227" s="50"/>
      <c r="B227" s="51"/>
      <c r="C227" s="51"/>
      <c r="D227" s="52"/>
    </row>
    <row r="228" spans="1:4" hidden="1">
      <c r="A228" s="50"/>
      <c r="B228" s="51"/>
      <c r="C228" s="51"/>
      <c r="D228" s="52"/>
    </row>
    <row r="229" spans="1:4" hidden="1">
      <c r="A229" s="50"/>
      <c r="B229" s="51"/>
      <c r="C229" s="51"/>
      <c r="D229" s="52"/>
    </row>
    <row r="230" spans="1:4" hidden="1">
      <c r="A230" s="50"/>
      <c r="B230" s="51"/>
      <c r="C230" s="51"/>
      <c r="D230" s="52"/>
    </row>
    <row r="231" spans="1:4" hidden="1">
      <c r="A231" s="50"/>
      <c r="B231" s="51"/>
      <c r="C231" s="51"/>
      <c r="D231" s="52"/>
    </row>
    <row r="232" spans="1:4" hidden="1">
      <c r="A232" s="50"/>
      <c r="B232" s="51"/>
      <c r="C232" s="51"/>
      <c r="D232" s="52"/>
    </row>
  </sheetData>
  <sheetProtection password="CD16" sheet="1" objects="1" scenarios="1"/>
  <dataConsolidate/>
  <mergeCells count="95">
    <mergeCell ref="A3:F3"/>
    <mergeCell ref="A4:F4"/>
    <mergeCell ref="A5:F5"/>
    <mergeCell ref="A73:C73"/>
    <mergeCell ref="B56:C56"/>
    <mergeCell ref="A65:C65"/>
    <mergeCell ref="A66:C66"/>
    <mergeCell ref="A67:C67"/>
    <mergeCell ref="A68:A69"/>
    <mergeCell ref="B68:C68"/>
    <mergeCell ref="B69:C69"/>
    <mergeCell ref="A70:C70"/>
    <mergeCell ref="A71:C71"/>
    <mergeCell ref="A72:C72"/>
    <mergeCell ref="B57:C57"/>
    <mergeCell ref="A34:C34"/>
    <mergeCell ref="A35:C35"/>
    <mergeCell ref="A41:D41"/>
    <mergeCell ref="A43:D43"/>
    <mergeCell ref="A44:D44"/>
    <mergeCell ref="A45:C45"/>
    <mergeCell ref="A40:C40"/>
    <mergeCell ref="A49:C49"/>
    <mergeCell ref="A53:C53"/>
    <mergeCell ref="B36:C36"/>
    <mergeCell ref="B37:C37"/>
    <mergeCell ref="B38:B39"/>
    <mergeCell ref="A36:A39"/>
    <mergeCell ref="A32:C32"/>
    <mergeCell ref="A33:C33"/>
    <mergeCell ref="B24:C24"/>
    <mergeCell ref="B55:C55"/>
    <mergeCell ref="A1:C1"/>
    <mergeCell ref="A2:C2"/>
    <mergeCell ref="A7:D7"/>
    <mergeCell ref="A9:D9"/>
    <mergeCell ref="A10:D10"/>
    <mergeCell ref="A11:C11"/>
    <mergeCell ref="A12:C12"/>
    <mergeCell ref="A13:C13"/>
    <mergeCell ref="B14:C14"/>
    <mergeCell ref="A14:A20"/>
    <mergeCell ref="B17:C17"/>
    <mergeCell ref="B19:C19"/>
    <mergeCell ref="B58:C58"/>
    <mergeCell ref="A60:A61"/>
    <mergeCell ref="B61:C61"/>
    <mergeCell ref="A62:C62"/>
    <mergeCell ref="A63:C63"/>
    <mergeCell ref="A31:C31"/>
    <mergeCell ref="A21:C21"/>
    <mergeCell ref="B22:C22"/>
    <mergeCell ref="B23:C23"/>
    <mergeCell ref="B25:C25"/>
    <mergeCell ref="A86:C86"/>
    <mergeCell ref="A87:C87"/>
    <mergeCell ref="A88:C88"/>
    <mergeCell ref="A74:C74"/>
    <mergeCell ref="A75:C75"/>
    <mergeCell ref="A76:C76"/>
    <mergeCell ref="A80:C80"/>
    <mergeCell ref="A81:C81"/>
    <mergeCell ref="A83:C83"/>
    <mergeCell ref="A77:A79"/>
    <mergeCell ref="B77:C77"/>
    <mergeCell ref="B78:C78"/>
    <mergeCell ref="B79:C79"/>
    <mergeCell ref="A82:C82"/>
    <mergeCell ref="A84:C84"/>
    <mergeCell ref="A85:C85"/>
    <mergeCell ref="A91:C91"/>
    <mergeCell ref="A92:C92"/>
    <mergeCell ref="A22:A30"/>
    <mergeCell ref="A89:C89"/>
    <mergeCell ref="A90:C90"/>
    <mergeCell ref="A52:C52"/>
    <mergeCell ref="A54:C54"/>
    <mergeCell ref="A59:C59"/>
    <mergeCell ref="B60:C60"/>
    <mergeCell ref="A46:C46"/>
    <mergeCell ref="A47:C47"/>
    <mergeCell ref="A48:C48"/>
    <mergeCell ref="A50:C50"/>
    <mergeCell ref="A51:C51"/>
    <mergeCell ref="A64:C64"/>
    <mergeCell ref="A55:A58"/>
    <mergeCell ref="B15:C15"/>
    <mergeCell ref="B18:C18"/>
    <mergeCell ref="B20:C20"/>
    <mergeCell ref="B26:C26"/>
    <mergeCell ref="B30:C30"/>
    <mergeCell ref="B16:C16"/>
    <mergeCell ref="B27:C27"/>
    <mergeCell ref="B28:C28"/>
    <mergeCell ref="B29:C29"/>
  </mergeCells>
  <conditionalFormatting sqref="E26">
    <cfRule type="cellIs" dxfId="76" priority="64" stopIfTrue="1" operator="greaterThan">
      <formula>$E$25</formula>
    </cfRule>
  </conditionalFormatting>
  <conditionalFormatting sqref="E18">
    <cfRule type="cellIs" dxfId="75" priority="41" stopIfTrue="1" operator="greaterThan">
      <formula>$E$17</formula>
    </cfRule>
  </conditionalFormatting>
  <conditionalFormatting sqref="E20">
    <cfRule type="cellIs" dxfId="74" priority="37" operator="greaterThan">
      <formula>$E$19</formula>
    </cfRule>
  </conditionalFormatting>
  <conditionalFormatting sqref="E30">
    <cfRule type="cellIs" dxfId="73" priority="36" operator="greaterThan">
      <formula>$E$29</formula>
    </cfRule>
  </conditionalFormatting>
  <conditionalFormatting sqref="E53">
    <cfRule type="cellIs" dxfId="72" priority="35" operator="greaterThan">
      <formula>$E$52</formula>
    </cfRule>
  </conditionalFormatting>
  <conditionalFormatting sqref="E64">
    <cfRule type="cellIs" dxfId="71" priority="66" operator="notEqual">
      <formula>$E$67+$E$72+$E$73</formula>
    </cfRule>
  </conditionalFormatting>
  <conditionalFormatting sqref="E67">
    <cfRule type="cellIs" dxfId="70" priority="31" operator="lessThan">
      <formula>$E$68+$E$69</formula>
    </cfRule>
  </conditionalFormatting>
  <conditionalFormatting sqref="E82">
    <cfRule type="cellIs" dxfId="69" priority="30" operator="greaterThan">
      <formula>$E$81</formula>
    </cfRule>
  </conditionalFormatting>
  <conditionalFormatting sqref="E84">
    <cfRule type="cellIs" dxfId="68" priority="29" operator="greaterThan">
      <formula>$E$83</formula>
    </cfRule>
  </conditionalFormatting>
  <conditionalFormatting sqref="E79">
    <cfRule type="cellIs" dxfId="67" priority="28" operator="greaterThan">
      <formula>$E$78</formula>
    </cfRule>
  </conditionalFormatting>
  <conditionalFormatting sqref="E37">
    <cfRule type="cellIs" dxfId="66" priority="27" operator="lessThan">
      <formula>$E$38+$E$39</formula>
    </cfRule>
  </conditionalFormatting>
  <conditionalFormatting sqref="E58">
    <cfRule type="cellIs" dxfId="65" priority="26" operator="greaterThan">
      <formula>ROUND(($E$92/(100/125))*0.2,1)</formula>
    </cfRule>
  </conditionalFormatting>
  <conditionalFormatting sqref="E54">
    <cfRule type="cellIs" dxfId="64" priority="25" operator="lessThan">
      <formula>$E$55+$E$56+$E$57+$E$58</formula>
    </cfRule>
  </conditionalFormatting>
  <conditionalFormatting sqref="E15">
    <cfRule type="cellIs" dxfId="63" priority="24" operator="greaterThan">
      <formula>$E$14</formula>
    </cfRule>
  </conditionalFormatting>
  <conditionalFormatting sqref="E49">
    <cfRule type="cellIs" dxfId="62" priority="23" operator="greaterThan">
      <formula>$E$48</formula>
    </cfRule>
  </conditionalFormatting>
  <conditionalFormatting sqref="E59">
    <cfRule type="cellIs" dxfId="61" priority="22" operator="lessThan">
      <formula>$E$60+$E$61</formula>
    </cfRule>
  </conditionalFormatting>
  <conditionalFormatting sqref="F15">
    <cfRule type="cellIs" dxfId="60" priority="21" operator="greaterThan">
      <formula>$F$14</formula>
    </cfRule>
  </conditionalFormatting>
  <conditionalFormatting sqref="F18">
    <cfRule type="cellIs" dxfId="59" priority="20" operator="greaterThan">
      <formula>$F$17</formula>
    </cfRule>
  </conditionalFormatting>
  <conditionalFormatting sqref="F20">
    <cfRule type="cellIs" dxfId="58" priority="19" operator="greaterThan">
      <formula>$F$19</formula>
    </cfRule>
  </conditionalFormatting>
  <conditionalFormatting sqref="F26">
    <cfRule type="cellIs" dxfId="57" priority="18" operator="greaterThan">
      <formula>$F$25</formula>
    </cfRule>
  </conditionalFormatting>
  <conditionalFormatting sqref="F30">
    <cfRule type="cellIs" dxfId="56" priority="17" operator="greaterThan">
      <formula>$F$29</formula>
    </cfRule>
  </conditionalFormatting>
  <conditionalFormatting sqref="F37">
    <cfRule type="cellIs" dxfId="55" priority="16" operator="lessThan">
      <formula>$F$38+$F$39</formula>
    </cfRule>
  </conditionalFormatting>
  <conditionalFormatting sqref="F49">
    <cfRule type="cellIs" dxfId="54" priority="15" operator="greaterThan">
      <formula>$F$48</formula>
    </cfRule>
  </conditionalFormatting>
  <conditionalFormatting sqref="F53">
    <cfRule type="cellIs" dxfId="53" priority="14" operator="greaterThan">
      <formula>$F$52</formula>
    </cfRule>
  </conditionalFormatting>
  <conditionalFormatting sqref="F54">
    <cfRule type="cellIs" dxfId="52" priority="13" operator="lessThan">
      <formula>$F$55+$F$56+$F$57+$F$58</formula>
    </cfRule>
  </conditionalFormatting>
  <conditionalFormatting sqref="F58">
    <cfRule type="cellIs" dxfId="51" priority="12" operator="greaterThan">
      <formula>ROUND(($F$92/(100/125))*0.2,1)</formula>
    </cfRule>
    <cfRule type="cellIs" dxfId="50" priority="11" operator="greaterThan">
      <formula>$E$58</formula>
    </cfRule>
  </conditionalFormatting>
  <conditionalFormatting sqref="F59">
    <cfRule type="cellIs" dxfId="49" priority="10" operator="lessThan">
      <formula>$F$60+$F$61</formula>
    </cfRule>
  </conditionalFormatting>
  <conditionalFormatting sqref="F67">
    <cfRule type="cellIs" dxfId="48" priority="9" operator="lessThan">
      <formula>$F$68+$F$69</formula>
    </cfRule>
  </conditionalFormatting>
  <conditionalFormatting sqref="F64">
    <cfRule type="cellIs" dxfId="47" priority="8" operator="notEqual">
      <formula>$F$67+$F$72+$F$73</formula>
    </cfRule>
  </conditionalFormatting>
  <conditionalFormatting sqref="F79">
    <cfRule type="cellIs" dxfId="46" priority="7" operator="greaterThan">
      <formula>$F$78</formula>
    </cfRule>
  </conditionalFormatting>
  <conditionalFormatting sqref="F82">
    <cfRule type="cellIs" dxfId="45" priority="6" operator="greaterThan">
      <formula>$F$81</formula>
    </cfRule>
  </conditionalFormatting>
  <conditionalFormatting sqref="F84">
    <cfRule type="cellIs" dxfId="44" priority="5" operator="greaterThan">
      <formula>$F$83</formula>
    </cfRule>
  </conditionalFormatting>
  <conditionalFormatting sqref="E65">
    <cfRule type="cellIs" dxfId="43" priority="2" operator="greaterThan">
      <formula>$E$14</formula>
    </cfRule>
  </conditionalFormatting>
  <conditionalFormatting sqref="F65">
    <cfRule type="cellIs" dxfId="42" priority="1" operator="greaterThan">
      <formula>$F$14</formula>
    </cfRule>
  </conditionalFormatting>
  <dataValidations xWindow="703" yWindow="387" count="1">
    <dataValidation type="custom" allowBlank="1" showInputMessage="1" showErrorMessage="1" errorTitle="Znaki po przecinku" error="Wpisana wartość może mieć wyłącznie 1 znak po przecinku." sqref="E22:F32 E34:F34 E47:F61 E63:F63 E75:F79 E81:F84 E87:F88 E90:F91 E14:F20 E36:F39 E65:F73">
      <formula1>MOD(E14*10,1)=0</formula1>
    </dataValidation>
  </dataValidations>
  <printOptions horizontalCentered="1"/>
  <pageMargins left="0.39370078740157483" right="0.39370078740157483" top="0.19685039370078741" bottom="0.27559055118110237" header="0.23622047244094491" footer="0.11811023622047245"/>
  <pageSetup paperSize="9" scale="69" fitToHeight="2" orientation="portrait" useFirstPageNumber="1" r:id="rId1"/>
  <headerFooter alignWithMargins="0">
    <oddFooter>&amp;C&amp;P</oddFooter>
  </headerFooter>
  <rowBreaks count="1" manualBreakCount="1">
    <brk id="4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/>
  <dimension ref="A1:R93"/>
  <sheetViews>
    <sheetView zoomScaleNormal="100" zoomScaleSheetLayoutView="100" workbookViewId="0">
      <selection activeCell="G20" sqref="G20"/>
    </sheetView>
  </sheetViews>
  <sheetFormatPr defaultColWidth="0" defaultRowHeight="12.75" zeroHeight="1"/>
  <cols>
    <col min="1" max="1" width="6.125" style="27" customWidth="1"/>
    <col min="2" max="2" width="5.5" style="27" customWidth="1"/>
    <col min="3" max="3" width="42.875" style="27" customWidth="1"/>
    <col min="4" max="4" width="4.875" style="27" customWidth="1"/>
    <col min="5" max="5" width="16" style="27" customWidth="1"/>
    <col min="6" max="6" width="15.125" style="27" customWidth="1"/>
    <col min="7" max="7" width="9" style="26" customWidth="1"/>
    <col min="8" max="8" width="28.25" style="26" customWidth="1"/>
    <col min="9" max="10" width="9" style="26" customWidth="1"/>
    <col min="11" max="18" width="0" style="27" hidden="1" customWidth="1"/>
    <col min="19" max="16384" width="9" style="27" hidden="1"/>
  </cols>
  <sheetData>
    <row r="1" spans="1:18" ht="28.5" customHeight="1">
      <c r="A1" s="139" t="str">
        <f>'dział I'!A3</f>
        <v>…………………………………………………………………………………………</v>
      </c>
    </row>
    <row r="2" spans="1:18" s="54" customFormat="1" ht="32.1" customHeight="1">
      <c r="A2" s="344" t="s">
        <v>96</v>
      </c>
      <c r="B2" s="344"/>
      <c r="C2" s="344"/>
      <c r="D2" s="344"/>
      <c r="E2" s="344"/>
      <c r="F2" s="344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7.5" customHeight="1" thickBot="1">
      <c r="A3" s="56"/>
      <c r="B3" s="56"/>
      <c r="C3" s="56"/>
      <c r="D3" s="56"/>
      <c r="K3" s="26"/>
      <c r="L3" s="26"/>
      <c r="M3" s="26"/>
      <c r="N3" s="26"/>
      <c r="O3" s="26"/>
      <c r="P3" s="26"/>
      <c r="Q3" s="26"/>
      <c r="R3" s="26"/>
    </row>
    <row r="4" spans="1:18" s="1" customFormat="1" ht="28.5" customHeight="1">
      <c r="A4" s="333" t="s">
        <v>19</v>
      </c>
      <c r="B4" s="334"/>
      <c r="C4" s="334"/>
      <c r="D4" s="335"/>
      <c r="E4" s="161" t="s">
        <v>188</v>
      </c>
      <c r="F4" s="83" t="s">
        <v>189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s="61" customFormat="1" ht="13.5" customHeight="1">
      <c r="A5" s="336">
        <v>1</v>
      </c>
      <c r="B5" s="337"/>
      <c r="C5" s="337"/>
      <c r="D5" s="338"/>
      <c r="E5" s="189">
        <v>2</v>
      </c>
      <c r="F5" s="108">
        <v>3</v>
      </c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s="1" customFormat="1" ht="21.95" customHeight="1">
      <c r="A6" s="339" t="s">
        <v>65</v>
      </c>
      <c r="B6" s="340"/>
      <c r="C6" s="340"/>
      <c r="D6" s="94" t="s">
        <v>6</v>
      </c>
      <c r="E6" s="190"/>
      <c r="F6" s="235">
        <f>E6</f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s="1" customFormat="1" ht="21.95" customHeight="1">
      <c r="A7" s="328" t="s">
        <v>155</v>
      </c>
      <c r="B7" s="329"/>
      <c r="C7" s="242"/>
      <c r="D7" s="102" t="s">
        <v>8</v>
      </c>
      <c r="E7" s="190"/>
      <c r="F7" s="235">
        <f>E7</f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" customFormat="1" ht="21.95" customHeight="1">
      <c r="A8" s="351" t="s">
        <v>99</v>
      </c>
      <c r="B8" s="352"/>
      <c r="C8" s="352"/>
      <c r="D8" s="102" t="s">
        <v>10</v>
      </c>
      <c r="E8" s="191">
        <f>E9+E11+E12+E13</f>
        <v>0</v>
      </c>
      <c r="F8" s="65">
        <f>F9+F11+F12+F13</f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s="1" customFormat="1" ht="21.95" customHeight="1">
      <c r="A9" s="341" t="s">
        <v>23</v>
      </c>
      <c r="B9" s="346" t="s">
        <v>66</v>
      </c>
      <c r="C9" s="346"/>
      <c r="D9" s="102" t="s">
        <v>12</v>
      </c>
      <c r="E9" s="192"/>
      <c r="F9" s="6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s="1" customFormat="1" ht="24" customHeight="1">
      <c r="A10" s="342"/>
      <c r="B10" s="241" t="s">
        <v>154</v>
      </c>
      <c r="C10" s="242"/>
      <c r="D10" s="102" t="s">
        <v>13</v>
      </c>
      <c r="E10" s="192"/>
      <c r="F10" s="66"/>
      <c r="G10" s="14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s="1" customFormat="1" ht="21.95" customHeight="1">
      <c r="A11" s="342"/>
      <c r="B11" s="346" t="s">
        <v>67</v>
      </c>
      <c r="C11" s="346"/>
      <c r="D11" s="102" t="s">
        <v>15</v>
      </c>
      <c r="E11" s="192"/>
      <c r="F11" s="6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s="1" customFormat="1" ht="21.95" customHeight="1">
      <c r="A12" s="342"/>
      <c r="B12" s="346" t="s">
        <v>68</v>
      </c>
      <c r="C12" s="346"/>
      <c r="D12" s="102" t="s">
        <v>17</v>
      </c>
      <c r="E12" s="192"/>
      <c r="F12" s="6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s="1" customFormat="1" ht="21.95" customHeight="1">
      <c r="A13" s="343"/>
      <c r="B13" s="350" t="s">
        <v>69</v>
      </c>
      <c r="C13" s="350"/>
      <c r="D13" s="102" t="s">
        <v>29</v>
      </c>
      <c r="E13" s="192"/>
      <c r="F13" s="66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s="1" customFormat="1" ht="21.95" customHeight="1">
      <c r="A14" s="353" t="s">
        <v>175</v>
      </c>
      <c r="B14" s="345"/>
      <c r="C14" s="345"/>
      <c r="D14" s="102" t="s">
        <v>32</v>
      </c>
      <c r="E14" s="193">
        <f>E15+E21+E27+E33</f>
        <v>0</v>
      </c>
      <c r="F14" s="95">
        <f>F15+F21+F27+F33</f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s="1" customFormat="1" ht="21.95" customHeight="1">
      <c r="A15" s="341" t="s">
        <v>23</v>
      </c>
      <c r="B15" s="354" t="s">
        <v>131</v>
      </c>
      <c r="C15" s="354"/>
      <c r="D15" s="94">
        <v>10</v>
      </c>
      <c r="E15" s="193">
        <f>SUM(E16:E20)</f>
        <v>0</v>
      </c>
      <c r="F15" s="95">
        <f>SUM(F16:F20)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s="1" customFormat="1" ht="21.95" customHeight="1">
      <c r="A16" s="342"/>
      <c r="B16" s="347" t="s">
        <v>23</v>
      </c>
      <c r="C16" s="105" t="s">
        <v>71</v>
      </c>
      <c r="D16" s="94">
        <v>11</v>
      </c>
      <c r="E16" s="192"/>
      <c r="F16" s="6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s="1" customFormat="1" ht="21.95" customHeight="1">
      <c r="A17" s="342"/>
      <c r="B17" s="348"/>
      <c r="C17" s="105" t="s">
        <v>72</v>
      </c>
      <c r="D17" s="94">
        <v>12</v>
      </c>
      <c r="E17" s="192"/>
      <c r="F17" s="66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s="1" customFormat="1" ht="21.95" customHeight="1">
      <c r="A18" s="342"/>
      <c r="B18" s="348"/>
      <c r="C18" s="105" t="s">
        <v>110</v>
      </c>
      <c r="D18" s="94">
        <v>13</v>
      </c>
      <c r="E18" s="192"/>
      <c r="F18" s="66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s="1" customFormat="1" ht="21.95" customHeight="1">
      <c r="A19" s="342"/>
      <c r="B19" s="348"/>
      <c r="C19" s="105" t="s">
        <v>111</v>
      </c>
      <c r="D19" s="94">
        <f>D18+1</f>
        <v>14</v>
      </c>
      <c r="E19" s="192"/>
      <c r="F19" s="66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s="1" customFormat="1" ht="21.95" customHeight="1">
      <c r="A20" s="342"/>
      <c r="B20" s="349"/>
      <c r="C20" s="105" t="s">
        <v>73</v>
      </c>
      <c r="D20" s="94">
        <f>D19+1</f>
        <v>15</v>
      </c>
      <c r="E20" s="192"/>
      <c r="F20" s="66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s="1" customFormat="1" ht="21.95" customHeight="1">
      <c r="A21" s="342"/>
      <c r="B21" s="354" t="s">
        <v>132</v>
      </c>
      <c r="C21" s="354"/>
      <c r="D21" s="94">
        <f t="shared" ref="D21:D33" si="0">D20+1</f>
        <v>16</v>
      </c>
      <c r="E21" s="193">
        <f>SUM(E22:E26)</f>
        <v>0</v>
      </c>
      <c r="F21" s="95">
        <f>SUM(F22:F26)</f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s="1" customFormat="1" ht="21.95" customHeight="1">
      <c r="A22" s="342"/>
      <c r="B22" s="325" t="s">
        <v>23</v>
      </c>
      <c r="C22" s="105" t="s">
        <v>71</v>
      </c>
      <c r="D22" s="94">
        <f t="shared" si="0"/>
        <v>17</v>
      </c>
      <c r="E22" s="192"/>
      <c r="F22" s="66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s="1" customFormat="1" ht="21.95" customHeight="1">
      <c r="A23" s="342"/>
      <c r="B23" s="326"/>
      <c r="C23" s="150" t="s">
        <v>72</v>
      </c>
      <c r="D23" s="94">
        <f t="shared" si="0"/>
        <v>18</v>
      </c>
      <c r="E23" s="192"/>
      <c r="F23" s="66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s="1" customFormat="1" ht="21.95" customHeight="1">
      <c r="A24" s="342"/>
      <c r="B24" s="326"/>
      <c r="C24" s="105" t="s">
        <v>112</v>
      </c>
      <c r="D24" s="94">
        <f t="shared" si="0"/>
        <v>19</v>
      </c>
      <c r="E24" s="192"/>
      <c r="F24" s="66"/>
      <c r="G24" s="2"/>
      <c r="H24" s="151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s="1" customFormat="1" ht="21.95" customHeight="1">
      <c r="A25" s="342"/>
      <c r="B25" s="326"/>
      <c r="C25" s="150" t="s">
        <v>111</v>
      </c>
      <c r="D25" s="94">
        <f t="shared" si="0"/>
        <v>20</v>
      </c>
      <c r="E25" s="192"/>
      <c r="F25" s="66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s="1" customFormat="1" ht="21.95" customHeight="1">
      <c r="A26" s="342"/>
      <c r="B26" s="327"/>
      <c r="C26" s="150" t="s">
        <v>73</v>
      </c>
      <c r="D26" s="94">
        <f t="shared" si="0"/>
        <v>21</v>
      </c>
      <c r="E26" s="192"/>
      <c r="F26" s="6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s="1" customFormat="1" ht="21.95" customHeight="1">
      <c r="A27" s="342"/>
      <c r="B27" s="345" t="s">
        <v>95</v>
      </c>
      <c r="C27" s="345"/>
      <c r="D27" s="94">
        <f t="shared" si="0"/>
        <v>22</v>
      </c>
      <c r="E27" s="192"/>
      <c r="F27" s="66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s="1" customFormat="1" ht="21.95" customHeight="1">
      <c r="A28" s="342"/>
      <c r="B28" s="325" t="s">
        <v>3</v>
      </c>
      <c r="C28" s="106" t="s">
        <v>74</v>
      </c>
      <c r="D28" s="94">
        <f t="shared" si="0"/>
        <v>23</v>
      </c>
      <c r="E28" s="192"/>
      <c r="F28" s="6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s="1" customFormat="1" ht="21.95" customHeight="1">
      <c r="A29" s="342"/>
      <c r="B29" s="326"/>
      <c r="C29" s="152" t="s">
        <v>123</v>
      </c>
      <c r="D29" s="94">
        <f t="shared" si="0"/>
        <v>24</v>
      </c>
      <c r="E29" s="192"/>
      <c r="F29" s="66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s="1" customFormat="1" ht="21.95" customHeight="1">
      <c r="A30" s="342"/>
      <c r="B30" s="326"/>
      <c r="C30" s="106" t="s">
        <v>75</v>
      </c>
      <c r="D30" s="94">
        <f t="shared" si="0"/>
        <v>25</v>
      </c>
      <c r="E30" s="192"/>
      <c r="F30" s="6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s="1" customFormat="1" ht="21.95" customHeight="1">
      <c r="A31" s="342"/>
      <c r="B31" s="326"/>
      <c r="C31" s="106" t="s">
        <v>76</v>
      </c>
      <c r="D31" s="94">
        <f t="shared" si="0"/>
        <v>26</v>
      </c>
      <c r="E31" s="192"/>
      <c r="F31" s="66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s="1" customFormat="1" ht="21.95" customHeight="1">
      <c r="A32" s="342"/>
      <c r="B32" s="327"/>
      <c r="C32" s="152" t="s">
        <v>169</v>
      </c>
      <c r="D32" s="94">
        <f t="shared" si="0"/>
        <v>27</v>
      </c>
      <c r="E32" s="192"/>
      <c r="F32" s="6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s="1" customFormat="1" ht="36" customHeight="1">
      <c r="A33" s="343"/>
      <c r="B33" s="345" t="s">
        <v>183</v>
      </c>
      <c r="C33" s="345"/>
      <c r="D33" s="94">
        <f t="shared" si="0"/>
        <v>28</v>
      </c>
      <c r="E33" s="192"/>
      <c r="F33" s="66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s="1" customFormat="1" ht="21.95" customHeight="1">
      <c r="A34" s="339" t="s">
        <v>101</v>
      </c>
      <c r="B34" s="340"/>
      <c r="C34" s="340"/>
      <c r="D34" s="94">
        <f>D33+1</f>
        <v>29</v>
      </c>
      <c r="E34" s="194">
        <f>E6+E8-E14</f>
        <v>0</v>
      </c>
      <c r="F34" s="67">
        <f>F6+F8-F14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s="1" customFormat="1" ht="21.95" customHeight="1" thickBot="1">
      <c r="A35" s="330" t="s">
        <v>155</v>
      </c>
      <c r="B35" s="331"/>
      <c r="C35" s="332"/>
      <c r="D35" s="96">
        <f>D34+1</f>
        <v>30</v>
      </c>
      <c r="E35" s="195"/>
      <c r="F35" s="6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7.5" customHeight="1">
      <c r="A36" s="56"/>
      <c r="B36" s="56"/>
      <c r="C36" s="56"/>
      <c r="D36" s="56"/>
      <c r="K36" s="26"/>
      <c r="L36" s="26"/>
      <c r="M36" s="26"/>
      <c r="N36" s="26"/>
      <c r="O36" s="26"/>
      <c r="P36" s="26"/>
      <c r="Q36" s="26"/>
      <c r="R36" s="26"/>
    </row>
    <row r="37" spans="1:18">
      <c r="A37" s="122"/>
      <c r="B37" s="122"/>
      <c r="C37" s="122"/>
      <c r="D37" s="122"/>
      <c r="E37" s="26"/>
      <c r="F37" s="26"/>
    </row>
    <row r="38" spans="1:18">
      <c r="A38" s="122"/>
      <c r="B38" s="122"/>
      <c r="C38" s="122"/>
      <c r="D38" s="122"/>
      <c r="E38" s="26"/>
      <c r="F38" s="26"/>
    </row>
    <row r="39" spans="1:18">
      <c r="A39" s="122"/>
      <c r="B39" s="122"/>
      <c r="C39" s="122"/>
      <c r="D39" s="122"/>
      <c r="E39" s="26"/>
      <c r="F39" s="26"/>
    </row>
    <row r="40" spans="1:18">
      <c r="A40" s="122"/>
      <c r="B40" s="122"/>
      <c r="C40" s="122"/>
      <c r="D40" s="122"/>
      <c r="E40" s="26"/>
      <c r="F40" s="26"/>
    </row>
    <row r="41" spans="1:18">
      <c r="A41" s="122"/>
      <c r="B41" s="122"/>
      <c r="C41" s="122"/>
      <c r="D41" s="122"/>
      <c r="E41" s="26"/>
      <c r="F41" s="26"/>
    </row>
    <row r="42" spans="1:18">
      <c r="A42" s="122"/>
      <c r="B42" s="122"/>
      <c r="C42" s="122"/>
      <c r="D42" s="122"/>
      <c r="E42" s="26"/>
      <c r="F42" s="26"/>
    </row>
    <row r="43" spans="1:18" hidden="1">
      <c r="A43" s="33"/>
      <c r="B43" s="33"/>
      <c r="C43" s="33"/>
      <c r="D43" s="33"/>
    </row>
    <row r="44" spans="1:18" hidden="1">
      <c r="A44" s="33"/>
      <c r="B44" s="33"/>
      <c r="C44" s="33"/>
      <c r="D44" s="33"/>
    </row>
    <row r="45" spans="1:18" hidden="1">
      <c r="A45" s="33"/>
      <c r="B45" s="33"/>
      <c r="C45" s="33"/>
      <c r="D45" s="33"/>
    </row>
    <row r="46" spans="1:18" hidden="1">
      <c r="A46" s="33"/>
      <c r="B46" s="33"/>
      <c r="C46" s="33"/>
      <c r="D46" s="33"/>
    </row>
    <row r="47" spans="1:18" hidden="1">
      <c r="A47" s="33"/>
      <c r="B47" s="33"/>
      <c r="C47" s="33"/>
      <c r="D47" s="33"/>
    </row>
    <row r="48" spans="1:18" hidden="1">
      <c r="A48" s="33"/>
      <c r="B48" s="33"/>
      <c r="C48" s="33"/>
      <c r="D48" s="33"/>
    </row>
    <row r="49" spans="1:4" hidden="1">
      <c r="A49" s="33"/>
      <c r="B49" s="33"/>
      <c r="C49" s="33"/>
      <c r="D49" s="33"/>
    </row>
    <row r="50" spans="1:4" hidden="1">
      <c r="A50" s="33"/>
      <c r="B50" s="33"/>
      <c r="C50" s="33"/>
      <c r="D50" s="33"/>
    </row>
    <row r="51" spans="1:4" hidden="1">
      <c r="A51" s="33"/>
      <c r="B51" s="33"/>
      <c r="C51" s="33"/>
      <c r="D51" s="33"/>
    </row>
    <row r="52" spans="1:4" hidden="1">
      <c r="A52" s="33"/>
      <c r="B52" s="33"/>
      <c r="C52" s="33"/>
      <c r="D52" s="33"/>
    </row>
    <row r="53" spans="1:4" hidden="1">
      <c r="A53" s="33"/>
      <c r="B53" s="33"/>
      <c r="C53" s="33"/>
      <c r="D53" s="33"/>
    </row>
    <row r="54" spans="1:4" hidden="1">
      <c r="A54" s="33"/>
      <c r="B54" s="33"/>
      <c r="C54" s="33"/>
      <c r="D54" s="33"/>
    </row>
    <row r="55" spans="1:4" hidden="1">
      <c r="A55" s="33"/>
      <c r="B55" s="33"/>
      <c r="C55" s="33"/>
      <c r="D55" s="33"/>
    </row>
    <row r="56" spans="1:4" hidden="1">
      <c r="A56" s="33"/>
      <c r="B56" s="33"/>
      <c r="C56" s="33"/>
      <c r="D56" s="33"/>
    </row>
    <row r="57" spans="1:4" hidden="1">
      <c r="A57" s="33"/>
      <c r="B57" s="33"/>
      <c r="C57" s="33"/>
      <c r="D57" s="33"/>
    </row>
    <row r="58" spans="1:4" hidden="1">
      <c r="A58" s="33"/>
      <c r="B58" s="33"/>
      <c r="C58" s="33"/>
      <c r="D58" s="33"/>
    </row>
    <row r="59" spans="1:4" hidden="1">
      <c r="A59" s="33"/>
      <c r="B59" s="33"/>
      <c r="C59" s="33"/>
      <c r="D59" s="33"/>
    </row>
    <row r="60" spans="1:4" hidden="1">
      <c r="A60" s="33"/>
      <c r="B60" s="33"/>
      <c r="C60" s="33"/>
      <c r="D60" s="33"/>
    </row>
    <row r="61" spans="1:4" hidden="1">
      <c r="A61" s="33"/>
      <c r="B61" s="33"/>
      <c r="C61" s="33"/>
      <c r="D61" s="33"/>
    </row>
    <row r="62" spans="1:4" hidden="1">
      <c r="A62" s="33"/>
      <c r="B62" s="33"/>
      <c r="C62" s="33"/>
      <c r="D62" s="33"/>
    </row>
    <row r="63" spans="1:4" hidden="1">
      <c r="A63" s="33"/>
      <c r="B63" s="33"/>
      <c r="C63" s="33"/>
      <c r="D63" s="33"/>
    </row>
    <row r="64" spans="1:4" hidden="1">
      <c r="A64" s="33"/>
      <c r="B64" s="33"/>
      <c r="C64" s="33"/>
      <c r="D64" s="33"/>
    </row>
    <row r="65" spans="1:4" hidden="1">
      <c r="A65" s="33"/>
      <c r="B65" s="33"/>
      <c r="C65" s="33"/>
      <c r="D65" s="33"/>
    </row>
    <row r="66" spans="1:4" hidden="1">
      <c r="A66" s="33"/>
      <c r="B66" s="33"/>
      <c r="C66" s="33"/>
      <c r="D66" s="33"/>
    </row>
    <row r="67" spans="1:4" hidden="1">
      <c r="A67" s="33"/>
      <c r="B67" s="33"/>
      <c r="C67" s="33"/>
      <c r="D67" s="33"/>
    </row>
    <row r="68" spans="1:4" hidden="1">
      <c r="A68" s="33"/>
      <c r="B68" s="33"/>
      <c r="C68" s="33"/>
      <c r="D68" s="33"/>
    </row>
    <row r="69" spans="1:4" hidden="1">
      <c r="A69" s="33"/>
      <c r="B69" s="33"/>
      <c r="C69" s="33"/>
      <c r="D69" s="33"/>
    </row>
    <row r="70" spans="1:4" hidden="1">
      <c r="A70" s="33"/>
      <c r="B70" s="33"/>
      <c r="C70" s="33"/>
      <c r="D70" s="33"/>
    </row>
    <row r="71" spans="1:4" hidden="1">
      <c r="A71" s="33"/>
      <c r="B71" s="33"/>
      <c r="C71" s="33"/>
      <c r="D71" s="33"/>
    </row>
    <row r="72" spans="1:4" hidden="1">
      <c r="A72" s="33"/>
      <c r="B72" s="33"/>
      <c r="C72" s="33"/>
      <c r="D72" s="33"/>
    </row>
    <row r="73" spans="1:4" hidden="1">
      <c r="A73" s="33"/>
      <c r="B73" s="33"/>
      <c r="C73" s="33"/>
      <c r="D73" s="33"/>
    </row>
    <row r="74" spans="1:4" hidden="1">
      <c r="A74" s="33"/>
      <c r="B74" s="33"/>
      <c r="C74" s="33"/>
      <c r="D74" s="33"/>
    </row>
    <row r="75" spans="1:4" hidden="1">
      <c r="A75" s="33"/>
      <c r="B75" s="33"/>
      <c r="C75" s="33"/>
      <c r="D75" s="33"/>
    </row>
    <row r="76" spans="1:4" hidden="1">
      <c r="A76" s="33"/>
      <c r="B76" s="33"/>
      <c r="C76" s="33"/>
      <c r="D76" s="33"/>
    </row>
    <row r="77" spans="1:4" hidden="1">
      <c r="A77" s="33"/>
      <c r="B77" s="33"/>
      <c r="C77" s="33"/>
      <c r="D77" s="33"/>
    </row>
    <row r="78" spans="1:4" hidden="1">
      <c r="A78" s="33"/>
      <c r="B78" s="33"/>
      <c r="C78" s="33"/>
      <c r="D78" s="33"/>
    </row>
    <row r="79" spans="1:4" hidden="1">
      <c r="A79" s="33"/>
      <c r="B79" s="33"/>
      <c r="C79" s="33"/>
      <c r="D79" s="33"/>
    </row>
    <row r="80" spans="1:4" hidden="1">
      <c r="A80" s="33"/>
      <c r="B80" s="33"/>
      <c r="C80" s="33"/>
      <c r="D80" s="33"/>
    </row>
    <row r="81" spans="1:4" hidden="1">
      <c r="A81" s="33"/>
      <c r="B81" s="33"/>
      <c r="C81" s="33"/>
      <c r="D81" s="33"/>
    </row>
    <row r="82" spans="1:4" hidden="1">
      <c r="A82" s="33"/>
      <c r="B82" s="33"/>
      <c r="C82" s="33"/>
      <c r="D82" s="33"/>
    </row>
    <row r="83" spans="1:4" hidden="1">
      <c r="A83" s="33"/>
      <c r="B83" s="33"/>
      <c r="C83" s="33"/>
      <c r="D83" s="33"/>
    </row>
    <row r="84" spans="1:4" hidden="1">
      <c r="A84" s="33"/>
      <c r="B84" s="33"/>
      <c r="C84" s="33"/>
      <c r="D84" s="33"/>
    </row>
    <row r="85" spans="1:4" hidden="1">
      <c r="A85" s="33"/>
      <c r="B85" s="33"/>
      <c r="C85" s="33"/>
      <c r="D85" s="33"/>
    </row>
    <row r="86" spans="1:4" hidden="1">
      <c r="A86" s="33"/>
      <c r="B86" s="33"/>
      <c r="C86" s="33"/>
      <c r="D86" s="33"/>
    </row>
    <row r="87" spans="1:4" hidden="1">
      <c r="A87" s="33"/>
      <c r="B87" s="33"/>
      <c r="C87" s="33"/>
      <c r="D87" s="33"/>
    </row>
    <row r="88" spans="1:4" hidden="1">
      <c r="A88" s="33"/>
      <c r="B88" s="33"/>
      <c r="C88" s="33"/>
      <c r="D88" s="33"/>
    </row>
    <row r="89" spans="1:4" hidden="1">
      <c r="A89" s="33"/>
      <c r="B89" s="33"/>
      <c r="C89" s="33"/>
      <c r="D89" s="33"/>
    </row>
    <row r="90" spans="1:4" hidden="1">
      <c r="A90" s="33"/>
      <c r="B90" s="33"/>
      <c r="C90" s="33"/>
      <c r="D90" s="33"/>
    </row>
    <row r="91" spans="1:4" hidden="1">
      <c r="A91" s="33"/>
      <c r="B91" s="33"/>
      <c r="C91" s="33"/>
      <c r="D91" s="33"/>
    </row>
    <row r="92" spans="1:4"/>
    <row r="93" spans="1:4"/>
  </sheetData>
  <sheetProtection password="CD16" sheet="1" objects="1" scenarios="1" insertHyperlinks="0" sort="0" autoFilter="0"/>
  <mergeCells count="23">
    <mergeCell ref="A2:F2"/>
    <mergeCell ref="B27:C27"/>
    <mergeCell ref="B9:C9"/>
    <mergeCell ref="B11:C11"/>
    <mergeCell ref="A15:A33"/>
    <mergeCell ref="B16:B20"/>
    <mergeCell ref="B12:C12"/>
    <mergeCell ref="B13:C13"/>
    <mergeCell ref="B33:C33"/>
    <mergeCell ref="A6:C6"/>
    <mergeCell ref="B10:C10"/>
    <mergeCell ref="B22:B26"/>
    <mergeCell ref="A8:C8"/>
    <mergeCell ref="A14:C14"/>
    <mergeCell ref="B15:C15"/>
    <mergeCell ref="B21:C21"/>
    <mergeCell ref="B28:B32"/>
    <mergeCell ref="A7:C7"/>
    <mergeCell ref="A35:C35"/>
    <mergeCell ref="A4:D4"/>
    <mergeCell ref="A5:D5"/>
    <mergeCell ref="A34:C34"/>
    <mergeCell ref="A9:A13"/>
  </mergeCells>
  <conditionalFormatting sqref="E10">
    <cfRule type="cellIs" dxfId="41" priority="13" stopIfTrue="1" operator="greaterThan">
      <formula>ROUND(0.06*$E$9,1)</formula>
    </cfRule>
  </conditionalFormatting>
  <conditionalFormatting sqref="E27">
    <cfRule type="cellIs" dxfId="40" priority="11" stopIfTrue="1" operator="lessThan">
      <formula>$E$28+$E$30+$E$31</formula>
    </cfRule>
  </conditionalFormatting>
  <conditionalFormatting sqref="E29">
    <cfRule type="cellIs" dxfId="39" priority="7" operator="greaterThan">
      <formula>$E$28</formula>
    </cfRule>
  </conditionalFormatting>
  <conditionalFormatting sqref="E32">
    <cfRule type="cellIs" dxfId="38" priority="6" operator="greaterThan">
      <formula>$E$31</formula>
    </cfRule>
  </conditionalFormatting>
  <conditionalFormatting sqref="F10">
    <cfRule type="cellIs" dxfId="37" priority="5" operator="greaterThan">
      <formula>ROUND($F$9*0.06,1)</formula>
    </cfRule>
  </conditionalFormatting>
  <conditionalFormatting sqref="F27">
    <cfRule type="cellIs" dxfId="36" priority="4" operator="lessThan">
      <formula>$F$28+$F$30+$F$31</formula>
    </cfRule>
  </conditionalFormatting>
  <conditionalFormatting sqref="F32">
    <cfRule type="cellIs" dxfId="35" priority="2" operator="greaterThan">
      <formula>$F$31</formula>
    </cfRule>
  </conditionalFormatting>
  <conditionalFormatting sqref="F29">
    <cfRule type="cellIs" dxfId="34" priority="1" operator="greaterThan">
      <formula>$F$28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E9:F14 E22:F33 E35:F35 E16:F20 E6:F7">
      <formula1>MOD(E6*10,1)=0</formula1>
    </dataValidation>
  </dataValidations>
  <printOptions horizontalCentered="1"/>
  <pageMargins left="0.39370078740157483" right="0.39370078740157483" top="0.39370078740157483" bottom="0.31496062992125984" header="0.39370078740157483" footer="0.19685039370078741"/>
  <pageSetup paperSize="9" scale="90" firstPageNumber="3" fitToHeight="2" orientation="portrait" useFirstPageNumber="1" r:id="rId1"/>
  <headerFooter alignWithMargins="0">
    <oddFooter>&amp;C&amp;10&amp;P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>
    <pageSetUpPr fitToPage="1"/>
  </sheetPr>
  <dimension ref="A1:K43"/>
  <sheetViews>
    <sheetView zoomScaleNormal="100" workbookViewId="0">
      <selection activeCell="F19" sqref="F19"/>
    </sheetView>
  </sheetViews>
  <sheetFormatPr defaultColWidth="0" defaultRowHeight="14.25" zeroHeight="1"/>
  <cols>
    <col min="1" max="1" width="7.625" customWidth="1"/>
    <col min="2" max="2" width="6.125" customWidth="1"/>
    <col min="3" max="3" width="9" customWidth="1"/>
    <col min="4" max="4" width="45.5" customWidth="1"/>
    <col min="5" max="5" width="4.875" customWidth="1"/>
    <col min="6" max="6" width="15.875" customWidth="1"/>
    <col min="7" max="7" width="15" customWidth="1"/>
    <col min="8" max="8" width="9" customWidth="1"/>
    <col min="9" max="9" width="23.75" customWidth="1"/>
    <col min="10" max="11" width="9" customWidth="1"/>
    <col min="12" max="16384" width="9" hidden="1"/>
  </cols>
  <sheetData>
    <row r="1" spans="1:11" ht="17.25" customHeight="1">
      <c r="A1" s="140" t="str">
        <f>'dział I'!A3</f>
        <v>…………………………………………………………………………………………</v>
      </c>
    </row>
    <row r="2" spans="1:11" ht="15.75">
      <c r="A2" s="314" t="s">
        <v>98</v>
      </c>
      <c r="B2" s="314"/>
      <c r="C2" s="314"/>
      <c r="D2" s="314"/>
      <c r="E2" s="314"/>
      <c r="F2" s="57"/>
      <c r="G2" s="57"/>
      <c r="H2" s="123"/>
      <c r="I2" s="123"/>
      <c r="J2" s="123"/>
      <c r="K2" s="123"/>
    </row>
    <row r="3" spans="1:11" ht="6.75" customHeight="1" thickBot="1">
      <c r="A3" s="104"/>
      <c r="B3" s="104"/>
      <c r="C3" s="104"/>
      <c r="D3" s="104"/>
      <c r="E3" s="104"/>
      <c r="F3" s="57"/>
      <c r="G3" s="57"/>
      <c r="H3" s="123"/>
      <c r="I3" s="123"/>
      <c r="J3" s="123"/>
      <c r="K3" s="123"/>
    </row>
    <row r="4" spans="1:11" ht="33.75" customHeight="1">
      <c r="A4" s="371" t="s">
        <v>19</v>
      </c>
      <c r="B4" s="372"/>
      <c r="C4" s="372"/>
      <c r="D4" s="372"/>
      <c r="E4" s="373"/>
      <c r="F4" s="161" t="s">
        <v>188</v>
      </c>
      <c r="G4" s="83" t="s">
        <v>189</v>
      </c>
      <c r="H4" s="123"/>
      <c r="I4" s="123"/>
      <c r="J4" s="123"/>
      <c r="K4" s="123"/>
    </row>
    <row r="5" spans="1:11" s="103" customFormat="1" ht="15" customHeight="1" thickBot="1">
      <c r="A5" s="374">
        <v>1</v>
      </c>
      <c r="B5" s="375"/>
      <c r="C5" s="375"/>
      <c r="D5" s="375"/>
      <c r="E5" s="375"/>
      <c r="F5" s="210">
        <v>2</v>
      </c>
      <c r="G5" s="220">
        <v>3</v>
      </c>
      <c r="H5" s="124"/>
      <c r="I5" s="124"/>
      <c r="J5" s="124"/>
      <c r="K5" s="124"/>
    </row>
    <row r="6" spans="1:11" ht="24" customHeight="1">
      <c r="A6" s="376" t="s">
        <v>77</v>
      </c>
      <c r="B6" s="379" t="s">
        <v>65</v>
      </c>
      <c r="C6" s="380"/>
      <c r="D6" s="381"/>
      <c r="E6" s="100" t="s">
        <v>6</v>
      </c>
      <c r="F6" s="211"/>
      <c r="G6" s="226">
        <f>F6</f>
        <v>0</v>
      </c>
      <c r="H6" s="123"/>
      <c r="I6" s="123"/>
      <c r="J6" s="123"/>
      <c r="K6" s="123"/>
    </row>
    <row r="7" spans="1:11" ht="24" customHeight="1">
      <c r="A7" s="377"/>
      <c r="B7" s="243" t="s">
        <v>78</v>
      </c>
      <c r="C7" s="260"/>
      <c r="D7" s="244"/>
      <c r="E7" s="76" t="s">
        <v>8</v>
      </c>
      <c r="F7" s="212"/>
      <c r="G7" s="221"/>
      <c r="H7" s="123"/>
      <c r="I7" s="123"/>
      <c r="J7" s="123"/>
      <c r="K7" s="123"/>
    </row>
    <row r="8" spans="1:11" ht="24" customHeight="1">
      <c r="A8" s="377"/>
      <c r="B8" s="382" t="s">
        <v>3</v>
      </c>
      <c r="C8" s="243" t="s">
        <v>79</v>
      </c>
      <c r="D8" s="244"/>
      <c r="E8" s="76" t="s">
        <v>10</v>
      </c>
      <c r="F8" s="212"/>
      <c r="G8" s="225">
        <f>F8</f>
        <v>0</v>
      </c>
      <c r="H8" s="123"/>
      <c r="I8" s="123"/>
      <c r="J8" s="123"/>
      <c r="K8" s="123"/>
    </row>
    <row r="9" spans="1:11" ht="33.75" customHeight="1">
      <c r="A9" s="377"/>
      <c r="B9" s="383"/>
      <c r="C9" s="243" t="s">
        <v>80</v>
      </c>
      <c r="D9" s="244"/>
      <c r="E9" s="76" t="s">
        <v>12</v>
      </c>
      <c r="F9" s="212"/>
      <c r="G9" s="221"/>
      <c r="H9" s="123"/>
      <c r="I9" s="123"/>
      <c r="J9" s="123"/>
      <c r="K9" s="123"/>
    </row>
    <row r="10" spans="1:11" ht="24" customHeight="1">
      <c r="A10" s="377"/>
      <c r="B10" s="384"/>
      <c r="C10" s="243" t="s">
        <v>81</v>
      </c>
      <c r="D10" s="244"/>
      <c r="E10" s="76" t="s">
        <v>13</v>
      </c>
      <c r="F10" s="213"/>
      <c r="G10" s="222"/>
      <c r="H10" s="123"/>
      <c r="I10" s="123"/>
      <c r="J10" s="123"/>
      <c r="K10" s="123"/>
    </row>
    <row r="11" spans="1:11" ht="24" customHeight="1">
      <c r="A11" s="377"/>
      <c r="B11" s="360" t="s">
        <v>70</v>
      </c>
      <c r="C11" s="360"/>
      <c r="D11" s="360"/>
      <c r="E11" s="76" t="s">
        <v>15</v>
      </c>
      <c r="F11" s="213"/>
      <c r="G11" s="222"/>
      <c r="H11" s="123"/>
      <c r="I11" s="123"/>
      <c r="J11" s="123"/>
      <c r="K11" s="123"/>
    </row>
    <row r="12" spans="1:11" ht="24" customHeight="1">
      <c r="A12" s="377"/>
      <c r="B12" s="382" t="s">
        <v>3</v>
      </c>
      <c r="C12" s="360" t="s">
        <v>82</v>
      </c>
      <c r="D12" s="360"/>
      <c r="E12" s="76" t="s">
        <v>17</v>
      </c>
      <c r="F12" s="213"/>
      <c r="G12" s="238">
        <f>F12</f>
        <v>0</v>
      </c>
      <c r="H12" s="123"/>
      <c r="I12" s="123"/>
      <c r="J12" s="123"/>
      <c r="K12" s="123"/>
    </row>
    <row r="13" spans="1:11" ht="24" customHeight="1">
      <c r="A13" s="377"/>
      <c r="B13" s="384"/>
      <c r="C13" s="360" t="s">
        <v>81</v>
      </c>
      <c r="D13" s="360"/>
      <c r="E13" s="76" t="s">
        <v>29</v>
      </c>
      <c r="F13" s="213"/>
      <c r="G13" s="222"/>
      <c r="H13" s="123"/>
      <c r="I13" s="123"/>
      <c r="J13" s="123"/>
      <c r="K13" s="123"/>
    </row>
    <row r="14" spans="1:11" ht="24" customHeight="1" thickBot="1">
      <c r="A14" s="378"/>
      <c r="B14" s="361" t="s">
        <v>102</v>
      </c>
      <c r="C14" s="361"/>
      <c r="D14" s="361"/>
      <c r="E14" s="101" t="s">
        <v>32</v>
      </c>
      <c r="F14" s="214">
        <f>F6+F7-F11</f>
        <v>0</v>
      </c>
      <c r="G14" s="223">
        <f>G6+G7-G11</f>
        <v>0</v>
      </c>
      <c r="H14" s="123"/>
      <c r="I14" s="123"/>
      <c r="J14" s="123"/>
      <c r="K14" s="123"/>
    </row>
    <row r="15" spans="1:11" ht="24" customHeight="1">
      <c r="A15" s="368" t="s">
        <v>83</v>
      </c>
      <c r="B15" s="359" t="s">
        <v>65</v>
      </c>
      <c r="C15" s="359"/>
      <c r="D15" s="359"/>
      <c r="E15" s="97">
        <f t="shared" ref="E15:E34" si="0">E14+1</f>
        <v>10</v>
      </c>
      <c r="F15" s="215"/>
      <c r="G15" s="227">
        <f>F15</f>
        <v>0</v>
      </c>
      <c r="H15" s="123"/>
      <c r="I15" s="123"/>
      <c r="J15" s="123"/>
      <c r="K15" s="123"/>
    </row>
    <row r="16" spans="1:11" ht="24" customHeight="1">
      <c r="A16" s="369"/>
      <c r="B16" s="360" t="s">
        <v>78</v>
      </c>
      <c r="C16" s="360"/>
      <c r="D16" s="360"/>
      <c r="E16" s="80">
        <f t="shared" si="0"/>
        <v>11</v>
      </c>
      <c r="F16" s="212"/>
      <c r="G16" s="221"/>
      <c r="H16" s="123"/>
      <c r="I16" s="123"/>
      <c r="J16" s="123"/>
      <c r="K16" s="123"/>
    </row>
    <row r="17" spans="1:11" ht="24" customHeight="1">
      <c r="A17" s="369"/>
      <c r="B17" s="360" t="s">
        <v>70</v>
      </c>
      <c r="C17" s="360"/>
      <c r="D17" s="360"/>
      <c r="E17" s="80">
        <f t="shared" si="0"/>
        <v>12</v>
      </c>
      <c r="F17" s="212"/>
      <c r="G17" s="221"/>
      <c r="H17" s="123"/>
      <c r="I17" s="123"/>
      <c r="J17" s="123"/>
      <c r="K17" s="123"/>
    </row>
    <row r="18" spans="1:11" ht="24" customHeight="1" thickBot="1">
      <c r="A18" s="370"/>
      <c r="B18" s="361" t="s">
        <v>103</v>
      </c>
      <c r="C18" s="361"/>
      <c r="D18" s="361"/>
      <c r="E18" s="81">
        <f t="shared" si="0"/>
        <v>13</v>
      </c>
      <c r="F18" s="216">
        <f>F15+F16-F17</f>
        <v>0</v>
      </c>
      <c r="G18" s="224">
        <f>G15+G16-G17</f>
        <v>0</v>
      </c>
      <c r="H18" s="123"/>
      <c r="I18" s="123"/>
      <c r="J18" s="123"/>
      <c r="K18" s="123"/>
    </row>
    <row r="19" spans="1:11" ht="24" customHeight="1">
      <c r="A19" s="367" t="s">
        <v>84</v>
      </c>
      <c r="B19" s="359" t="s">
        <v>65</v>
      </c>
      <c r="C19" s="359"/>
      <c r="D19" s="359"/>
      <c r="E19" s="99">
        <f t="shared" si="0"/>
        <v>14</v>
      </c>
      <c r="F19" s="217"/>
      <c r="G19" s="228">
        <f>F19</f>
        <v>0</v>
      </c>
      <c r="H19" s="123"/>
      <c r="I19" s="123"/>
      <c r="J19" s="123"/>
      <c r="K19" s="123"/>
    </row>
    <row r="20" spans="1:11" ht="24" customHeight="1">
      <c r="A20" s="363"/>
      <c r="B20" s="360" t="s">
        <v>78</v>
      </c>
      <c r="C20" s="360"/>
      <c r="D20" s="360"/>
      <c r="E20" s="80">
        <f t="shared" si="0"/>
        <v>15</v>
      </c>
      <c r="F20" s="212"/>
      <c r="G20" s="221"/>
      <c r="H20" s="123"/>
      <c r="I20" s="123"/>
      <c r="J20" s="123"/>
      <c r="K20" s="123"/>
    </row>
    <row r="21" spans="1:11" ht="24" customHeight="1">
      <c r="A21" s="363"/>
      <c r="B21" s="239" t="s">
        <v>157</v>
      </c>
      <c r="C21" s="305"/>
      <c r="D21" s="240"/>
      <c r="E21" s="80">
        <f t="shared" si="0"/>
        <v>16</v>
      </c>
      <c r="F21" s="218">
        <f>'dział I'!E58</f>
        <v>0</v>
      </c>
      <c r="G21" s="225">
        <f>'dział I'!F58</f>
        <v>0</v>
      </c>
      <c r="H21" s="123"/>
      <c r="I21" s="123"/>
      <c r="J21" s="123"/>
      <c r="K21" s="123"/>
    </row>
    <row r="22" spans="1:11" ht="24" customHeight="1">
      <c r="A22" s="363"/>
      <c r="B22" s="360" t="s">
        <v>70</v>
      </c>
      <c r="C22" s="360"/>
      <c r="D22" s="360"/>
      <c r="E22" s="80">
        <f t="shared" si="0"/>
        <v>17</v>
      </c>
      <c r="F22" s="212"/>
      <c r="G22" s="221"/>
      <c r="H22" s="123"/>
      <c r="I22" s="123"/>
      <c r="J22" s="123"/>
      <c r="K22" s="123"/>
    </row>
    <row r="23" spans="1:11" ht="24" customHeight="1" thickBot="1">
      <c r="A23" s="365"/>
      <c r="B23" s="361" t="s">
        <v>104</v>
      </c>
      <c r="C23" s="361"/>
      <c r="D23" s="361"/>
      <c r="E23" s="81">
        <f t="shared" si="0"/>
        <v>18</v>
      </c>
      <c r="F23" s="216">
        <f>F19+F20-F22</f>
        <v>0</v>
      </c>
      <c r="G23" s="224">
        <f>G19+G20-G22</f>
        <v>0</v>
      </c>
      <c r="H23" s="123"/>
      <c r="I23" s="123"/>
      <c r="J23" s="123"/>
      <c r="K23" s="123"/>
    </row>
    <row r="24" spans="1:11" ht="24" customHeight="1">
      <c r="A24" s="362" t="s">
        <v>149</v>
      </c>
      <c r="B24" s="366" t="s">
        <v>88</v>
      </c>
      <c r="C24" s="366"/>
      <c r="D24" s="366"/>
      <c r="E24" s="97">
        <f t="shared" si="0"/>
        <v>19</v>
      </c>
      <c r="F24" s="219"/>
      <c r="G24" s="229">
        <f>F24</f>
        <v>0</v>
      </c>
      <c r="H24" s="123"/>
      <c r="I24" s="123"/>
      <c r="J24" s="123"/>
      <c r="K24" s="123"/>
    </row>
    <row r="25" spans="1:11" ht="24" customHeight="1">
      <c r="A25" s="362"/>
      <c r="B25" s="360" t="s">
        <v>85</v>
      </c>
      <c r="C25" s="360"/>
      <c r="D25" s="360"/>
      <c r="E25" s="80">
        <v>20</v>
      </c>
      <c r="F25" s="233"/>
      <c r="G25" s="234"/>
      <c r="H25" s="123"/>
      <c r="I25" s="123"/>
      <c r="J25" s="123"/>
      <c r="K25" s="123"/>
    </row>
    <row r="26" spans="1:11" ht="24" customHeight="1">
      <c r="A26" s="363"/>
      <c r="B26" s="239" t="s">
        <v>156</v>
      </c>
      <c r="C26" s="305"/>
      <c r="D26" s="240"/>
      <c r="E26" s="80">
        <v>21</v>
      </c>
      <c r="F26" s="212"/>
      <c r="G26" s="221"/>
      <c r="H26" s="123"/>
      <c r="I26" s="123"/>
      <c r="J26" s="123"/>
      <c r="K26" s="123"/>
    </row>
    <row r="27" spans="1:11" ht="24" customHeight="1">
      <c r="A27" s="364"/>
      <c r="B27" s="360" t="s">
        <v>86</v>
      </c>
      <c r="C27" s="360"/>
      <c r="D27" s="360"/>
      <c r="E27" s="98">
        <f t="shared" si="0"/>
        <v>22</v>
      </c>
      <c r="F27" s="212"/>
      <c r="G27" s="221"/>
      <c r="H27" s="123"/>
      <c r="I27" s="123"/>
      <c r="J27" s="123"/>
      <c r="K27" s="123"/>
    </row>
    <row r="28" spans="1:11" ht="24" customHeight="1" thickBot="1">
      <c r="A28" s="365"/>
      <c r="B28" s="361" t="s">
        <v>158</v>
      </c>
      <c r="C28" s="361"/>
      <c r="D28" s="361"/>
      <c r="E28" s="81">
        <f t="shared" si="0"/>
        <v>23</v>
      </c>
      <c r="F28" s="216">
        <f>F24+F25-F27</f>
        <v>0</v>
      </c>
      <c r="G28" s="224">
        <f>G24+G25-G27</f>
        <v>0</v>
      </c>
      <c r="H28" s="123"/>
      <c r="I28" s="123"/>
      <c r="J28" s="123"/>
      <c r="K28" s="123"/>
    </row>
    <row r="29" spans="1:11" ht="3.75" customHeight="1">
      <c r="A29" s="125"/>
      <c r="B29" s="125"/>
      <c r="C29" s="125"/>
      <c r="D29" s="125"/>
      <c r="E29" s="125"/>
      <c r="F29" s="126"/>
      <c r="G29" s="126"/>
      <c r="H29" s="123"/>
      <c r="I29" s="123"/>
      <c r="J29" s="123"/>
      <c r="K29" s="123"/>
    </row>
    <row r="30" spans="1:11" ht="24" customHeight="1" thickBot="1">
      <c r="A30" s="355" t="s">
        <v>105</v>
      </c>
      <c r="B30" s="355"/>
      <c r="C30" s="355"/>
      <c r="D30" s="355"/>
      <c r="E30" s="355"/>
      <c r="F30" s="355"/>
      <c r="G30" s="355"/>
      <c r="H30" s="123"/>
      <c r="I30" s="123"/>
      <c r="J30" s="123"/>
      <c r="K30" s="123"/>
    </row>
    <row r="31" spans="1:11" ht="24" customHeight="1">
      <c r="A31" s="356" t="s">
        <v>106</v>
      </c>
      <c r="B31" s="359" t="s">
        <v>88</v>
      </c>
      <c r="C31" s="359"/>
      <c r="D31" s="359"/>
      <c r="E31" s="97">
        <f>E28+1</f>
        <v>24</v>
      </c>
      <c r="F31" s="231"/>
      <c r="G31" s="230">
        <f>F31</f>
        <v>0</v>
      </c>
      <c r="H31" s="123"/>
      <c r="I31" s="123"/>
      <c r="J31" s="123"/>
      <c r="K31" s="123"/>
    </row>
    <row r="32" spans="1:11" ht="24" customHeight="1">
      <c r="A32" s="357"/>
      <c r="B32" s="360" t="s">
        <v>85</v>
      </c>
      <c r="C32" s="360"/>
      <c r="D32" s="360"/>
      <c r="E32" s="80">
        <f t="shared" si="0"/>
        <v>25</v>
      </c>
      <c r="F32" s="232"/>
      <c r="G32" s="58"/>
      <c r="H32" s="123"/>
      <c r="I32" s="123"/>
      <c r="J32" s="123"/>
      <c r="K32" s="123"/>
    </row>
    <row r="33" spans="1:11" ht="24" customHeight="1">
      <c r="A33" s="357"/>
      <c r="B33" s="360" t="s">
        <v>86</v>
      </c>
      <c r="C33" s="360"/>
      <c r="D33" s="360"/>
      <c r="E33" s="80">
        <f t="shared" si="0"/>
        <v>26</v>
      </c>
      <c r="F33" s="232"/>
      <c r="G33" s="58"/>
      <c r="H33" s="123"/>
      <c r="I33" s="123"/>
      <c r="J33" s="123"/>
      <c r="K33" s="123"/>
    </row>
    <row r="34" spans="1:11" ht="24" customHeight="1" thickBot="1">
      <c r="A34" s="358"/>
      <c r="B34" s="361" t="s">
        <v>159</v>
      </c>
      <c r="C34" s="361"/>
      <c r="D34" s="361"/>
      <c r="E34" s="81">
        <f t="shared" si="0"/>
        <v>27</v>
      </c>
      <c r="F34" s="216">
        <f>F31+F32-F33</f>
        <v>0</v>
      </c>
      <c r="G34" s="69">
        <f>G31+G32-G33</f>
        <v>0</v>
      </c>
      <c r="H34" s="123"/>
      <c r="I34" s="123"/>
      <c r="J34" s="123"/>
      <c r="K34" s="123"/>
    </row>
    <row r="35" spans="1:11" ht="15.75">
      <c r="A35" s="26"/>
      <c r="B35" s="26"/>
      <c r="C35" s="26"/>
      <c r="D35" s="26"/>
      <c r="E35" s="26"/>
      <c r="F35" s="59"/>
      <c r="G35" s="59"/>
      <c r="H35" s="123"/>
      <c r="I35" s="123"/>
      <c r="J35" s="123"/>
      <c r="K35" s="123"/>
    </row>
    <row r="36" spans="1:11" ht="39" customHeight="1">
      <c r="A36" s="147"/>
      <c r="B36" s="147"/>
      <c r="C36" s="147"/>
      <c r="D36" s="147"/>
      <c r="E36" s="147"/>
      <c r="F36" s="147"/>
      <c r="G36" s="147"/>
      <c r="H36" s="123"/>
      <c r="I36" s="123"/>
      <c r="J36" s="123"/>
      <c r="K36" s="123"/>
    </row>
    <row r="37" spans="1:11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</row>
    <row r="38" spans="1:11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</row>
    <row r="39" spans="1:11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</row>
    <row r="40" spans="1:11"/>
    <row r="41" spans="1:11"/>
    <row r="42" spans="1:11"/>
    <row r="43" spans="1:11"/>
  </sheetData>
  <sheetProtection password="CD16" sheet="1" objects="1" scenarios="1"/>
  <mergeCells count="38">
    <mergeCell ref="A2:E2"/>
    <mergeCell ref="A4:E4"/>
    <mergeCell ref="A5:E5"/>
    <mergeCell ref="A6:A14"/>
    <mergeCell ref="B6:D6"/>
    <mergeCell ref="B7:D7"/>
    <mergeCell ref="B8:B10"/>
    <mergeCell ref="C8:D8"/>
    <mergeCell ref="C9:D9"/>
    <mergeCell ref="C10:D10"/>
    <mergeCell ref="B11:D11"/>
    <mergeCell ref="B12:B13"/>
    <mergeCell ref="C12:D12"/>
    <mergeCell ref="C13:D13"/>
    <mergeCell ref="B14:D14"/>
    <mergeCell ref="A15:A18"/>
    <mergeCell ref="B15:D15"/>
    <mergeCell ref="B16:D16"/>
    <mergeCell ref="B17:D17"/>
    <mergeCell ref="B18:D18"/>
    <mergeCell ref="A24:A28"/>
    <mergeCell ref="B24:D24"/>
    <mergeCell ref="B25:D25"/>
    <mergeCell ref="B27:D27"/>
    <mergeCell ref="A19:A23"/>
    <mergeCell ref="B19:D19"/>
    <mergeCell ref="B20:D20"/>
    <mergeCell ref="B22:D22"/>
    <mergeCell ref="B23:D23"/>
    <mergeCell ref="B28:D28"/>
    <mergeCell ref="B26:D26"/>
    <mergeCell ref="B21:D21"/>
    <mergeCell ref="A30:G30"/>
    <mergeCell ref="A31:A34"/>
    <mergeCell ref="B31:D31"/>
    <mergeCell ref="B32:D32"/>
    <mergeCell ref="B33:D33"/>
    <mergeCell ref="B34:D34"/>
  </mergeCells>
  <conditionalFormatting sqref="F7">
    <cfRule type="cellIs" dxfId="33" priority="11" stopIfTrue="1" operator="lessThan">
      <formula>$F$8+$F$9+$F$10</formula>
    </cfRule>
  </conditionalFormatting>
  <conditionalFormatting sqref="F11">
    <cfRule type="cellIs" dxfId="32" priority="10" stopIfTrue="1" operator="lessThan">
      <formula>$F$12+$F$13</formula>
    </cfRule>
  </conditionalFormatting>
  <conditionalFormatting sqref="F26">
    <cfRule type="cellIs" dxfId="31" priority="9" operator="greaterThan">
      <formula>ROUND(($F$8/(100/125))*0.2,1)</formula>
    </cfRule>
  </conditionalFormatting>
  <conditionalFormatting sqref="G7">
    <cfRule type="cellIs" dxfId="30" priority="7" operator="lessThan">
      <formula>$G$8+$G$9+$G$10</formula>
    </cfRule>
  </conditionalFormatting>
  <conditionalFormatting sqref="G11">
    <cfRule type="cellIs" dxfId="29" priority="6" operator="lessThan">
      <formula>$G$12+$G$13</formula>
    </cfRule>
  </conditionalFormatting>
  <conditionalFormatting sqref="G20">
    <cfRule type="cellIs" dxfId="28" priority="5" operator="lessThan">
      <formula>$G$21</formula>
    </cfRule>
  </conditionalFormatting>
  <conditionalFormatting sqref="G26">
    <cfRule type="cellIs" dxfId="27" priority="4" operator="greaterThan">
      <formula>ROUND(($G$8/(100/125))*0.2,1)</formula>
    </cfRule>
  </conditionalFormatting>
  <conditionalFormatting sqref="F25">
    <cfRule type="cellIs" dxfId="26" priority="3" operator="lessThan">
      <formula>$F$26</formula>
    </cfRule>
  </conditionalFormatting>
  <conditionalFormatting sqref="G25">
    <cfRule type="cellIs" dxfId="25" priority="2" operator="lessThan">
      <formula>$G$26</formula>
    </cfRule>
  </conditionalFormatting>
  <conditionalFormatting sqref="F20">
    <cfRule type="cellIs" dxfId="24" priority="1" operator="lessThan">
      <formula>$F$21</formula>
    </cfRule>
  </conditionalFormatting>
  <dataValidations count="1">
    <dataValidation type="custom" allowBlank="1" showInputMessage="1" showErrorMessage="1" errorTitle="Znaki po przecinku" error="Wpisana wartość może mieć wyłącznie 1 znak po przecinku." sqref="F15:G17 F19:G20 F22:G22 F24:G27 F6:G13 F31:G33">
      <formula1>MOD(F6*10,1)=0</formula1>
    </dataValidation>
  </dataValidations>
  <pageMargins left="0.70866141732283472" right="0.70866141732283472" top="0.55118110236220474" bottom="0.55118110236220474" header="0.31496062992125984" footer="0.31496062992125984"/>
  <pageSetup paperSize="9" scale="76" orientation="portrait" r:id="rId1"/>
  <headerFooter>
    <oddFooter>&amp;C4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W153"/>
  <sheetViews>
    <sheetView zoomScaleNormal="100" workbookViewId="0">
      <selection activeCell="H14" sqref="H14"/>
    </sheetView>
  </sheetViews>
  <sheetFormatPr defaultColWidth="0" defaultRowHeight="12.75"/>
  <cols>
    <col min="1" max="1" width="6.5" style="1" customWidth="1"/>
    <col min="2" max="2" width="10.375" style="1" customWidth="1"/>
    <col min="3" max="3" width="28.625" style="1" customWidth="1"/>
    <col min="4" max="4" width="4.25" style="1" customWidth="1"/>
    <col min="5" max="5" width="15" style="1" customWidth="1"/>
    <col min="6" max="9" width="17.25" style="1" customWidth="1"/>
    <col min="10" max="11" width="19.875" style="1" customWidth="1"/>
    <col min="12" max="12" width="19.875" style="1" hidden="1" customWidth="1"/>
    <col min="13" max="14" width="21.25" style="1" hidden="1" customWidth="1"/>
    <col min="15" max="15" width="18" style="1" hidden="1" customWidth="1"/>
    <col min="16" max="16" width="24.25" style="1" hidden="1" customWidth="1"/>
    <col min="17" max="17" width="8.625" style="1" hidden="1" customWidth="1"/>
    <col min="18" max="257" width="0" style="1" hidden="1" customWidth="1"/>
    <col min="258" max="16384" width="7.625" style="1" hidden="1"/>
  </cols>
  <sheetData>
    <row r="1" spans="1:257" ht="17.25" customHeight="1">
      <c r="A1" s="133" t="str">
        <f>'dział I'!A3</f>
        <v>…………………………………………………………………………………………</v>
      </c>
      <c r="C1" s="127"/>
      <c r="D1" s="127"/>
      <c r="E1" s="127"/>
      <c r="F1" s="127"/>
      <c r="G1" s="127"/>
      <c r="H1" s="127"/>
      <c r="I1" s="127"/>
      <c r="J1" s="2"/>
      <c r="K1" s="2"/>
      <c r="L1" s="2"/>
      <c r="M1" s="2"/>
      <c r="N1" s="2"/>
      <c r="O1" s="2"/>
      <c r="P1" s="2"/>
      <c r="Q1" s="3"/>
    </row>
    <row r="2" spans="1:257" s="4" customFormat="1" ht="28.5" customHeight="1">
      <c r="A2" s="410" t="s">
        <v>108</v>
      </c>
      <c r="B2" s="410"/>
      <c r="C2" s="410"/>
      <c r="D2" s="410"/>
      <c r="E2" s="410"/>
      <c r="F2" s="410"/>
      <c r="G2" s="410"/>
      <c r="H2" s="410"/>
      <c r="I2" s="410"/>
      <c r="J2" s="5"/>
      <c r="K2" s="5"/>
      <c r="L2" s="5"/>
      <c r="M2" s="5"/>
      <c r="N2" s="6"/>
      <c r="O2" s="6"/>
      <c r="P2" s="6"/>
      <c r="Q2" s="7"/>
    </row>
    <row r="3" spans="1:257" ht="8.25" customHeight="1" thickBot="1">
      <c r="B3" s="127"/>
      <c r="C3" s="128"/>
      <c r="D3" s="128"/>
      <c r="E3" s="128"/>
      <c r="F3" s="128"/>
      <c r="G3" s="128"/>
      <c r="H3" s="128"/>
      <c r="I3" s="128"/>
      <c r="J3" s="8"/>
      <c r="K3" s="8"/>
      <c r="L3" s="8"/>
      <c r="M3" s="8"/>
      <c r="N3" s="8"/>
      <c r="O3" s="8"/>
      <c r="P3" s="8"/>
      <c r="Q3" s="3"/>
    </row>
    <row r="4" spans="1:257" ht="22.5" customHeight="1" thickBot="1">
      <c r="A4" s="392" t="s">
        <v>0</v>
      </c>
      <c r="B4" s="393"/>
      <c r="C4" s="393"/>
      <c r="D4" s="394"/>
      <c r="E4" s="407" t="s">
        <v>1</v>
      </c>
      <c r="F4" s="408" t="s">
        <v>113</v>
      </c>
      <c r="G4" s="409" t="s">
        <v>23</v>
      </c>
      <c r="H4" s="409"/>
      <c r="I4" s="409"/>
      <c r="J4" s="107"/>
      <c r="K4" s="107"/>
      <c r="L4" s="385"/>
      <c r="M4" s="385"/>
      <c r="N4" s="385"/>
      <c r="O4" s="62"/>
      <c r="P4" s="10"/>
      <c r="Q4" s="9"/>
    </row>
    <row r="5" spans="1:257" ht="15.75" customHeight="1" thickBot="1">
      <c r="A5" s="395"/>
      <c r="B5" s="396"/>
      <c r="C5" s="396"/>
      <c r="D5" s="397"/>
      <c r="E5" s="407"/>
      <c r="F5" s="408"/>
      <c r="G5" s="386" t="s">
        <v>2</v>
      </c>
      <c r="H5" s="158" t="s">
        <v>3</v>
      </c>
      <c r="I5" s="387" t="s">
        <v>4</v>
      </c>
      <c r="J5" s="107"/>
      <c r="K5" s="107"/>
      <c r="L5" s="62"/>
      <c r="M5" s="62"/>
      <c r="N5" s="62"/>
      <c r="O5" s="93"/>
      <c r="P5" s="62"/>
      <c r="Q5" s="9"/>
    </row>
    <row r="6" spans="1:257" ht="32.25" customHeight="1">
      <c r="A6" s="395"/>
      <c r="B6" s="396"/>
      <c r="C6" s="396"/>
      <c r="D6" s="397"/>
      <c r="E6" s="407"/>
      <c r="F6" s="408"/>
      <c r="G6" s="386"/>
      <c r="H6" s="86" t="s">
        <v>5</v>
      </c>
      <c r="I6" s="388"/>
      <c r="J6" s="107"/>
      <c r="K6" s="107"/>
      <c r="L6" s="62"/>
      <c r="M6" s="62"/>
      <c r="N6" s="62"/>
      <c r="O6" s="93"/>
      <c r="P6" s="62"/>
      <c r="Q6" s="9"/>
    </row>
    <row r="7" spans="1:257" ht="19.5" customHeight="1">
      <c r="A7" s="398">
        <v>1</v>
      </c>
      <c r="B7" s="399"/>
      <c r="C7" s="399"/>
      <c r="D7" s="400"/>
      <c r="E7" s="89">
        <v>2</v>
      </c>
      <c r="F7" s="91">
        <v>3</v>
      </c>
      <c r="G7" s="90">
        <v>4</v>
      </c>
      <c r="H7" s="91">
        <v>5</v>
      </c>
      <c r="I7" s="92">
        <v>6</v>
      </c>
      <c r="J7" s="10"/>
      <c r="K7" s="10"/>
      <c r="L7" s="10"/>
      <c r="M7" s="62"/>
      <c r="N7" s="10"/>
      <c r="O7" s="10"/>
      <c r="P7" s="10"/>
      <c r="Q7" s="9"/>
    </row>
    <row r="8" spans="1:257" s="14" customFormat="1" ht="24" customHeight="1">
      <c r="A8" s="401" t="s">
        <v>188</v>
      </c>
      <c r="B8" s="402"/>
      <c r="C8" s="402"/>
      <c r="D8" s="402"/>
      <c r="E8" s="402"/>
      <c r="F8" s="402"/>
      <c r="G8" s="402"/>
      <c r="H8" s="402"/>
      <c r="I8" s="403"/>
      <c r="J8" s="11"/>
      <c r="K8" s="11"/>
      <c r="L8" s="11"/>
      <c r="M8" s="12"/>
      <c r="N8" s="11"/>
      <c r="O8" s="11"/>
      <c r="P8" s="11"/>
      <c r="Q8" s="13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spans="1:257" s="14" customFormat="1" ht="37.5" customHeight="1">
      <c r="A9" s="404" t="s">
        <v>7</v>
      </c>
      <c r="B9" s="390"/>
      <c r="C9" s="390"/>
      <c r="D9" s="196" t="s">
        <v>6</v>
      </c>
      <c r="E9" s="197">
        <f>E10+E14</f>
        <v>0</v>
      </c>
      <c r="F9" s="198">
        <f>F10+F14</f>
        <v>0</v>
      </c>
      <c r="G9" s="198">
        <f>G10+G14</f>
        <v>0</v>
      </c>
      <c r="H9" s="198">
        <f>H10+H14</f>
        <v>0</v>
      </c>
      <c r="I9" s="202">
        <f>I10+I14</f>
        <v>0</v>
      </c>
      <c r="J9" s="11"/>
      <c r="K9" s="11"/>
      <c r="L9" s="11"/>
      <c r="M9" s="12"/>
      <c r="N9" s="11"/>
      <c r="O9" s="11"/>
      <c r="P9" s="11"/>
      <c r="Q9" s="13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ht="33.950000000000003" customHeight="1">
      <c r="A10" s="405" t="s">
        <v>23</v>
      </c>
      <c r="B10" s="390" t="s">
        <v>9</v>
      </c>
      <c r="C10" s="390"/>
      <c r="D10" s="196" t="s">
        <v>8</v>
      </c>
      <c r="E10" s="198">
        <f>E11+E12+E13</f>
        <v>0</v>
      </c>
      <c r="F10" s="198">
        <f>F11+F12+F13</f>
        <v>0</v>
      </c>
      <c r="G10" s="198">
        <f>G11+G12+G13</f>
        <v>0</v>
      </c>
      <c r="H10" s="199"/>
      <c r="I10" s="202">
        <f>I11+I12+I13</f>
        <v>0</v>
      </c>
      <c r="J10" s="10"/>
      <c r="K10" s="16"/>
      <c r="L10" s="17"/>
      <c r="M10" s="62"/>
      <c r="N10" s="10"/>
      <c r="O10" s="10"/>
      <c r="P10" s="10"/>
      <c r="Q10" s="9"/>
    </row>
    <row r="11" spans="1:257" ht="33.950000000000003" customHeight="1">
      <c r="A11" s="406"/>
      <c r="B11" s="391" t="s">
        <v>107</v>
      </c>
      <c r="C11" s="159" t="s">
        <v>11</v>
      </c>
      <c r="D11" s="196" t="s">
        <v>10</v>
      </c>
      <c r="E11" s="71"/>
      <c r="F11" s="200">
        <f>G11+I11</f>
        <v>0</v>
      </c>
      <c r="G11" s="71"/>
      <c r="H11" s="129"/>
      <c r="I11" s="70"/>
      <c r="J11" s="10"/>
      <c r="K11" s="10"/>
      <c r="L11" s="17"/>
      <c r="M11" s="62"/>
      <c r="N11" s="10"/>
      <c r="O11" s="10"/>
      <c r="P11" s="10"/>
      <c r="Q11" s="9"/>
    </row>
    <row r="12" spans="1:257" ht="33.950000000000003" customHeight="1">
      <c r="A12" s="406"/>
      <c r="B12" s="391"/>
      <c r="C12" s="159" t="s">
        <v>184</v>
      </c>
      <c r="D12" s="196" t="s">
        <v>12</v>
      </c>
      <c r="E12" s="71"/>
      <c r="F12" s="200">
        <f>G12+I12</f>
        <v>0</v>
      </c>
      <c r="G12" s="71"/>
      <c r="H12" s="129"/>
      <c r="I12" s="70"/>
      <c r="J12" s="10"/>
      <c r="K12" s="18"/>
      <c r="L12" s="17"/>
      <c r="M12" s="62"/>
      <c r="N12" s="10"/>
      <c r="O12" s="10"/>
      <c r="P12" s="10"/>
      <c r="Q12" s="9"/>
    </row>
    <row r="13" spans="1:257" ht="33.950000000000003" customHeight="1">
      <c r="A13" s="406"/>
      <c r="B13" s="391"/>
      <c r="C13" s="159" t="s">
        <v>14</v>
      </c>
      <c r="D13" s="196" t="s">
        <v>13</v>
      </c>
      <c r="E13" s="71"/>
      <c r="F13" s="200">
        <f t="shared" ref="F13" si="0">G13+I13</f>
        <v>0</v>
      </c>
      <c r="G13" s="71"/>
      <c r="H13" s="129"/>
      <c r="I13" s="70"/>
      <c r="J13" s="10"/>
      <c r="K13" s="10"/>
      <c r="L13" s="10"/>
      <c r="M13" s="62"/>
      <c r="N13" s="10"/>
      <c r="O13" s="10"/>
      <c r="P13" s="10"/>
      <c r="Q13" s="9"/>
    </row>
    <row r="14" spans="1:257" ht="33.950000000000003" customHeight="1">
      <c r="A14" s="406"/>
      <c r="B14" s="390" t="s">
        <v>16</v>
      </c>
      <c r="C14" s="390"/>
      <c r="D14" s="196" t="s">
        <v>15</v>
      </c>
      <c r="E14" s="201"/>
      <c r="F14" s="198">
        <f>G14+I14</f>
        <v>0</v>
      </c>
      <c r="G14" s="72"/>
      <c r="H14" s="71"/>
      <c r="I14" s="73"/>
      <c r="J14" s="10"/>
      <c r="K14" s="10"/>
      <c r="L14" s="10"/>
      <c r="M14" s="62"/>
      <c r="N14" s="10"/>
      <c r="O14" s="10"/>
      <c r="P14" s="10"/>
      <c r="Q14" s="9"/>
    </row>
    <row r="15" spans="1:257" ht="30" customHeight="1">
      <c r="A15" s="406"/>
      <c r="B15" s="389" t="s">
        <v>170</v>
      </c>
      <c r="C15" s="389"/>
      <c r="D15" s="196" t="s">
        <v>17</v>
      </c>
      <c r="E15" s="71"/>
      <c r="F15" s="200">
        <f>G15+I15</f>
        <v>0</v>
      </c>
      <c r="G15" s="71"/>
      <c r="H15" s="129"/>
      <c r="I15" s="70"/>
      <c r="J15" s="10"/>
      <c r="K15" s="10"/>
      <c r="L15" s="10"/>
      <c r="M15" s="62"/>
      <c r="N15" s="10"/>
      <c r="O15" s="10"/>
      <c r="P15" s="10"/>
      <c r="Q15" s="9"/>
    </row>
    <row r="16" spans="1:257" ht="61.5" customHeight="1">
      <c r="A16" s="411" t="s">
        <v>185</v>
      </c>
      <c r="B16" s="412"/>
      <c r="C16" s="412"/>
      <c r="D16" s="196" t="s">
        <v>29</v>
      </c>
      <c r="E16" s="129"/>
      <c r="F16" s="200">
        <f>G16+I16</f>
        <v>0</v>
      </c>
      <c r="G16" s="71"/>
      <c r="H16" s="129"/>
      <c r="I16" s="70"/>
      <c r="J16" s="10"/>
      <c r="K16" s="10"/>
      <c r="L16" s="10"/>
      <c r="M16" s="154"/>
      <c r="N16" s="10"/>
      <c r="O16" s="10"/>
      <c r="P16" s="10"/>
      <c r="Q16" s="9"/>
    </row>
    <row r="17" spans="1:18" ht="18.75" customHeight="1">
      <c r="A17" s="415" t="s">
        <v>189</v>
      </c>
      <c r="B17" s="416"/>
      <c r="C17" s="416"/>
      <c r="D17" s="416"/>
      <c r="E17" s="416"/>
      <c r="F17" s="416"/>
      <c r="G17" s="416"/>
      <c r="H17" s="416"/>
      <c r="I17" s="417"/>
      <c r="J17" s="8"/>
      <c r="K17" s="8"/>
      <c r="L17" s="8"/>
      <c r="M17" s="8"/>
      <c r="N17" s="8"/>
      <c r="O17" s="8"/>
      <c r="P17" s="8"/>
    </row>
    <row r="18" spans="1:18" ht="36.75" customHeight="1">
      <c r="A18" s="404" t="s">
        <v>7</v>
      </c>
      <c r="B18" s="390"/>
      <c r="C18" s="390"/>
      <c r="D18" s="196" t="s">
        <v>6</v>
      </c>
      <c r="E18" s="197">
        <f>E19+E23</f>
        <v>0</v>
      </c>
      <c r="F18" s="198">
        <f>F19+F23</f>
        <v>0</v>
      </c>
      <c r="G18" s="198">
        <f>G19+G23</f>
        <v>0</v>
      </c>
      <c r="H18" s="198">
        <f>H19+H23</f>
        <v>0</v>
      </c>
      <c r="I18" s="202">
        <f>I19+I23</f>
        <v>0</v>
      </c>
      <c r="J18" s="8"/>
      <c r="K18" s="8"/>
      <c r="L18" s="8"/>
      <c r="M18" s="8"/>
      <c r="N18" s="8"/>
      <c r="O18" s="8"/>
      <c r="P18" s="8"/>
    </row>
    <row r="19" spans="1:18" ht="33.950000000000003" customHeight="1">
      <c r="A19" s="405" t="s">
        <v>23</v>
      </c>
      <c r="B19" s="390" t="s">
        <v>9</v>
      </c>
      <c r="C19" s="390"/>
      <c r="D19" s="196" t="s">
        <v>8</v>
      </c>
      <c r="E19" s="198">
        <f>E20+E21+E22</f>
        <v>0</v>
      </c>
      <c r="F19" s="198">
        <f>F20+F21+F22</f>
        <v>0</v>
      </c>
      <c r="G19" s="198">
        <f>G20+G21+G22</f>
        <v>0</v>
      </c>
      <c r="H19" s="199"/>
      <c r="I19" s="202">
        <f>I20+I21+I22</f>
        <v>0</v>
      </c>
      <c r="J19" s="8"/>
      <c r="K19" s="8"/>
      <c r="L19" s="8"/>
      <c r="M19" s="8"/>
      <c r="N19" s="8"/>
      <c r="O19" s="8"/>
      <c r="P19" s="8"/>
    </row>
    <row r="20" spans="1:18" ht="33.950000000000003" customHeight="1">
      <c r="A20" s="406"/>
      <c r="B20" s="391" t="s">
        <v>107</v>
      </c>
      <c r="C20" s="160" t="s">
        <v>11</v>
      </c>
      <c r="D20" s="196" t="s">
        <v>10</v>
      </c>
      <c r="E20" s="71"/>
      <c r="F20" s="200">
        <f>G20+I20</f>
        <v>0</v>
      </c>
      <c r="G20" s="71"/>
      <c r="H20" s="129"/>
      <c r="I20" s="70"/>
      <c r="J20" s="8"/>
      <c r="K20" s="8"/>
      <c r="L20" s="8"/>
      <c r="M20" s="8"/>
      <c r="N20" s="8"/>
      <c r="O20" s="8"/>
      <c r="P20" s="8"/>
    </row>
    <row r="21" spans="1:18" ht="33.950000000000003" customHeight="1">
      <c r="A21" s="406"/>
      <c r="B21" s="391"/>
      <c r="C21" s="160" t="s">
        <v>184</v>
      </c>
      <c r="D21" s="196" t="s">
        <v>12</v>
      </c>
      <c r="E21" s="71"/>
      <c r="F21" s="200">
        <f>G21+I21</f>
        <v>0</v>
      </c>
      <c r="G21" s="71"/>
      <c r="H21" s="129"/>
      <c r="I21" s="70"/>
      <c r="J21" s="8"/>
      <c r="K21" s="8"/>
      <c r="L21" s="8"/>
      <c r="M21" s="8"/>
      <c r="N21" s="8"/>
      <c r="O21" s="8"/>
      <c r="P21" s="8"/>
    </row>
    <row r="22" spans="1:18" ht="33.950000000000003" customHeight="1">
      <c r="A22" s="406"/>
      <c r="B22" s="391"/>
      <c r="C22" s="160" t="s">
        <v>14</v>
      </c>
      <c r="D22" s="196" t="s">
        <v>13</v>
      </c>
      <c r="E22" s="71"/>
      <c r="F22" s="200">
        <f t="shared" ref="F22" si="1">G22+I22</f>
        <v>0</v>
      </c>
      <c r="G22" s="71"/>
      <c r="H22" s="129"/>
      <c r="I22" s="70"/>
      <c r="J22" s="8"/>
      <c r="K22" s="8"/>
      <c r="L22" s="8"/>
      <c r="M22" s="8"/>
      <c r="N22" s="8"/>
      <c r="O22" s="8"/>
      <c r="P22" s="8"/>
    </row>
    <row r="23" spans="1:18" ht="33.950000000000003" customHeight="1">
      <c r="A23" s="406"/>
      <c r="B23" s="390" t="s">
        <v>16</v>
      </c>
      <c r="C23" s="390"/>
      <c r="D23" s="196" t="s">
        <v>15</v>
      </c>
      <c r="E23" s="201"/>
      <c r="F23" s="198">
        <f>G23+I23</f>
        <v>0</v>
      </c>
      <c r="G23" s="72"/>
      <c r="H23" s="71"/>
      <c r="I23" s="73"/>
      <c r="J23" s="8"/>
      <c r="K23" s="8"/>
      <c r="L23" s="8"/>
      <c r="M23" s="8"/>
      <c r="N23" s="8"/>
      <c r="O23" s="8"/>
      <c r="P23" s="8"/>
    </row>
    <row r="24" spans="1:18" ht="33.950000000000003" customHeight="1">
      <c r="A24" s="406"/>
      <c r="B24" s="389" t="s">
        <v>170</v>
      </c>
      <c r="C24" s="389"/>
      <c r="D24" s="196" t="s">
        <v>17</v>
      </c>
      <c r="E24" s="71"/>
      <c r="F24" s="200">
        <f>G24+I24</f>
        <v>0</v>
      </c>
      <c r="G24" s="71"/>
      <c r="H24" s="129"/>
      <c r="I24" s="70"/>
      <c r="J24" s="8"/>
      <c r="K24" s="8"/>
      <c r="L24" s="8"/>
      <c r="M24" s="8"/>
      <c r="N24" s="8"/>
      <c r="O24" s="8"/>
      <c r="P24" s="8"/>
    </row>
    <row r="25" spans="1:18" ht="60" customHeight="1" thickBot="1">
      <c r="A25" s="413" t="s">
        <v>185</v>
      </c>
      <c r="B25" s="414"/>
      <c r="C25" s="414"/>
      <c r="D25" s="156" t="s">
        <v>29</v>
      </c>
      <c r="E25" s="130"/>
      <c r="F25" s="155">
        <f>G25+I25</f>
        <v>0</v>
      </c>
      <c r="G25" s="74"/>
      <c r="H25" s="130"/>
      <c r="I25" s="75"/>
      <c r="J25" s="8"/>
      <c r="K25" s="8"/>
      <c r="L25" s="8"/>
      <c r="M25" s="8"/>
      <c r="N25" s="8"/>
      <c r="O25" s="8"/>
      <c r="P25" s="8"/>
    </row>
    <row r="26" spans="1:18" ht="14.25" customHeight="1">
      <c r="B26" s="127"/>
      <c r="C26" s="128"/>
      <c r="D26" s="128"/>
      <c r="E26" s="128"/>
      <c r="F26" s="128"/>
      <c r="G26" s="8"/>
      <c r="H26" s="128"/>
      <c r="I26" s="128"/>
      <c r="J26" s="8"/>
      <c r="K26" s="8"/>
      <c r="L26" s="8"/>
      <c r="M26" s="8"/>
      <c r="N26" s="8"/>
      <c r="O26" s="8"/>
      <c r="P26" s="8"/>
    </row>
    <row r="27" spans="1:18" ht="15.75" customHeight="1">
      <c r="A27" s="131" t="s">
        <v>18</v>
      </c>
      <c r="C27" s="128"/>
      <c r="D27" s="128"/>
      <c r="E27" s="128"/>
      <c r="F27" s="128"/>
      <c r="G27" s="128"/>
      <c r="H27" s="128"/>
      <c r="I27" s="128"/>
      <c r="J27" s="8"/>
      <c r="K27" s="8"/>
      <c r="L27" s="8"/>
      <c r="M27" s="8"/>
      <c r="N27" s="8"/>
      <c r="O27" s="8"/>
      <c r="P27" s="8"/>
      <c r="Q27" s="2"/>
      <c r="R27" s="2"/>
    </row>
    <row r="28" spans="1:18" ht="15.75">
      <c r="A28" s="132" t="s">
        <v>186</v>
      </c>
      <c r="C28" s="128"/>
      <c r="D28" s="128"/>
      <c r="E28" s="128"/>
      <c r="F28" s="128"/>
      <c r="G28" s="128"/>
      <c r="H28" s="128"/>
      <c r="I28" s="128"/>
      <c r="J28" s="8"/>
      <c r="K28" s="8"/>
      <c r="L28" s="8"/>
      <c r="M28" s="8"/>
      <c r="N28" s="8"/>
      <c r="O28" s="8"/>
      <c r="P28" s="8"/>
      <c r="Q28" s="2"/>
      <c r="R28" s="2"/>
    </row>
    <row r="29" spans="1:18" ht="15.75">
      <c r="A29" s="132" t="s">
        <v>187</v>
      </c>
      <c r="C29" s="127"/>
      <c r="D29" s="127"/>
      <c r="E29" s="127"/>
      <c r="F29" s="127"/>
      <c r="G29" s="127"/>
      <c r="H29" s="127"/>
      <c r="I29" s="127"/>
      <c r="J29" s="2"/>
      <c r="K29" s="2"/>
      <c r="L29" s="2"/>
      <c r="M29" s="2"/>
      <c r="N29" s="2"/>
      <c r="O29" s="2"/>
      <c r="P29" s="2"/>
      <c r="Q29" s="2"/>
      <c r="R29" s="2"/>
    </row>
    <row r="30" spans="1:18" ht="15">
      <c r="B30" s="132"/>
      <c r="C30" s="127"/>
      <c r="D30" s="127"/>
      <c r="E30" s="127"/>
      <c r="F30" s="127"/>
      <c r="G30" s="127"/>
      <c r="H30" s="127"/>
      <c r="I30" s="127"/>
      <c r="J30" s="2"/>
      <c r="K30" s="2"/>
      <c r="L30" s="2"/>
      <c r="M30" s="2"/>
      <c r="N30" s="2"/>
      <c r="O30" s="2"/>
      <c r="P30" s="2"/>
      <c r="Q30" s="2"/>
      <c r="R30" s="2"/>
    </row>
    <row r="31" spans="1:18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2:18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2:18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2:18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18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18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2:18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2:18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2:18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2:18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2:18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2:18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2:18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2:18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2:18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2:18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2:18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2:18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2:18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2:18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2:18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2:18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2:18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2:18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2:18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2:18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2:18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2:18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2:18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2:18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2:18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</sheetData>
  <sheetProtection password="CD16" sheet="1" objects="1" scenarios="1"/>
  <mergeCells count="25">
    <mergeCell ref="A2:I2"/>
    <mergeCell ref="A16:C16"/>
    <mergeCell ref="A18:C18"/>
    <mergeCell ref="A19:A24"/>
    <mergeCell ref="A25:C25"/>
    <mergeCell ref="A17:I17"/>
    <mergeCell ref="B19:C19"/>
    <mergeCell ref="B20:B22"/>
    <mergeCell ref="B23:C23"/>
    <mergeCell ref="B24:C24"/>
    <mergeCell ref="L4:N4"/>
    <mergeCell ref="G5:G6"/>
    <mergeCell ref="I5:I6"/>
    <mergeCell ref="B15:C15"/>
    <mergeCell ref="B10:C10"/>
    <mergeCell ref="B11:B13"/>
    <mergeCell ref="B14:C14"/>
    <mergeCell ref="A4:D6"/>
    <mergeCell ref="A7:D7"/>
    <mergeCell ref="A8:I8"/>
    <mergeCell ref="A9:C9"/>
    <mergeCell ref="A10:A15"/>
    <mergeCell ref="E4:E6"/>
    <mergeCell ref="F4:F6"/>
    <mergeCell ref="G4:I4"/>
  </mergeCells>
  <conditionalFormatting sqref="E15">
    <cfRule type="cellIs" dxfId="23" priority="22" operator="greaterThan">
      <formula>$E$14</formula>
    </cfRule>
  </conditionalFormatting>
  <conditionalFormatting sqref="G15">
    <cfRule type="cellIs" dxfId="22" priority="21" operator="greaterThan">
      <formula>$G$14</formula>
    </cfRule>
  </conditionalFormatting>
  <conditionalFormatting sqref="I15">
    <cfRule type="cellIs" dxfId="21" priority="20" operator="greaterThan">
      <formula>$I$14</formula>
    </cfRule>
  </conditionalFormatting>
  <conditionalFormatting sqref="G16">
    <cfRule type="cellIs" dxfId="20" priority="19" operator="greaterThan">
      <formula>$G$9</formula>
    </cfRule>
  </conditionalFormatting>
  <conditionalFormatting sqref="I16">
    <cfRule type="cellIs" dxfId="19" priority="18" operator="greaterThan">
      <formula>$I$9</formula>
    </cfRule>
  </conditionalFormatting>
  <conditionalFormatting sqref="E24">
    <cfRule type="cellIs" dxfId="18" priority="5" operator="greaterThan">
      <formula>$E$23</formula>
    </cfRule>
  </conditionalFormatting>
  <conditionalFormatting sqref="G24">
    <cfRule type="cellIs" dxfId="17" priority="4" operator="greaterThan">
      <formula>$G$23</formula>
    </cfRule>
  </conditionalFormatting>
  <conditionalFormatting sqref="I24">
    <cfRule type="cellIs" dxfId="16" priority="3" operator="greaterThan">
      <formula>$I$23</formula>
    </cfRule>
  </conditionalFormatting>
  <conditionalFormatting sqref="G25">
    <cfRule type="cellIs" dxfId="15" priority="2" operator="greaterThan">
      <formula>$G$18</formula>
    </cfRule>
  </conditionalFormatting>
  <conditionalFormatting sqref="I25">
    <cfRule type="cellIs" dxfId="14" priority="1" operator="greaterThan">
      <formula>$I$18</formula>
    </cfRule>
  </conditionalFormatting>
  <dataValidations count="3">
    <dataValidation type="custom" allowBlank="1" showInputMessage="1" showErrorMessage="1" errorTitle="Znaki po przecinku" error="Wpisana wartość może mieć wyłącznie 1 znak po przecinku." sqref="G11:G16 H10 H14:I14 I11:I13 I15:I16 G20:G25 H19 H23:I23 I20:I22 I24:I25">
      <formula1>MOD(G10*10,1)=0</formula1>
    </dataValidation>
    <dataValidation type="custom" allowBlank="1" showInputMessage="1" showErrorMessage="1" errorTitle="Znaki po przecinku" error="Wpisujemy zatrudnienie w pełnych etatach bez miejsc po przecinku." sqref="E11:E16 E20:E25">
      <formula1>MOD(E11*10,1)=0</formula1>
    </dataValidation>
    <dataValidation type="custom" allowBlank="1" showInputMessage="1" showErrorMessage="1" sqref="F11:F16 F20:F25">
      <formula1>MOD(F11*10,1)=0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65" firstPageNumber="5" orientation="portrait" useFirstPageNumber="1" r:id="rId1"/>
  <headerFooter alignWithMargins="0">
    <oddFooter>&amp;C&amp;12&amp;P</oddFooter>
  </headerFooter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P43"/>
  <sheetViews>
    <sheetView tabSelected="1" zoomScaleNormal="100" workbookViewId="0">
      <selection activeCell="F12" sqref="F12"/>
    </sheetView>
  </sheetViews>
  <sheetFormatPr defaultColWidth="0" defaultRowHeight="12.75" zeroHeight="1"/>
  <cols>
    <col min="1" max="2" width="7.625" style="2" customWidth="1"/>
    <col min="3" max="3" width="47.875" style="2" customWidth="1"/>
    <col min="4" max="4" width="4.875" style="2" customWidth="1"/>
    <col min="5" max="5" width="9.375" style="2" customWidth="1"/>
    <col min="6" max="6" width="15.25" style="2" customWidth="1"/>
    <col min="7" max="7" width="14.25" style="2" customWidth="1"/>
    <col min="8" max="10" width="7.625" style="1" customWidth="1"/>
    <col min="11" max="16" width="0" style="1" hidden="1" customWidth="1"/>
    <col min="17" max="16384" width="7.625" style="1" hidden="1"/>
  </cols>
  <sheetData>
    <row r="1" spans="1:16" ht="20.25" customHeight="1">
      <c r="A1" s="133" t="str">
        <f>'dział I'!A3</f>
        <v>…………………………………………………………………………………………</v>
      </c>
      <c r="B1" s="134"/>
      <c r="C1" s="135"/>
      <c r="D1" s="135"/>
      <c r="E1" s="136"/>
      <c r="F1" s="127"/>
      <c r="G1" s="127"/>
      <c r="H1" s="2"/>
      <c r="I1" s="2"/>
      <c r="J1" s="2"/>
      <c r="K1" s="2"/>
      <c r="L1" s="2"/>
      <c r="M1" s="2"/>
      <c r="N1" s="2"/>
      <c r="O1" s="2"/>
      <c r="P1" s="2"/>
    </row>
    <row r="2" spans="1:16" s="4" customFormat="1" ht="32.1" customHeight="1">
      <c r="A2" s="420" t="s">
        <v>97</v>
      </c>
      <c r="B2" s="420"/>
      <c r="C2" s="420"/>
      <c r="D2" s="420"/>
      <c r="E2" s="420"/>
      <c r="F2" s="137"/>
      <c r="G2" s="137"/>
      <c r="H2" s="6"/>
      <c r="I2" s="6"/>
      <c r="J2" s="6"/>
      <c r="K2" s="6"/>
      <c r="L2" s="6"/>
      <c r="M2" s="6"/>
      <c r="N2" s="6"/>
      <c r="O2" s="6"/>
      <c r="P2" s="6"/>
    </row>
    <row r="3" spans="1:16" ht="8.25" customHeight="1" thickBot="1">
      <c r="A3" s="138"/>
      <c r="B3" s="138"/>
      <c r="C3" s="138"/>
      <c r="D3" s="138"/>
      <c r="E3" s="138"/>
      <c r="F3" s="127"/>
      <c r="G3" s="127"/>
      <c r="H3" s="2"/>
      <c r="I3" s="2"/>
      <c r="J3" s="2"/>
      <c r="K3" s="2"/>
      <c r="L3" s="2"/>
      <c r="M3" s="2"/>
      <c r="N3" s="2"/>
      <c r="O3" s="2"/>
      <c r="P3" s="2"/>
    </row>
    <row r="4" spans="1:16" ht="36" customHeight="1">
      <c r="A4" s="392" t="s">
        <v>19</v>
      </c>
      <c r="B4" s="393"/>
      <c r="C4" s="393"/>
      <c r="D4" s="394"/>
      <c r="E4" s="82" t="s">
        <v>20</v>
      </c>
      <c r="F4" s="161" t="s">
        <v>188</v>
      </c>
      <c r="G4" s="83" t="s">
        <v>189</v>
      </c>
      <c r="H4" s="2"/>
      <c r="I4" s="2"/>
      <c r="J4" s="2"/>
      <c r="K4" s="2"/>
      <c r="L4" s="2"/>
      <c r="M4" s="2"/>
      <c r="N4" s="2"/>
      <c r="O4" s="2"/>
      <c r="P4" s="2"/>
    </row>
    <row r="5" spans="1:16" ht="14.25" customHeight="1">
      <c r="A5" s="421">
        <v>1</v>
      </c>
      <c r="B5" s="421"/>
      <c r="C5" s="421"/>
      <c r="D5" s="421"/>
      <c r="E5" s="84">
        <v>2</v>
      </c>
      <c r="F5" s="203">
        <v>3</v>
      </c>
      <c r="G5" s="85">
        <v>4</v>
      </c>
      <c r="H5" s="2"/>
      <c r="I5" s="2"/>
      <c r="J5" s="2"/>
      <c r="K5" s="2"/>
      <c r="L5" s="2"/>
      <c r="M5" s="2"/>
      <c r="N5" s="2"/>
      <c r="O5" s="2"/>
      <c r="P5" s="2"/>
    </row>
    <row r="6" spans="1:16" ht="27.95" customHeight="1">
      <c r="A6" s="422" t="s">
        <v>21</v>
      </c>
      <c r="B6" s="422"/>
      <c r="C6" s="422"/>
      <c r="D6" s="86" t="s">
        <v>6</v>
      </c>
      <c r="E6" s="86" t="s">
        <v>22</v>
      </c>
      <c r="F6" s="204">
        <f>F7+F9</f>
        <v>0</v>
      </c>
      <c r="G6" s="87">
        <f>G7+G9</f>
        <v>0</v>
      </c>
      <c r="H6" s="2"/>
      <c r="I6" s="2"/>
      <c r="J6" s="2"/>
      <c r="K6" s="2"/>
      <c r="L6" s="2"/>
      <c r="M6" s="2"/>
      <c r="N6" s="2"/>
      <c r="O6" s="2"/>
      <c r="P6" s="2"/>
    </row>
    <row r="7" spans="1:16" ht="27.95" customHeight="1">
      <c r="A7" s="422" t="s">
        <v>23</v>
      </c>
      <c r="B7" s="423" t="s">
        <v>24</v>
      </c>
      <c r="C7" s="423"/>
      <c r="D7" s="86" t="s">
        <v>8</v>
      </c>
      <c r="E7" s="86" t="s">
        <v>22</v>
      </c>
      <c r="F7" s="205"/>
      <c r="G7" s="141"/>
      <c r="H7" s="2"/>
      <c r="I7" s="2"/>
      <c r="J7" s="2"/>
      <c r="K7" s="2"/>
      <c r="L7" s="2"/>
      <c r="M7" s="2"/>
      <c r="N7" s="2"/>
      <c r="O7" s="2"/>
      <c r="P7" s="2"/>
    </row>
    <row r="8" spans="1:16" ht="27.95" customHeight="1">
      <c r="A8" s="422"/>
      <c r="B8" s="424" t="s">
        <v>160</v>
      </c>
      <c r="C8" s="425"/>
      <c r="D8" s="86" t="s">
        <v>10</v>
      </c>
      <c r="E8" s="86" t="s">
        <v>22</v>
      </c>
      <c r="F8" s="205"/>
      <c r="G8" s="141"/>
      <c r="H8" s="2"/>
      <c r="I8" s="2"/>
      <c r="J8" s="2"/>
      <c r="K8" s="2"/>
      <c r="L8" s="2"/>
      <c r="M8" s="2"/>
      <c r="N8" s="2"/>
      <c r="O8" s="2"/>
      <c r="P8" s="2"/>
    </row>
    <row r="9" spans="1:16" ht="27.95" customHeight="1">
      <c r="A9" s="422"/>
      <c r="B9" s="423" t="s">
        <v>25</v>
      </c>
      <c r="C9" s="423"/>
      <c r="D9" s="86" t="s">
        <v>12</v>
      </c>
      <c r="E9" s="86" t="s">
        <v>22</v>
      </c>
      <c r="F9" s="205"/>
      <c r="G9" s="141"/>
      <c r="H9" s="2"/>
      <c r="I9" s="2"/>
      <c r="J9" s="2"/>
      <c r="K9" s="2"/>
      <c r="L9" s="2"/>
      <c r="M9" s="2"/>
      <c r="N9" s="2"/>
      <c r="O9" s="2"/>
      <c r="P9" s="2"/>
    </row>
    <row r="10" spans="1:16" ht="27.95" customHeight="1">
      <c r="A10" s="422"/>
      <c r="B10" s="424" t="s">
        <v>160</v>
      </c>
      <c r="C10" s="425"/>
      <c r="D10" s="86" t="s">
        <v>13</v>
      </c>
      <c r="E10" s="86" t="s">
        <v>22</v>
      </c>
      <c r="F10" s="206"/>
      <c r="G10" s="157"/>
      <c r="H10" s="2"/>
      <c r="I10" s="2"/>
      <c r="J10" s="2"/>
      <c r="K10" s="2"/>
      <c r="L10" s="2"/>
      <c r="M10" s="2"/>
      <c r="N10" s="2"/>
      <c r="O10" s="2"/>
      <c r="P10" s="2"/>
    </row>
    <row r="11" spans="1:16" ht="36.75" customHeight="1">
      <c r="A11" s="422" t="s">
        <v>26</v>
      </c>
      <c r="B11" s="422"/>
      <c r="C11" s="422"/>
      <c r="D11" s="86" t="s">
        <v>15</v>
      </c>
      <c r="E11" s="86" t="s">
        <v>22</v>
      </c>
      <c r="F11" s="205"/>
      <c r="G11" s="141"/>
      <c r="H11" s="2"/>
      <c r="I11" s="2"/>
      <c r="J11" s="2"/>
      <c r="K11" s="2"/>
      <c r="L11" s="2"/>
      <c r="M11" s="2"/>
      <c r="N11" s="2"/>
      <c r="O11" s="2"/>
      <c r="P11" s="2"/>
    </row>
    <row r="12" spans="1:16" ht="32.25" customHeight="1">
      <c r="A12" s="422" t="s">
        <v>27</v>
      </c>
      <c r="B12" s="422"/>
      <c r="C12" s="422"/>
      <c r="D12" s="86" t="s">
        <v>17</v>
      </c>
      <c r="E12" s="86" t="s">
        <v>22</v>
      </c>
      <c r="F12" s="205"/>
      <c r="G12" s="141"/>
      <c r="H12" s="2"/>
      <c r="I12" s="2"/>
      <c r="J12" s="2"/>
      <c r="K12" s="2"/>
      <c r="L12" s="2"/>
      <c r="M12" s="2"/>
      <c r="N12" s="2"/>
      <c r="O12" s="2"/>
      <c r="P12" s="2"/>
    </row>
    <row r="13" spans="1:16" ht="27.95" customHeight="1">
      <c r="A13" s="422" t="s">
        <v>28</v>
      </c>
      <c r="B13" s="422"/>
      <c r="C13" s="422"/>
      <c r="D13" s="86" t="s">
        <v>29</v>
      </c>
      <c r="E13" s="86" t="s">
        <v>30</v>
      </c>
      <c r="F13" s="205"/>
      <c r="G13" s="141"/>
      <c r="H13" s="2"/>
      <c r="I13" s="2"/>
      <c r="J13" s="2"/>
      <c r="K13" s="2"/>
      <c r="L13" s="2"/>
      <c r="M13" s="2"/>
      <c r="N13" s="2"/>
      <c r="O13" s="2"/>
      <c r="P13" s="2"/>
    </row>
    <row r="14" spans="1:16" ht="27.95" customHeight="1">
      <c r="A14" s="422" t="s">
        <v>31</v>
      </c>
      <c r="B14" s="422"/>
      <c r="C14" s="422"/>
      <c r="D14" s="86" t="s">
        <v>32</v>
      </c>
      <c r="E14" s="86" t="s">
        <v>22</v>
      </c>
      <c r="F14" s="205"/>
      <c r="G14" s="141"/>
      <c r="H14" s="2"/>
      <c r="I14" s="2"/>
      <c r="J14" s="2"/>
      <c r="K14" s="2"/>
      <c r="L14" s="2"/>
      <c r="M14" s="2"/>
      <c r="N14" s="2"/>
      <c r="O14" s="2"/>
      <c r="P14" s="2"/>
    </row>
    <row r="15" spans="1:16" ht="27.95" customHeight="1">
      <c r="A15" s="432" t="s">
        <v>161</v>
      </c>
      <c r="B15" s="433"/>
      <c r="C15" s="425"/>
      <c r="D15" s="86">
        <v>10</v>
      </c>
      <c r="E15" s="86" t="s">
        <v>22</v>
      </c>
      <c r="F15" s="205"/>
      <c r="G15" s="141"/>
      <c r="H15" s="2"/>
      <c r="I15" s="2"/>
      <c r="J15" s="2"/>
      <c r="K15" s="2"/>
      <c r="L15" s="2"/>
      <c r="M15" s="2"/>
      <c r="N15" s="2"/>
      <c r="O15" s="2"/>
      <c r="P15" s="2"/>
    </row>
    <row r="16" spans="1:16" ht="38.25" customHeight="1">
      <c r="A16" s="422" t="s">
        <v>33</v>
      </c>
      <c r="B16" s="422"/>
      <c r="C16" s="422"/>
      <c r="D16" s="86">
        <v>11</v>
      </c>
      <c r="E16" s="86" t="s">
        <v>22</v>
      </c>
      <c r="F16" s="205"/>
      <c r="G16" s="141"/>
      <c r="H16" s="2"/>
      <c r="I16" s="2"/>
      <c r="J16" s="2"/>
      <c r="K16" s="2"/>
      <c r="L16" s="2"/>
      <c r="M16" s="2"/>
      <c r="N16" s="2"/>
      <c r="O16" s="2"/>
      <c r="P16" s="2"/>
    </row>
    <row r="17" spans="1:16" ht="27.95" customHeight="1">
      <c r="A17" s="428" t="s">
        <v>173</v>
      </c>
      <c r="B17" s="428"/>
      <c r="C17" s="428"/>
      <c r="D17" s="86">
        <v>12</v>
      </c>
      <c r="E17" s="86" t="s">
        <v>34</v>
      </c>
      <c r="F17" s="207"/>
      <c r="G17" s="142"/>
      <c r="H17" s="2"/>
      <c r="I17" s="19"/>
      <c r="J17" s="2"/>
      <c r="K17" s="2"/>
      <c r="L17" s="2"/>
      <c r="M17" s="2"/>
      <c r="N17" s="2"/>
      <c r="O17" s="2"/>
      <c r="P17" s="2"/>
    </row>
    <row r="18" spans="1:16" ht="36" customHeight="1">
      <c r="A18" s="422" t="s">
        <v>35</v>
      </c>
      <c r="B18" s="422"/>
      <c r="C18" s="422"/>
      <c r="D18" s="86">
        <v>13</v>
      </c>
      <c r="E18" s="86" t="s">
        <v>34</v>
      </c>
      <c r="F18" s="207"/>
      <c r="G18" s="142"/>
      <c r="H18" s="2"/>
      <c r="I18" s="2"/>
      <c r="J18" s="2"/>
      <c r="K18" s="2"/>
      <c r="L18" s="2"/>
      <c r="M18" s="2"/>
      <c r="N18" s="2"/>
      <c r="O18" s="2"/>
      <c r="P18" s="2"/>
    </row>
    <row r="19" spans="1:16" ht="27.95" customHeight="1">
      <c r="A19" s="422" t="s">
        <v>36</v>
      </c>
      <c r="B19" s="422"/>
      <c r="C19" s="422"/>
      <c r="D19" s="86">
        <v>14</v>
      </c>
      <c r="E19" s="86" t="s">
        <v>34</v>
      </c>
      <c r="F19" s="207"/>
      <c r="G19" s="142"/>
      <c r="H19" s="2"/>
      <c r="I19" s="2"/>
      <c r="J19" s="2"/>
      <c r="K19" s="2"/>
      <c r="L19" s="2"/>
      <c r="M19" s="2"/>
      <c r="N19" s="2"/>
      <c r="O19" s="2"/>
      <c r="P19" s="2"/>
    </row>
    <row r="20" spans="1:16" ht="36.75" customHeight="1">
      <c r="A20" s="429" t="s">
        <v>162</v>
      </c>
      <c r="B20" s="430"/>
      <c r="C20" s="431"/>
      <c r="D20" s="90">
        <v>15</v>
      </c>
      <c r="E20" s="90" t="s">
        <v>34</v>
      </c>
      <c r="F20" s="208"/>
      <c r="G20" s="153"/>
      <c r="H20" s="2"/>
      <c r="I20" s="2"/>
      <c r="J20" s="2"/>
      <c r="K20" s="2"/>
      <c r="L20" s="2"/>
      <c r="M20" s="2"/>
      <c r="N20" s="2"/>
      <c r="O20" s="2"/>
      <c r="P20" s="2"/>
    </row>
    <row r="21" spans="1:16" ht="36.75" customHeight="1">
      <c r="A21" s="422" t="s">
        <v>164</v>
      </c>
      <c r="B21" s="423"/>
      <c r="C21" s="423"/>
      <c r="D21" s="86">
        <v>16</v>
      </c>
      <c r="E21" s="86" t="s">
        <v>34</v>
      </c>
      <c r="F21" s="207"/>
      <c r="G21" s="142"/>
      <c r="H21" s="2"/>
      <c r="I21" s="2"/>
      <c r="J21" s="2"/>
      <c r="K21" s="2"/>
      <c r="L21" s="2"/>
      <c r="M21" s="2"/>
      <c r="N21" s="2"/>
      <c r="O21" s="2"/>
      <c r="P21" s="2"/>
    </row>
    <row r="22" spans="1:16" ht="27" customHeight="1" thickBot="1">
      <c r="A22" s="426" t="s">
        <v>163</v>
      </c>
      <c r="B22" s="427"/>
      <c r="C22" s="427"/>
      <c r="D22" s="88">
        <v>17</v>
      </c>
      <c r="E22" s="88" t="s">
        <v>34</v>
      </c>
      <c r="F22" s="209"/>
      <c r="G22" s="143"/>
      <c r="H22" s="2"/>
      <c r="I22" s="2"/>
      <c r="J22" s="2"/>
      <c r="K22" s="2"/>
      <c r="L22" s="2"/>
      <c r="M22" s="2"/>
      <c r="N22" s="2"/>
      <c r="O22" s="2"/>
      <c r="P22" s="2"/>
    </row>
    <row r="23" spans="1:16">
      <c r="H23" s="2"/>
      <c r="I23" s="2"/>
      <c r="J23" s="2"/>
      <c r="K23" s="2"/>
      <c r="L23" s="2"/>
      <c r="M23" s="2"/>
      <c r="N23" s="2"/>
      <c r="O23" s="2"/>
      <c r="P23" s="2"/>
    </row>
    <row r="24" spans="1:16">
      <c r="H24" s="2"/>
      <c r="I24" s="2"/>
      <c r="J24" s="2"/>
      <c r="K24" s="2"/>
      <c r="L24" s="2"/>
      <c r="M24" s="2"/>
      <c r="N24" s="2"/>
      <c r="O24" s="2"/>
      <c r="P24" s="2"/>
    </row>
    <row r="25" spans="1:16" ht="44.25" customHeight="1">
      <c r="A25" s="418" t="s">
        <v>89</v>
      </c>
      <c r="B25" s="418"/>
      <c r="C25" s="20" t="s">
        <v>37</v>
      </c>
      <c r="D25" s="21"/>
      <c r="E25" s="418" t="s">
        <v>93</v>
      </c>
      <c r="F25" s="418"/>
      <c r="G25" s="418"/>
      <c r="H25" s="2"/>
      <c r="I25" s="2"/>
      <c r="J25" s="2"/>
      <c r="K25" s="2"/>
      <c r="L25" s="2"/>
      <c r="M25" s="2"/>
      <c r="N25" s="2"/>
      <c r="O25" s="2"/>
      <c r="P25" s="2"/>
    </row>
    <row r="26" spans="1:16" ht="14.25" customHeight="1">
      <c r="A26" s="63" t="s">
        <v>91</v>
      </c>
      <c r="B26" s="63"/>
      <c r="C26" s="22" t="s">
        <v>92</v>
      </c>
      <c r="D26" s="23"/>
      <c r="E26" s="419" t="s">
        <v>38</v>
      </c>
      <c r="F26" s="419"/>
      <c r="G26" s="419"/>
      <c r="H26" s="24"/>
      <c r="I26" s="2"/>
      <c r="J26" s="2"/>
      <c r="K26" s="2"/>
      <c r="L26" s="2"/>
      <c r="M26" s="2"/>
      <c r="N26" s="2"/>
      <c r="O26" s="2"/>
      <c r="P26" s="2"/>
    </row>
    <row r="27" spans="1:16">
      <c r="A27" s="63" t="s">
        <v>90</v>
      </c>
      <c r="B27" s="63"/>
      <c r="C27" s="64"/>
      <c r="D27" s="64"/>
      <c r="F27" s="23"/>
      <c r="G27" s="23"/>
      <c r="H27" s="2"/>
      <c r="I27" s="2"/>
      <c r="J27" s="2"/>
      <c r="K27" s="2"/>
      <c r="L27" s="2"/>
      <c r="M27" s="2"/>
      <c r="N27" s="2"/>
      <c r="O27" s="2"/>
      <c r="P27" s="2"/>
    </row>
    <row r="28" spans="1:16">
      <c r="H28" s="2"/>
      <c r="I28" s="2"/>
      <c r="J28" s="2"/>
      <c r="K28" s="2"/>
      <c r="L28" s="2"/>
      <c r="M28" s="2"/>
      <c r="N28" s="2"/>
      <c r="O28" s="2"/>
      <c r="P28" s="2"/>
    </row>
    <row r="29" spans="1:16"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93"/>
      <c r="B30" s="93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H31" s="2"/>
      <c r="I31" s="2"/>
      <c r="J31" s="2"/>
      <c r="K31" s="2"/>
      <c r="L31" s="2"/>
      <c r="M31" s="2"/>
      <c r="N31" s="2"/>
      <c r="O31" s="2"/>
      <c r="P31" s="2"/>
    </row>
    <row r="32" spans="1:16" hidden="1">
      <c r="H32" s="2"/>
      <c r="I32" s="2"/>
      <c r="J32" s="2"/>
      <c r="K32" s="2"/>
      <c r="L32" s="2"/>
      <c r="M32" s="2"/>
      <c r="N32" s="2"/>
      <c r="O32" s="2"/>
      <c r="P32" s="2"/>
    </row>
    <row r="33" spans="8:16" hidden="1">
      <c r="H33" s="2"/>
      <c r="I33" s="2"/>
      <c r="J33" s="2"/>
      <c r="K33" s="2"/>
      <c r="L33" s="2"/>
      <c r="M33" s="2"/>
      <c r="N33" s="2"/>
      <c r="O33" s="2"/>
      <c r="P33" s="2"/>
    </row>
    <row r="34" spans="8:16" hidden="1">
      <c r="H34" s="2"/>
      <c r="I34" s="2"/>
      <c r="J34" s="2"/>
      <c r="K34" s="2"/>
      <c r="L34" s="2"/>
      <c r="M34" s="2"/>
      <c r="N34" s="2"/>
      <c r="O34" s="2"/>
      <c r="P34" s="2"/>
    </row>
    <row r="35" spans="8:16" hidden="1">
      <c r="H35" s="2"/>
      <c r="I35" s="2"/>
      <c r="J35" s="2"/>
      <c r="K35" s="2"/>
      <c r="L35" s="2"/>
      <c r="M35" s="2"/>
      <c r="N35" s="2"/>
      <c r="O35" s="2"/>
      <c r="P35" s="2"/>
    </row>
    <row r="36" spans="8:16" hidden="1">
      <c r="H36" s="2"/>
      <c r="I36" s="2"/>
      <c r="J36" s="2"/>
      <c r="K36" s="2"/>
      <c r="L36" s="2"/>
      <c r="M36" s="2"/>
      <c r="N36" s="2"/>
      <c r="O36" s="2"/>
      <c r="P36" s="2"/>
    </row>
    <row r="37" spans="8:16" hidden="1">
      <c r="H37" s="2"/>
      <c r="I37" s="2"/>
      <c r="J37" s="2"/>
      <c r="K37" s="2"/>
      <c r="L37" s="2"/>
      <c r="M37" s="2"/>
      <c r="N37" s="2"/>
      <c r="O37" s="2"/>
      <c r="P37" s="2"/>
    </row>
    <row r="38" spans="8:16" hidden="1">
      <c r="H38" s="2"/>
      <c r="I38" s="2"/>
      <c r="J38" s="2"/>
      <c r="K38" s="2"/>
      <c r="L38" s="2"/>
      <c r="M38" s="2"/>
      <c r="N38" s="2"/>
      <c r="O38" s="2"/>
      <c r="P38" s="2"/>
    </row>
    <row r="39" spans="8:16" hidden="1">
      <c r="H39" s="2"/>
      <c r="I39" s="2"/>
      <c r="J39" s="2"/>
      <c r="K39" s="2"/>
      <c r="L39" s="2"/>
      <c r="M39" s="2"/>
      <c r="N39" s="2"/>
    </row>
    <row r="40" spans="8:16" hidden="1">
      <c r="H40" s="2"/>
      <c r="I40" s="2"/>
      <c r="J40" s="2"/>
      <c r="K40" s="2"/>
      <c r="L40" s="2"/>
      <c r="M40" s="2"/>
      <c r="N40" s="2"/>
    </row>
    <row r="41" spans="8:16" hidden="1">
      <c r="H41" s="2"/>
      <c r="I41" s="2"/>
      <c r="J41" s="2"/>
      <c r="K41" s="2"/>
      <c r="L41" s="2"/>
      <c r="M41" s="2"/>
      <c r="N41" s="2"/>
    </row>
    <row r="42" spans="8:16" hidden="1"/>
    <row r="43" spans="8:16" hidden="1"/>
  </sheetData>
  <sheetProtection password="CD16" sheet="1" objects="1" scenarios="1"/>
  <mergeCells count="24">
    <mergeCell ref="A18:C18"/>
    <mergeCell ref="A19:C19"/>
    <mergeCell ref="A16:C16"/>
    <mergeCell ref="A14:C14"/>
    <mergeCell ref="A11:C11"/>
    <mergeCell ref="A12:C12"/>
    <mergeCell ref="A13:C13"/>
    <mergeCell ref="A15:C15"/>
    <mergeCell ref="A25:B25"/>
    <mergeCell ref="E25:G25"/>
    <mergeCell ref="E26:G26"/>
    <mergeCell ref="A2:E2"/>
    <mergeCell ref="A4:D4"/>
    <mergeCell ref="A5:D5"/>
    <mergeCell ref="A6:C6"/>
    <mergeCell ref="A7:A10"/>
    <mergeCell ref="B7:C7"/>
    <mergeCell ref="B9:C9"/>
    <mergeCell ref="B8:C8"/>
    <mergeCell ref="B10:C10"/>
    <mergeCell ref="A21:C21"/>
    <mergeCell ref="A22:C22"/>
    <mergeCell ref="A17:C17"/>
    <mergeCell ref="A20:C20"/>
  </mergeCells>
  <conditionalFormatting sqref="F8">
    <cfRule type="cellIs" dxfId="13" priority="19" stopIfTrue="1" operator="greaterThan">
      <formula>$F$7</formula>
    </cfRule>
  </conditionalFormatting>
  <conditionalFormatting sqref="F15">
    <cfRule type="cellIs" dxfId="12" priority="17" stopIfTrue="1" operator="greaterThan">
      <formula>$F$14</formula>
    </cfRule>
  </conditionalFormatting>
  <conditionalFormatting sqref="F9">
    <cfRule type="cellIs" dxfId="11" priority="12" operator="greaterThan">
      <formula>$F$7</formula>
    </cfRule>
  </conditionalFormatting>
  <conditionalFormatting sqref="F10">
    <cfRule type="cellIs" dxfId="10" priority="11" operator="greaterThan">
      <formula>$F$9</formula>
    </cfRule>
  </conditionalFormatting>
  <conditionalFormatting sqref="F22">
    <cfRule type="cellIs" dxfId="9" priority="10" operator="greaterThan">
      <formula>$F$21</formula>
    </cfRule>
  </conditionalFormatting>
  <conditionalFormatting sqref="F20">
    <cfRule type="cellIs" dxfId="8" priority="9" operator="greaterThan">
      <formula>$F$19</formula>
    </cfRule>
  </conditionalFormatting>
  <conditionalFormatting sqref="G8">
    <cfRule type="cellIs" dxfId="7" priority="8" operator="greaterThan">
      <formula>$G$7</formula>
    </cfRule>
  </conditionalFormatting>
  <conditionalFormatting sqref="G9">
    <cfRule type="cellIs" dxfId="6" priority="7" operator="greaterThan">
      <formula>$G$7</formula>
    </cfRule>
  </conditionalFormatting>
  <conditionalFormatting sqref="G10">
    <cfRule type="cellIs" dxfId="5" priority="6" operator="greaterThan">
      <formula>$G$9</formula>
    </cfRule>
  </conditionalFormatting>
  <conditionalFormatting sqref="G15">
    <cfRule type="cellIs" dxfId="4" priority="5" operator="greaterThan">
      <formula>$G$14</formula>
    </cfRule>
  </conditionalFormatting>
  <conditionalFormatting sqref="G20">
    <cfRule type="cellIs" dxfId="3" priority="4" operator="greaterThan">
      <formula>$G$19</formula>
    </cfRule>
  </conditionalFormatting>
  <conditionalFormatting sqref="G22">
    <cfRule type="cellIs" dxfId="2" priority="3" operator="greaterThan">
      <formula>$G$21</formula>
    </cfRule>
  </conditionalFormatting>
  <dataValidations count="2">
    <dataValidation type="custom" allowBlank="1" showInputMessage="1" showErrorMessage="1" errorTitle="Znaki po przecinku" error="Wpisana wartość może mieć wyłącznie 1 znak po przecinku." sqref="F17:G22">
      <formula1>MOD(F17*10,1)=0</formula1>
    </dataValidation>
    <dataValidation type="custom" allowBlank="1" showInputMessage="1" showErrorMessage="1" errorTitle="Znaki po przecinku" error="Wpisujemy bez miejsc po przecinku." sqref="F7:G16">
      <formula1>MOD(F7,1)=0</formula1>
    </dataValidation>
  </dataValidations>
  <printOptions horizontalCentered="1"/>
  <pageMargins left="0.39370078740157483" right="0.39370078740157483" top="0.39370078740157483" bottom="0.31496062992125984" header="0.51181102362204722" footer="0.31496062992125984"/>
  <pageSetup paperSize="9" scale="82" firstPageNumber="6" orientation="portrait" useFirstPageNumber="1" r:id="rId1"/>
  <headerFooter alignWithMargins="0">
    <oddFooter>&amp;C&amp;10&amp;P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greaterThan" id="{52D3FF26-B7BA-4B78-8574-F2AC7D8FBF62}">
            <xm:f>'dział I'!$E$57</xm:f>
            <x14:dxf>
              <fill>
                <patternFill>
                  <bgColor rgb="FFFF0000"/>
                </patternFill>
              </fill>
            </x14:dxf>
          </x14:cfRule>
          <xm:sqref>F17</xm:sqref>
        </x14:conditionalFormatting>
        <x14:conditionalFormatting xmlns:xm="http://schemas.microsoft.com/office/excel/2006/main">
          <x14:cfRule type="cellIs" priority="1" operator="greaterThan" id="{7A1468F5-7CA1-426C-907B-8D2F987A4882}">
            <xm:f>'dział I'!$F$57</xm:f>
            <x14:dxf>
              <fill>
                <patternFill>
                  <bgColor rgb="FFFF0000"/>
                </patternFill>
              </fill>
            </x14:dxf>
          </x14:cfRule>
          <xm:sqref>G17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7</vt:i4>
      </vt:variant>
    </vt:vector>
  </HeadingPairs>
  <TitlesOfParts>
    <vt:vector size="12" baseType="lpstr">
      <vt:lpstr>dział I</vt:lpstr>
      <vt:lpstr>dzial II</vt:lpstr>
      <vt:lpstr>dział III</vt:lpstr>
      <vt:lpstr>dzial IV</vt:lpstr>
      <vt:lpstr>dział V</vt:lpstr>
      <vt:lpstr>__xlnm.Print_Area_3</vt:lpstr>
      <vt:lpstr>__xlnm.Print_Area_4</vt:lpstr>
      <vt:lpstr>nazwa_uczelni</vt:lpstr>
      <vt:lpstr>'dzial II'!Obszar_wydruku</vt:lpstr>
      <vt:lpstr>'dzial IV'!Obszar_wydruku</vt:lpstr>
      <vt:lpstr>'dział V'!Obszar_wydruku</vt:lpstr>
      <vt:lpstr>Uniwersytet_w_Białymstoku</vt:lpstr>
    </vt:vector>
  </TitlesOfParts>
  <Company>MNiSzW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Jagielski</dc:creator>
  <cp:lastModifiedBy>Jagielski Piotr</cp:lastModifiedBy>
  <cp:lastPrinted>2014-03-21T09:45:51Z</cp:lastPrinted>
  <dcterms:created xsi:type="dcterms:W3CDTF">2011-03-10T10:03:26Z</dcterms:created>
  <dcterms:modified xsi:type="dcterms:W3CDTF">2015-03-27T11:25:50Z</dcterms:modified>
</cp:coreProperties>
</file>