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76D51DF9-5BDD-4693-BA1B-75B5D134C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iecień2026(April2026)" sheetId="150" r:id="rId1"/>
    <sheet name="Marzec2026(March2026)" sheetId="149" r:id="rId2"/>
    <sheet name="Luty2026(February2026)" sheetId="148" r:id="rId3"/>
    <sheet name="Styczeń2026(January2026)" sheetId="147" r:id="rId4"/>
    <sheet name="Grudzień2025(December2025)" sheetId="146" r:id="rId5"/>
    <sheet name="Listopad2025(November2025)" sheetId="145" r:id="rId6"/>
    <sheet name="Październik2025(October2025)" sheetId="143" r:id="rId7"/>
    <sheet name="Wrzesień2025(September2025)" sheetId="144" r:id="rId8"/>
    <sheet name="Sierpień2025(August2025)" sheetId="140" r:id="rId9"/>
    <sheet name="Lipiec2025(July2025)" sheetId="139" r:id="rId10"/>
    <sheet name="Czerwiec2025(June2025)" sheetId="138" r:id="rId11"/>
    <sheet name="Maj2025(May2025)" sheetId="137" r:id="rId12"/>
    <sheet name="Kwiecień2025(April2025)" sheetId="136" r:id="rId13"/>
    <sheet name="Marzec2025(March2025)" sheetId="135" r:id="rId14"/>
    <sheet name="Luty2025(February2025)" sheetId="134" r:id="rId15"/>
    <sheet name="Styczeń 2025(January2025)" sheetId="133" r:id="rId16"/>
    <sheet name="Grudzień2024(December2024)" sheetId="132" r:id="rId17"/>
    <sheet name="Listopad2024(November2024)" sheetId="131" r:id="rId18"/>
    <sheet name="Październik2024(October2024)" sheetId="130" r:id="rId19"/>
    <sheet name="Wrzesień2024(September2024)" sheetId="129" r:id="rId20"/>
    <sheet name="Sierpień2024(August2024)" sheetId="128" r:id="rId21"/>
    <sheet name="Lipiec2024(July2024)" sheetId="127" r:id="rId22"/>
    <sheet name="Czerwiec2024(June2024)" sheetId="126" r:id="rId23"/>
    <sheet name="Maj2024(May2024)" sheetId="125" r:id="rId24"/>
    <sheet name="Kwiecień2024(April2024)" sheetId="124" r:id="rId25"/>
    <sheet name="Marzec2024(March2024)" sheetId="123" r:id="rId26"/>
    <sheet name="Luty2024(February2024)" sheetId="122" r:id="rId27"/>
    <sheet name="Styczeń2024(January2024)" sheetId="121" r:id="rId28"/>
    <sheet name="Grudzień2023(December2023)" sheetId="120" r:id="rId29"/>
    <sheet name="Listopad2023(November2023)" sheetId="119" r:id="rId30"/>
    <sheet name="Październik2023(October2023)" sheetId="118" r:id="rId31"/>
    <sheet name="Wrzesień2023(September2023)" sheetId="117" r:id="rId32"/>
    <sheet name="Sierpień2023(August2023)" sheetId="116" r:id="rId33"/>
    <sheet name="Lipiec2023(July2023)" sheetId="115" r:id="rId34"/>
    <sheet name="Czerwiec2023(June2023)" sheetId="114" r:id="rId35"/>
    <sheet name="Maj2023(May2023)" sheetId="113" r:id="rId36"/>
    <sheet name="Kwiecień2023(April2023)" sheetId="112" r:id="rId37"/>
    <sheet name="Marzec2023(March2023)" sheetId="111" r:id="rId38"/>
    <sheet name="Luty2023(February2023)" sheetId="110" r:id="rId39"/>
    <sheet name="Styczeń2023(January2023)" sheetId="109" r:id="rId40"/>
    <sheet name="Grudzień2022(December2022)" sheetId="108" r:id="rId41"/>
    <sheet name="Listopad2022(November2022)" sheetId="107" r:id="rId42"/>
    <sheet name="Październik2022(October2022)" sheetId="106" r:id="rId43"/>
    <sheet name="Wrzesień2022(September2022)" sheetId="105" r:id="rId44"/>
    <sheet name="Sierpień 2022(August 2022)" sheetId="104" r:id="rId45"/>
    <sheet name="Lipiec2022(July2022)" sheetId="103" r:id="rId46"/>
    <sheet name="Czerwiec2022(June2022)" sheetId="102" r:id="rId47"/>
    <sheet name="Maj2022(May2022)" sheetId="101" r:id="rId48"/>
    <sheet name="Kwiecień2022(April2022)" sheetId="100" r:id="rId49"/>
    <sheet name="Marzec2022(March2022)" sheetId="99" r:id="rId50"/>
    <sheet name="Luty2022(February2022)" sheetId="98" r:id="rId51"/>
    <sheet name="Styczeń2022(January2022)" sheetId="97" r:id="rId52"/>
    <sheet name="Grudzień2021(December2021)" sheetId="96" r:id="rId53"/>
    <sheet name="Listopad2021(November2021)" sheetId="95" r:id="rId54"/>
    <sheet name="Pażdziernik2021(October2021)" sheetId="94" r:id="rId55"/>
    <sheet name="Wrzesień2021(September2021)" sheetId="93" r:id="rId56"/>
    <sheet name="Sierpień2021(August2021)" sheetId="92" r:id="rId57"/>
    <sheet name="Lipiec2021(July2021)" sheetId="91" r:id="rId58"/>
    <sheet name="Czerwiec2021(June2021)" sheetId="90" r:id="rId59"/>
    <sheet name="Maj2021(May2021)" sheetId="89" r:id="rId60"/>
    <sheet name="Kwiecień2021(April2021)" sheetId="88" r:id="rId61"/>
    <sheet name="Marzec2021(March2021)" sheetId="87" r:id="rId62"/>
    <sheet name="Luty2021(February2021)" sheetId="86" r:id="rId63"/>
    <sheet name="Styczeń2021(January2021)" sheetId="85" r:id="rId64"/>
    <sheet name="Grudzień2020(December2020)" sheetId="84" r:id="rId65"/>
    <sheet name="Listopad2020(November2020)" sheetId="83" r:id="rId66"/>
    <sheet name="Październik2020(October2020)" sheetId="82" r:id="rId67"/>
    <sheet name="Wrzesień2020(September2020)" sheetId="81" r:id="rId68"/>
    <sheet name="Sierpień2020(August2020)" sheetId="80" r:id="rId69"/>
    <sheet name="Lipiec2020(July2020)" sheetId="79" r:id="rId70"/>
    <sheet name="Czerwiec2020(June2020)" sheetId="78" r:id="rId71"/>
    <sheet name="Maj2020(May2020)" sheetId="77" r:id="rId72"/>
    <sheet name="Kwiecień2020(April2020)" sheetId="76" r:id="rId73"/>
    <sheet name="Marzec2020(March2020)" sheetId="75" r:id="rId74"/>
    <sheet name="Luty2020(February2020)" sheetId="74" r:id="rId75"/>
    <sheet name="Styczeń2020(January2020)" sheetId="73" r:id="rId76"/>
    <sheet name="Grudzień2019(December2019)" sheetId="72" r:id="rId77"/>
    <sheet name="Listopad2019(November2019)" sheetId="71" r:id="rId78"/>
    <sheet name="Październik2019(October2019)" sheetId="70" r:id="rId79"/>
    <sheet name="Wrzesień2019(September2019)" sheetId="69" r:id="rId80"/>
    <sheet name="Sierpień2019(August2019)" sheetId="67" r:id="rId81"/>
    <sheet name="Lipiec2019(July2019)" sheetId="65" r:id="rId82"/>
    <sheet name="Czerwiec2019(June2019)" sheetId="64" r:id="rId83"/>
    <sheet name="Maj2019(May2019)" sheetId="63" r:id="rId84"/>
    <sheet name="Kwiecień2019(April2019)" sheetId="62" r:id="rId85"/>
    <sheet name="Marzec2019(March2019)" sheetId="61" r:id="rId86"/>
    <sheet name="Luty2019(February2019)" sheetId="60" r:id="rId87"/>
    <sheet name="Syczeń2019(January2019)" sheetId="59" r:id="rId88"/>
    <sheet name="Grudzień2018(December2018)" sheetId="58" r:id="rId89"/>
    <sheet name="Listopad2018(November2018)" sheetId="57" r:id="rId90"/>
    <sheet name="Październik2018(October2018)" sheetId="56" r:id="rId91"/>
    <sheet name="Wrzesień2018(September2018)" sheetId="55" r:id="rId92"/>
    <sheet name="Sierpień2018(August2018)" sheetId="54" r:id="rId93"/>
    <sheet name="Lipiec2018(July2018)" sheetId="53" r:id="rId94"/>
    <sheet name="Czerwiec2018(June2018)" sheetId="52" r:id="rId95"/>
    <sheet name="Maj2018(May2018)" sheetId="51" r:id="rId96"/>
    <sheet name="Kwiecień2018(April2018)" sheetId="50" r:id="rId97"/>
    <sheet name="Marzec2018(March2018)" sheetId="49" r:id="rId98"/>
    <sheet name="Luty2018(February2018)" sheetId="48" r:id="rId99"/>
    <sheet name="Styczeń2018(January2018)" sheetId="47" r:id="rId100"/>
    <sheet name="Grudzień2017(December2017)" sheetId="46" r:id="rId101"/>
    <sheet name="Listopad2017(November2017)" sheetId="45" r:id="rId102"/>
    <sheet name="Październik2017(October2017)" sheetId="44" r:id="rId103"/>
    <sheet name="Wrzesień2017(September2017)" sheetId="43" r:id="rId104"/>
    <sheet name="Sierpień2017(August2017)" sheetId="42" r:id="rId105"/>
    <sheet name="Lipiec2017(July2017)" sheetId="41" r:id="rId106"/>
    <sheet name="Czerwiec2017(June2017)" sheetId="40" r:id="rId107"/>
    <sheet name="Maj2017(May2017)" sheetId="39" r:id="rId108"/>
    <sheet name="Kwiecień2017(April2017)" sheetId="38" r:id="rId109"/>
    <sheet name="Marzec2017(March2017)" sheetId="37" r:id="rId110"/>
    <sheet name="Luty2017(February2017)" sheetId="36" r:id="rId111"/>
    <sheet name="Styczeń2017(January2017)" sheetId="35" r:id="rId112"/>
    <sheet name="Grudzień2016(December2016)" sheetId="34" r:id="rId113"/>
    <sheet name="Listopad2016(November2016)" sheetId="33" r:id="rId114"/>
    <sheet name="Październik2016(October2016)" sheetId="32" r:id="rId115"/>
    <sheet name="Wrzesień2016(September2016)" sheetId="31" r:id="rId116"/>
    <sheet name="Sierpień2016(August2016)" sheetId="30" r:id="rId117"/>
    <sheet name="Lipiec2016(July2016)" sheetId="29" r:id="rId118"/>
    <sheet name="Czerwiec2016(June2016)" sheetId="28" r:id="rId119"/>
    <sheet name="Maj2016(May2016)" sheetId="27" r:id="rId120"/>
    <sheet name="Kwiecień2016(April 2016)" sheetId="26" r:id="rId121"/>
    <sheet name="Marzec2016(March 2016)" sheetId="25" r:id="rId122"/>
    <sheet name="Luty2016(February2016)" sheetId="24" r:id="rId123"/>
    <sheet name="Styczeń2016(January2016)" sheetId="23" r:id="rId124"/>
    <sheet name="Grudzień2015(December2015)" sheetId="22" r:id="rId125"/>
    <sheet name="Listopad2015(November2015)" sheetId="21" r:id="rId126"/>
    <sheet name="Październik2015(October2015)" sheetId="20" r:id="rId127"/>
    <sheet name="Wrzesień2015(September2015)" sheetId="19" r:id="rId128"/>
    <sheet name="Sierpień2015(August2015)" sheetId="18" r:id="rId129"/>
    <sheet name="Lipiec2015(July2015)" sheetId="17" r:id="rId130"/>
    <sheet name="Czerwiec2015(June2015)" sheetId="16" r:id="rId131"/>
    <sheet name="Maj2015(May2015)" sheetId="15" r:id="rId132"/>
    <sheet name="Kwiecień2015(April2015)" sheetId="14" r:id="rId133"/>
    <sheet name="Marzec2015(March2015)" sheetId="13" r:id="rId134"/>
    <sheet name="Luty2015(February2015)" sheetId="12" r:id="rId135"/>
    <sheet name="Styczeń2015(January2015)" sheetId="11" r:id="rId136"/>
    <sheet name="Grudzień2014(December2014)" sheetId="10" r:id="rId137"/>
    <sheet name="Listopad2014(November2014)" sheetId="9" r:id="rId138"/>
    <sheet name="Październik2014(October2014)" sheetId="8" r:id="rId139"/>
    <sheet name="Wrzesień2014(September2014)" sheetId="6" r:id="rId140"/>
    <sheet name="Sierpień2014(August2014)" sheetId="5" r:id="rId141"/>
    <sheet name="Lipiec2014(July2014)" sheetId="4" r:id="rId142"/>
    <sheet name="Czerwiec2014(June2014)" sheetId="3" r:id="rId143"/>
    <sheet name="Maj2014(May2014)" sheetId="1" r:id="rId144"/>
    <sheet name="Kwiecień2014(April2014)" sheetId="2" r:id="rId14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50" l="1"/>
  <c r="B19" i="150"/>
  <c r="B22" i="150" s="1"/>
  <c r="C18" i="149"/>
  <c r="B18" i="149"/>
  <c r="B21" i="149" s="1"/>
  <c r="C18" i="148"/>
  <c r="B18" i="148"/>
  <c r="B21" i="148" s="1"/>
  <c r="C17" i="147"/>
  <c r="B17" i="147"/>
  <c r="B20" i="147" s="1"/>
  <c r="C17" i="146"/>
  <c r="B17" i="146"/>
  <c r="B20" i="146" s="1"/>
  <c r="C18" i="145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<sst xmlns="http://schemas.openxmlformats.org/spreadsheetml/2006/main" count="3911" uniqueCount="57">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</sst>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66" fontId="0" fillId="0" borderId="0" xfId="0" applyNumberForma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7D76-90D3-4476-B301-2FB5CC637720}">
  <dimension ref="A1:G30"/>
  <sheetViews>
    <sheetView tabSelected="1" topLeftCell="A3" zoomScale="130" zoomScaleNormal="13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17693.632148159999</v>
      </c>
      <c r="C4" s="21">
        <v>0.19915234469783336</v>
      </c>
      <c r="D4" s="34"/>
    </row>
    <row r="5" spans="1:7" ht="16.5" x14ac:dyDescent="0.3">
      <c r="A5" s="19" t="s">
        <v>27</v>
      </c>
      <c r="B5" s="14">
        <v>14575.424059249999</v>
      </c>
      <c r="C5" s="21">
        <v>0.16405505958632188</v>
      </c>
      <c r="D5" s="34"/>
      <c r="G5" s="11"/>
    </row>
    <row r="6" spans="1:7" ht="16.5" x14ac:dyDescent="0.3">
      <c r="A6" s="19" t="s">
        <v>30</v>
      </c>
      <c r="B6" s="14">
        <v>8257.3233120000004</v>
      </c>
      <c r="C6" s="21">
        <v>9.2941080991326627E-2</v>
      </c>
      <c r="D6" s="34"/>
    </row>
    <row r="7" spans="1:7" ht="16.5" x14ac:dyDescent="0.3">
      <c r="A7" s="19" t="s">
        <v>55</v>
      </c>
      <c r="B7" s="14">
        <v>7176.2607818300003</v>
      </c>
      <c r="C7" s="21">
        <v>8.0773079766619529E-2</v>
      </c>
      <c r="D7" s="34"/>
    </row>
    <row r="8" spans="1:7" ht="16.5" x14ac:dyDescent="0.3">
      <c r="A8" s="19" t="s">
        <v>53</v>
      </c>
      <c r="B8" s="14">
        <v>7132.7392164799994</v>
      </c>
      <c r="C8" s="21">
        <v>8.0283218684858881E-2</v>
      </c>
      <c r="D8" s="34"/>
    </row>
    <row r="9" spans="1:7" ht="16.5" x14ac:dyDescent="0.3">
      <c r="A9" s="19" t="s">
        <v>31</v>
      </c>
      <c r="B9" s="14">
        <v>6413.8216886999999</v>
      </c>
      <c r="C9" s="21">
        <v>7.219137467550743E-2</v>
      </c>
      <c r="D9" s="34"/>
    </row>
    <row r="10" spans="1:7" ht="16.5" x14ac:dyDescent="0.3">
      <c r="A10" s="19" t="s">
        <v>34</v>
      </c>
      <c r="B10" s="14">
        <v>5907.0972511599994</v>
      </c>
      <c r="C10" s="21">
        <v>6.6487889997700542E-2</v>
      </c>
      <c r="D10" s="34"/>
    </row>
    <row r="11" spans="1:7" ht="16.5" x14ac:dyDescent="0.3">
      <c r="A11" s="19" t="s">
        <v>33</v>
      </c>
      <c r="B11" s="14">
        <v>3739.7649046400002</v>
      </c>
      <c r="C11" s="21">
        <v>4.2093276447774282E-2</v>
      </c>
      <c r="D11" s="34"/>
    </row>
    <row r="12" spans="1:7" ht="16.5" x14ac:dyDescent="0.3">
      <c r="A12" s="19" t="s">
        <v>36</v>
      </c>
      <c r="B12" s="14">
        <v>3351.1370813399999</v>
      </c>
      <c r="C12" s="21">
        <v>3.771903934501758E-2</v>
      </c>
      <c r="D12" s="34"/>
    </row>
    <row r="13" spans="1:7" ht="16.5" x14ac:dyDescent="0.3">
      <c r="A13" s="19" t="s">
        <v>24</v>
      </c>
      <c r="B13" s="14">
        <v>1941.7999772799999</v>
      </c>
      <c r="C13" s="21">
        <v>2.1856112706046441E-2</v>
      </c>
      <c r="D13" s="34"/>
    </row>
    <row r="14" spans="1:7" ht="16.5" x14ac:dyDescent="0.3">
      <c r="A14" s="19" t="s">
        <v>12</v>
      </c>
      <c r="B14" s="14">
        <v>1642.0246438000001</v>
      </c>
      <c r="C14" s="21">
        <v>1.8481963178962182E-2</v>
      </c>
      <c r="D14" s="34"/>
    </row>
    <row r="15" spans="1:7" ht="16.5" x14ac:dyDescent="0.3">
      <c r="A15" s="19" t="s">
        <v>37</v>
      </c>
      <c r="B15" s="14">
        <v>1335.1984</v>
      </c>
      <c r="C15" s="21">
        <v>1.5028451466051753E-2</v>
      </c>
      <c r="D15" s="34"/>
    </row>
    <row r="16" spans="1:7" ht="16.5" x14ac:dyDescent="0.3">
      <c r="A16" s="19" t="s">
        <v>46</v>
      </c>
      <c r="B16" s="23">
        <v>961.27616223999996</v>
      </c>
      <c r="C16" s="21">
        <v>1.081973446769883E-2</v>
      </c>
      <c r="D16" s="34"/>
    </row>
    <row r="17" spans="1:6" ht="16.5" x14ac:dyDescent="0.3">
      <c r="A17" s="19" t="s">
        <v>50</v>
      </c>
      <c r="B17" s="23">
        <v>851.76623407999989</v>
      </c>
      <c r="C17" s="21">
        <v>9.5871351473256379E-3</v>
      </c>
      <c r="D17" s="34"/>
    </row>
    <row r="18" spans="1:6" ht="16.5" x14ac:dyDescent="0.3">
      <c r="A18" s="20" t="s">
        <v>13</v>
      </c>
      <c r="B18" s="16">
        <v>7865.4433238899655</v>
      </c>
      <c r="C18" s="21">
        <v>8.8530238840955122E-2</v>
      </c>
      <c r="E18" s="11"/>
    </row>
    <row r="19" spans="1:6" ht="16.5" x14ac:dyDescent="0.3">
      <c r="A19" s="3" t="s">
        <v>21</v>
      </c>
      <c r="B19" s="16">
        <f>SUM(B4:B18)</f>
        <v>88844.709184849955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v>86860.205090500007</v>
      </c>
      <c r="C20" s="30" t="s">
        <v>14</v>
      </c>
      <c r="E20" s="32"/>
    </row>
    <row r="21" spans="1:6" ht="16.5" x14ac:dyDescent="0.3">
      <c r="A21" s="3" t="s">
        <v>20</v>
      </c>
      <c r="B21" s="8">
        <v>14837.001144</v>
      </c>
      <c r="C21" s="30" t="s">
        <v>14</v>
      </c>
    </row>
    <row r="22" spans="1:6" ht="16.5" x14ac:dyDescent="0.3">
      <c r="A22" s="3" t="s">
        <v>25</v>
      </c>
      <c r="B22" s="9">
        <f>B19+B20+B21</f>
        <v>190541.91541934997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DE36-67F3-43DD-98D3-5BD9625EF527}">
  <dimension ref="A1:G29"/>
  <sheetViews>
    <sheetView topLeftCell="A2" zoomScale="130" zoomScaleNormal="130" workbookViewId="0">
      <selection activeCell="E12" sqref="E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17874.558495849997</v>
      </c>
      <c r="C4" s="21">
        <v>0.20345835437514315</v>
      </c>
      <c r="D4" s="34"/>
    </row>
    <row r="5" spans="1:7" ht="16.5" x14ac:dyDescent="0.3">
      <c r="A5" s="19" t="s">
        <v>27</v>
      </c>
      <c r="B5" s="14">
        <v>14484.30567075</v>
      </c>
      <c r="C5" s="21">
        <v>0.16486857545161487</v>
      </c>
      <c r="D5" s="34"/>
      <c r="G5" s="11"/>
    </row>
    <row r="6" spans="1:7" ht="16.5" x14ac:dyDescent="0.3">
      <c r="A6" s="19" t="s">
        <v>30</v>
      </c>
      <c r="B6" s="14">
        <v>8065.55685257</v>
      </c>
      <c r="C6" s="21">
        <v>9.180673887548324E-2</v>
      </c>
      <c r="D6" s="34"/>
    </row>
    <row r="7" spans="1:7" ht="16.5" x14ac:dyDescent="0.3">
      <c r="A7" s="19" t="s">
        <v>53</v>
      </c>
      <c r="B7" s="14">
        <v>7826.5511563800001</v>
      </c>
      <c r="C7" s="21">
        <v>8.9086240596077185E-2</v>
      </c>
      <c r="D7" s="34"/>
    </row>
    <row r="8" spans="1:7" ht="16.5" x14ac:dyDescent="0.3">
      <c r="A8" s="19" t="s">
        <v>31</v>
      </c>
      <c r="B8" s="14">
        <v>7779.91638014</v>
      </c>
      <c r="C8" s="21">
        <v>8.8555417144821236E-2</v>
      </c>
      <c r="D8" s="34"/>
    </row>
    <row r="9" spans="1:7" ht="16.5" x14ac:dyDescent="0.3">
      <c r="A9" s="19" t="s">
        <v>55</v>
      </c>
      <c r="B9" s="14">
        <v>6580.1878439299999</v>
      </c>
      <c r="C9" s="21">
        <v>7.489942705528374E-2</v>
      </c>
      <c r="D9" s="34"/>
    </row>
    <row r="10" spans="1:7" ht="16.5" x14ac:dyDescent="0.3">
      <c r="A10" s="19" t="s">
        <v>33</v>
      </c>
      <c r="B10" s="14">
        <v>4418.6789015900004</v>
      </c>
      <c r="C10" s="21">
        <v>5.0295907338824324E-2</v>
      </c>
      <c r="D10" s="34"/>
    </row>
    <row r="11" spans="1:7" ht="16.5" x14ac:dyDescent="0.3">
      <c r="A11" s="19" t="s">
        <v>34</v>
      </c>
      <c r="B11" s="14">
        <v>4191.11127416</v>
      </c>
      <c r="C11" s="21">
        <v>4.7705603640038514E-2</v>
      </c>
      <c r="D11" s="34"/>
    </row>
    <row r="12" spans="1:7" ht="16.5" x14ac:dyDescent="0.3">
      <c r="A12" s="19" t="s">
        <v>37</v>
      </c>
      <c r="B12" s="14">
        <v>1978.3952999999999</v>
      </c>
      <c r="C12" s="21">
        <v>2.2519216468198218E-2</v>
      </c>
      <c r="D12" s="34"/>
    </row>
    <row r="13" spans="1:7" ht="16.5" x14ac:dyDescent="0.3">
      <c r="A13" s="19" t="s">
        <v>24</v>
      </c>
      <c r="B13" s="14">
        <v>1876.9757236799999</v>
      </c>
      <c r="C13" s="21">
        <v>2.1364801375692171E-2</v>
      </c>
      <c r="D13" s="34"/>
    </row>
    <row r="14" spans="1:7" ht="16.5" x14ac:dyDescent="0.3">
      <c r="A14" s="19" t="s">
        <v>36</v>
      </c>
      <c r="B14" s="14">
        <v>1862.11642575</v>
      </c>
      <c r="C14" s="21">
        <v>2.1195664425836334E-2</v>
      </c>
      <c r="D14" s="34"/>
    </row>
    <row r="15" spans="1:7" ht="16.5" x14ac:dyDescent="0.3">
      <c r="A15" s="19" t="s">
        <v>12</v>
      </c>
      <c r="B15" s="14">
        <v>1602.8429977999999</v>
      </c>
      <c r="C15" s="21">
        <v>1.8244467337742848E-2</v>
      </c>
      <c r="D15" s="34"/>
    </row>
    <row r="16" spans="1:7" ht="16.5" x14ac:dyDescent="0.3">
      <c r="A16" s="19" t="s">
        <v>46</v>
      </c>
      <c r="B16" s="23">
        <v>971.41262219000009</v>
      </c>
      <c r="C16" s="21">
        <v>1.1057168968727668E-2</v>
      </c>
      <c r="D16" s="34"/>
    </row>
    <row r="17" spans="1:6" ht="16.5" x14ac:dyDescent="0.3">
      <c r="A17" s="20" t="s">
        <v>13</v>
      </c>
      <c r="B17" s="16">
        <v>8341.0376077199762</v>
      </c>
      <c r="C17" s="21">
        <v>9.4942416946516381E-2</v>
      </c>
      <c r="E17" s="11"/>
    </row>
    <row r="18" spans="1:6" ht="16.5" x14ac:dyDescent="0.3">
      <c r="A18" s="3" t="s">
        <v>21</v>
      </c>
      <c r="B18" s="16">
        <f>SUM(B4:B17)</f>
        <v>87853.647252509982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87239.153363709993</v>
      </c>
      <c r="C19" s="30" t="s">
        <v>14</v>
      </c>
      <c r="E19" s="32"/>
    </row>
    <row r="20" spans="1:6" ht="16.5" x14ac:dyDescent="0.3">
      <c r="A20" s="3" t="s">
        <v>20</v>
      </c>
      <c r="B20" s="8">
        <v>14860.329989</v>
      </c>
      <c r="C20" s="30" t="s">
        <v>14</v>
      </c>
    </row>
    <row r="21" spans="1:6" ht="16.5" x14ac:dyDescent="0.3">
      <c r="A21" s="3" t="s">
        <v>25</v>
      </c>
      <c r="B21" s="9">
        <f>B18+B19+B20</f>
        <v>189953.13060521998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5315-F821-4EC3-8E68-0D56345113D6}">
  <dimension ref="A1:G29"/>
  <sheetViews>
    <sheetView zoomScale="130" zoomScaleNormal="130"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17147.5016192</v>
      </c>
      <c r="C4" s="21">
        <v>0.18954289814843464</v>
      </c>
      <c r="D4" s="34"/>
    </row>
    <row r="5" spans="1:7" ht="16.5" x14ac:dyDescent="0.3">
      <c r="A5" s="19" t="s">
        <v>27</v>
      </c>
      <c r="B5" s="14">
        <v>14094.91001136</v>
      </c>
      <c r="C5" s="21">
        <v>0.1558005447104428</v>
      </c>
      <c r="D5" s="34"/>
      <c r="G5" s="11"/>
    </row>
    <row r="6" spans="1:7" ht="16.5" x14ac:dyDescent="0.3">
      <c r="A6" s="19" t="s">
        <v>55</v>
      </c>
      <c r="B6" s="14">
        <v>8161.3891700799995</v>
      </c>
      <c r="C6" s="21">
        <v>9.0213337812554265E-2</v>
      </c>
      <c r="D6" s="34"/>
    </row>
    <row r="7" spans="1:7" ht="16.5" x14ac:dyDescent="0.3">
      <c r="A7" s="19" t="s">
        <v>53</v>
      </c>
      <c r="B7" s="14">
        <v>8033.8028659199999</v>
      </c>
      <c r="C7" s="21">
        <v>8.8803040359807184E-2</v>
      </c>
      <c r="D7" s="34"/>
    </row>
    <row r="8" spans="1:7" ht="16.5" x14ac:dyDescent="0.3">
      <c r="A8" s="19" t="s">
        <v>30</v>
      </c>
      <c r="B8" s="14">
        <v>7976.0439327999993</v>
      </c>
      <c r="C8" s="21">
        <v>8.8164591924539612E-2</v>
      </c>
      <c r="D8" s="34"/>
    </row>
    <row r="9" spans="1:7" ht="16.5" x14ac:dyDescent="0.3">
      <c r="A9" s="19" t="s">
        <v>31</v>
      </c>
      <c r="B9" s="14">
        <v>7166.7536414400001</v>
      </c>
      <c r="C9" s="21">
        <v>7.9218960620676127E-2</v>
      </c>
    </row>
    <row r="10" spans="1:7" ht="16.5" x14ac:dyDescent="0.3">
      <c r="A10" s="19" t="s">
        <v>34</v>
      </c>
      <c r="B10" s="14">
        <v>5791.8438089600004</v>
      </c>
      <c r="C10" s="21">
        <v>6.4021155125253984E-2</v>
      </c>
    </row>
    <row r="11" spans="1:7" ht="16.5" x14ac:dyDescent="0.3">
      <c r="A11" s="19" t="s">
        <v>33</v>
      </c>
      <c r="B11" s="14">
        <v>4312.35303664</v>
      </c>
      <c r="C11" s="21">
        <v>4.7667345981687224E-2</v>
      </c>
    </row>
    <row r="12" spans="1:7" ht="16.5" x14ac:dyDescent="0.3">
      <c r="A12" s="19" t="s">
        <v>36</v>
      </c>
      <c r="B12" s="14">
        <v>3162.2349796799999</v>
      </c>
      <c r="C12" s="21">
        <v>3.4954315560686733E-2</v>
      </c>
    </row>
    <row r="13" spans="1:7" ht="16.5" x14ac:dyDescent="0.3">
      <c r="A13" s="19" t="s">
        <v>37</v>
      </c>
      <c r="B13" s="14">
        <v>2639.2842886399999</v>
      </c>
      <c r="C13" s="21">
        <v>2.9173788941143385E-2</v>
      </c>
    </row>
    <row r="14" spans="1:7" ht="16.5" x14ac:dyDescent="0.3">
      <c r="A14" s="19" t="s">
        <v>24</v>
      </c>
      <c r="B14" s="14">
        <v>1829.4577236799998</v>
      </c>
      <c r="C14" s="21">
        <v>2.0222229843563824E-2</v>
      </c>
    </row>
    <row r="15" spans="1:7" ht="16.5" x14ac:dyDescent="0.3">
      <c r="A15" s="19" t="s">
        <v>12</v>
      </c>
      <c r="B15" s="14">
        <v>1441.3301441599999</v>
      </c>
      <c r="C15" s="21">
        <v>1.5931993988377479E-2</v>
      </c>
    </row>
    <row r="16" spans="1:7" ht="16.5" x14ac:dyDescent="0.3">
      <c r="A16" s="19" t="s">
        <v>46</v>
      </c>
      <c r="B16" s="23">
        <v>871.84516624000003</v>
      </c>
      <c r="C16" s="21">
        <v>9.6370925173613169E-3</v>
      </c>
    </row>
    <row r="17" spans="1:6" ht="16.5" x14ac:dyDescent="0.3">
      <c r="A17" s="20" t="s">
        <v>13</v>
      </c>
      <c r="B17" s="16">
        <v>7838.9051483199873</v>
      </c>
      <c r="C17" s="21">
        <v>8.6648704465471516E-2</v>
      </c>
      <c r="E17" s="11"/>
    </row>
    <row r="18" spans="1:6" ht="16.5" x14ac:dyDescent="0.3">
      <c r="A18" s="3" t="s">
        <v>21</v>
      </c>
      <c r="B18" s="16">
        <f>SUM(B4:B17)</f>
        <v>90467.655537119979</v>
      </c>
      <c r="C18" s="21">
        <f>SUM(C4:C17)</f>
        <v>1</v>
      </c>
      <c r="E18" s="11"/>
      <c r="F18" s="11"/>
    </row>
    <row r="19" spans="1:6" ht="16.5" x14ac:dyDescent="0.3">
      <c r="A19" s="3" t="s">
        <v>15</v>
      </c>
      <c r="B19" s="8">
        <v>90107.275269279999</v>
      </c>
      <c r="C19" s="30" t="s">
        <v>14</v>
      </c>
      <c r="E19" s="32"/>
    </row>
    <row r="20" spans="1:6" ht="16.5" x14ac:dyDescent="0.3">
      <c r="A20" s="3" t="s">
        <v>20</v>
      </c>
      <c r="B20" s="8">
        <v>14371.181864</v>
      </c>
      <c r="C20" s="30" t="s">
        <v>14</v>
      </c>
    </row>
    <row r="21" spans="1:6" ht="16.5" x14ac:dyDescent="0.3">
      <c r="A21" s="3" t="s">
        <v>25</v>
      </c>
      <c r="B21" s="9">
        <f>B18+B19+B20</f>
        <v>194946.11267039998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7434-A9F1-4875-8678-219EB432A120}">
  <dimension ref="A1:G28"/>
  <sheetViews>
    <sheetView zoomScale="130" zoomScaleNormal="130" workbookViewId="0">
      <selection activeCell="E6" sqref="E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18455.247423180001</v>
      </c>
      <c r="C4" s="21">
        <v>0.21137055943851585</v>
      </c>
      <c r="D4" s="34"/>
    </row>
    <row r="5" spans="1:7" ht="16.5" x14ac:dyDescent="0.3">
      <c r="A5" s="19" t="s">
        <v>27</v>
      </c>
      <c r="B5" s="14">
        <v>10424.175934720002</v>
      </c>
      <c r="C5" s="21">
        <v>0.11938956159643953</v>
      </c>
      <c r="D5" s="34"/>
      <c r="G5" s="11"/>
    </row>
    <row r="6" spans="1:7" ht="16.5" x14ac:dyDescent="0.3">
      <c r="A6" s="19" t="s">
        <v>53</v>
      </c>
      <c r="B6" s="14">
        <v>8524.8258256399986</v>
      </c>
      <c r="C6" s="21">
        <v>9.7636036112863533E-2</v>
      </c>
      <c r="D6" s="34"/>
    </row>
    <row r="7" spans="1:7" ht="16.5" x14ac:dyDescent="0.3">
      <c r="A7" s="19" t="s">
        <v>30</v>
      </c>
      <c r="B7" s="14">
        <v>7609.4066197300008</v>
      </c>
      <c r="C7" s="21">
        <v>8.7151610451307288E-2</v>
      </c>
      <c r="D7" s="34"/>
    </row>
    <row r="8" spans="1:7" ht="16.5" x14ac:dyDescent="0.3">
      <c r="A8" s="19" t="s">
        <v>55</v>
      </c>
      <c r="B8" s="14">
        <v>7388.1752149699996</v>
      </c>
      <c r="C8" s="21">
        <v>8.4617815876938327E-2</v>
      </c>
      <c r="D8" s="34"/>
    </row>
    <row r="9" spans="1:7" ht="16.5" x14ac:dyDescent="0.3">
      <c r="A9" s="19" t="s">
        <v>31</v>
      </c>
      <c r="B9" s="14">
        <v>6606.9867725499998</v>
      </c>
      <c r="C9" s="21">
        <v>7.5670754138073462E-2</v>
      </c>
      <c r="D9" s="34"/>
    </row>
    <row r="10" spans="1:7" ht="16.5" x14ac:dyDescent="0.3">
      <c r="A10" s="19" t="s">
        <v>34</v>
      </c>
      <c r="B10" s="14">
        <v>6944.8120361599995</v>
      </c>
      <c r="C10" s="21">
        <v>7.9539914671354781E-2</v>
      </c>
    </row>
    <row r="11" spans="1:7" ht="16.5" x14ac:dyDescent="0.3">
      <c r="A11" s="19" t="s">
        <v>33</v>
      </c>
      <c r="B11" s="14">
        <v>4267.8641825300001</v>
      </c>
      <c r="C11" s="21">
        <v>4.8880452219563379E-2</v>
      </c>
    </row>
    <row r="12" spans="1:7" ht="16.5" x14ac:dyDescent="0.3">
      <c r="A12" s="19" t="s">
        <v>36</v>
      </c>
      <c r="B12" s="14">
        <v>3750.3768472400002</v>
      </c>
      <c r="C12" s="21">
        <v>4.2953596564124723E-2</v>
      </c>
    </row>
    <row r="13" spans="1:7" ht="16.5" x14ac:dyDescent="0.3">
      <c r="A13" s="19" t="s">
        <v>24</v>
      </c>
      <c r="B13" s="14">
        <v>1982.84842256</v>
      </c>
      <c r="C13" s="21">
        <v>2.2709843479631255E-2</v>
      </c>
    </row>
    <row r="14" spans="1:7" ht="16.5" x14ac:dyDescent="0.3">
      <c r="A14" s="19" t="s">
        <v>37</v>
      </c>
      <c r="B14" s="14">
        <v>1609.8752999999999</v>
      </c>
      <c r="C14" s="21">
        <v>1.8438129545738449E-2</v>
      </c>
    </row>
    <row r="15" spans="1:7" ht="16.5" x14ac:dyDescent="0.3">
      <c r="A15" s="19" t="s">
        <v>12</v>
      </c>
      <c r="B15" s="14">
        <v>1379.46119709</v>
      </c>
      <c r="C15" s="21">
        <v>1.5799164230462358E-2</v>
      </c>
    </row>
    <row r="16" spans="1:7" ht="16.5" x14ac:dyDescent="0.3">
      <c r="A16" s="20" t="s">
        <v>13</v>
      </c>
      <c r="B16" s="16">
        <v>8368.2334667699615</v>
      </c>
      <c r="C16" s="21">
        <v>9.5842561674987184E-2</v>
      </c>
      <c r="E16" s="11"/>
    </row>
    <row r="17" spans="1:6" ht="16.5" x14ac:dyDescent="0.3">
      <c r="A17" s="3" t="s">
        <v>21</v>
      </c>
      <c r="B17" s="16">
        <f>SUM(B4:B16)</f>
        <v>87312.289243139952</v>
      </c>
      <c r="C17" s="21">
        <f>SUM(C4:C16)</f>
        <v>1</v>
      </c>
      <c r="E17" s="11"/>
      <c r="F17" s="11"/>
    </row>
    <row r="18" spans="1:6" ht="16.5" x14ac:dyDescent="0.3">
      <c r="A18" s="3" t="s">
        <v>15</v>
      </c>
      <c r="B18" s="8">
        <v>86768.118629839999</v>
      </c>
      <c r="C18" s="30" t="s">
        <v>14</v>
      </c>
      <c r="E18" s="32"/>
    </row>
    <row r="19" spans="1:6" ht="16.5" x14ac:dyDescent="0.3">
      <c r="A19" s="3" t="s">
        <v>20</v>
      </c>
      <c r="B19" s="8">
        <v>13914.513813</v>
      </c>
      <c r="C19" s="30" t="s">
        <v>14</v>
      </c>
    </row>
    <row r="20" spans="1:6" ht="16.5" x14ac:dyDescent="0.3">
      <c r="A20" s="3" t="s">
        <v>25</v>
      </c>
      <c r="B20" s="9">
        <f>B17+B18+B19</f>
        <v>187994.92168597993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D23C-AA7F-4F19-8FF2-BA615C124D57}">
  <dimension ref="A1:G28"/>
  <sheetViews>
    <sheetView topLeftCell="A2" zoomScale="130" zoomScaleNormal="130"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17873.492681260002</v>
      </c>
      <c r="C4" s="21">
        <v>0.21295011072602188</v>
      </c>
    </row>
    <row r="5" spans="1:7" ht="16.5" x14ac:dyDescent="0.3">
      <c r="A5" s="19" t="s">
        <v>27</v>
      </c>
      <c r="B5" s="14">
        <v>10322.581574490001</v>
      </c>
      <c r="C5" s="21">
        <v>0.12298630874595665</v>
      </c>
      <c r="G5" s="11"/>
    </row>
    <row r="6" spans="1:7" ht="16.5" x14ac:dyDescent="0.3">
      <c r="A6" s="19" t="s">
        <v>34</v>
      </c>
      <c r="B6" s="14">
        <v>8291.3907723899993</v>
      </c>
      <c r="C6" s="21">
        <v>9.8786097073484569E-2</v>
      </c>
    </row>
    <row r="7" spans="1:7" ht="16.5" x14ac:dyDescent="0.3">
      <c r="A7" s="19" t="s">
        <v>53</v>
      </c>
      <c r="B7" s="14">
        <v>8263.919201480001</v>
      </c>
      <c r="C7" s="21">
        <v>9.8458792602476752E-2</v>
      </c>
      <c r="D7" s="11"/>
    </row>
    <row r="8" spans="1:7" ht="16.5" x14ac:dyDescent="0.3">
      <c r="A8" s="19" t="s">
        <v>30</v>
      </c>
      <c r="B8" s="14">
        <v>6874.7846260499991</v>
      </c>
      <c r="C8" s="21">
        <v>8.1908229882224431E-2</v>
      </c>
    </row>
    <row r="9" spans="1:7" ht="16.5" x14ac:dyDescent="0.3">
      <c r="A9" s="19" t="s">
        <v>55</v>
      </c>
      <c r="B9" s="14">
        <v>6627.7086043199997</v>
      </c>
      <c r="C9" s="21">
        <v>7.8964492632687636E-2</v>
      </c>
    </row>
    <row r="10" spans="1:7" ht="16.5" x14ac:dyDescent="0.3">
      <c r="A10" s="19" t="s">
        <v>31</v>
      </c>
      <c r="B10" s="14">
        <v>5773.7159321900008</v>
      </c>
      <c r="C10" s="21">
        <v>6.8789769799697711E-2</v>
      </c>
    </row>
    <row r="11" spans="1:7" ht="16.5" x14ac:dyDescent="0.3">
      <c r="A11" s="19" t="s">
        <v>36</v>
      </c>
      <c r="B11" s="14">
        <v>3370.1259417799997</v>
      </c>
      <c r="C11" s="21">
        <v>4.0152683376492547E-2</v>
      </c>
    </row>
    <row r="12" spans="1:7" ht="16.5" x14ac:dyDescent="0.3">
      <c r="A12" s="19" t="s">
        <v>37</v>
      </c>
      <c r="B12" s="14">
        <v>2520.8130000000001</v>
      </c>
      <c r="C12" s="21">
        <v>3.003371624352006E-2</v>
      </c>
    </row>
    <row r="13" spans="1:7" ht="16.5" x14ac:dyDescent="0.3">
      <c r="A13" s="19" t="s">
        <v>33</v>
      </c>
      <c r="B13" s="14">
        <v>2263.49316421</v>
      </c>
      <c r="C13" s="21">
        <v>2.6967931144845133E-2</v>
      </c>
    </row>
    <row r="14" spans="1:7" ht="16.5" x14ac:dyDescent="0.3">
      <c r="A14" s="19" t="s">
        <v>24</v>
      </c>
      <c r="B14" s="14">
        <v>2030.4274059200002</v>
      </c>
      <c r="C14" s="21">
        <v>2.419111634320666E-2</v>
      </c>
    </row>
    <row r="15" spans="1:7" ht="16.5" x14ac:dyDescent="0.3">
      <c r="A15" s="19" t="s">
        <v>12</v>
      </c>
      <c r="B15" s="14">
        <v>1450.14509333</v>
      </c>
      <c r="C15" s="21">
        <v>1.7277460186458152E-2</v>
      </c>
    </row>
    <row r="16" spans="1:7" ht="16.5" x14ac:dyDescent="0.3">
      <c r="A16" s="20" t="s">
        <v>13</v>
      </c>
      <c r="B16" s="16">
        <v>8270.1720787399827</v>
      </c>
      <c r="C16" s="21">
        <v>9.8533291242928006E-2</v>
      </c>
      <c r="E16" s="11"/>
    </row>
    <row r="17" spans="1:6" ht="16.5" x14ac:dyDescent="0.3">
      <c r="A17" s="3" t="s">
        <v>21</v>
      </c>
      <c r="B17" s="16">
        <f>SUM(B4:B16)</f>
        <v>83932.77007615997</v>
      </c>
      <c r="C17" s="21">
        <f>SUM(C4:C16)</f>
        <v>1.0000000000000002</v>
      </c>
      <c r="E17" s="11"/>
      <c r="F17" s="11"/>
    </row>
    <row r="18" spans="1:6" ht="16.5" x14ac:dyDescent="0.3">
      <c r="A18" s="3" t="s">
        <v>15</v>
      </c>
      <c r="B18" s="8">
        <v>76499.592480589999</v>
      </c>
      <c r="C18" s="30" t="s">
        <v>14</v>
      </c>
      <c r="E18" s="32"/>
    </row>
    <row r="19" spans="1:6" ht="16.5" x14ac:dyDescent="0.3">
      <c r="A19" s="3" t="s">
        <v>20</v>
      </c>
      <c r="B19" s="8">
        <v>13823.070341000001</v>
      </c>
      <c r="C19" s="30" t="s">
        <v>14</v>
      </c>
    </row>
    <row r="20" spans="1:6" ht="16.5" x14ac:dyDescent="0.3">
      <c r="A20" s="3" t="s">
        <v>25</v>
      </c>
      <c r="B20" s="9">
        <f>B17+B18+B19</f>
        <v>174255.43289774997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5" t="s">
        <v>19</v>
      </c>
      <c r="B1" s="35"/>
      <c r="C1" s="35"/>
    </row>
    <row r="2" spans="1:8" x14ac:dyDescent="0.25">
      <c r="A2" s="36" t="s">
        <v>0</v>
      </c>
      <c r="B2" s="36" t="s">
        <v>1</v>
      </c>
      <c r="C2" s="36" t="s">
        <v>16</v>
      </c>
    </row>
    <row r="3" spans="1:8" ht="45" customHeight="1" x14ac:dyDescent="0.25">
      <c r="A3" s="37"/>
      <c r="B3" s="37"/>
      <c r="C3" s="37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145</vt:i4>
      </vt:variant>
    </vt:vector>
  </HeadingPairs>
  <TitlesOfParts>
    <vt:vector size="145" baseType="lpstr">
      <vt:lpstr>Kwiecień2026(April2026)</vt:lpstr>
      <vt:lpstr>Marzec2026(March2026)</vt:lpstr>
      <vt:lpstr>Luty2026(February2026)</vt:lpstr>
      <vt:lpstr>Styczeń2026(January2026)</vt:lpstr>
      <vt:lpstr>Grudzień2025(December2025)</vt:lpstr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2026-05-21T13:26:06Z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