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U8" i="7" l="1"/>
  <c r="T8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<sst xmlns="http://schemas.openxmlformats.org/spreadsheetml/2006/main" count="2352" uniqueCount="330">
  <si>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</si>
  <si>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</si>
  <si>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</si>
  <si>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</si>
  <si>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</si>
  <si>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</si>
  <si>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</si>
  <si>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</si>
  <si>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</si>
  <si>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</si>
  <si>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</si>
  <si>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</si>
  <si>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</si>
  <si>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</si>
  <si>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</si>
  <si>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</si>
  <si>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</si>
  <si>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</si>
  <si>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</si>
  <si>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</si>
  <si>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</si>
  <si>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</si>
  <si>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</si>
  <si>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</si>
  <si>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</si>
  <si>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</si>
  <si>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</si>
  <si>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</si>
  <si>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</si>
  <si>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</si>
  <si>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</si>
  <si>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</si>
  <si>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</si>
  <si>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</si>
  <si>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</si>
  <si>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</si>
  <si>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</si>
  <si>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</si>
  <si>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</si>
  <si>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</si>
  <si>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</si>
  <si>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</si>
  <si>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</si>
  <si>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</si>
  <si>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</si>
  <si>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</si>
  <si>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</si>
  <si>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</si>
  <si>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</si>
  <si>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</si>
  <si>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</si>
  <si>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</si>
  <si>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</si>
  <si>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</si>
  <si>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</si>
  <si>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</si>
  <si>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</si>
  <si>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</si>
  <si>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</si>
  <si>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</si>
  <si>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</si>
  <si>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</si>
  <si>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</si>
  <si>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</si>
  <si>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</si>
  <si>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</si>
  <si>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</si>
  <si>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</si>
  <si>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</si>
  <si>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</si>
  <si>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</si>
  <si>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</si>
  <si>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</si>
  <si>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</si>
  <si>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</si>
  <si>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</si>
  <si>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</si>
  <si>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</si>
  <si>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</si>
  <si>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</si>
  <si>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</si>
  <si>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</si>
  <si>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</si>
  <si>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</si>
  <si>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</si>
  <si>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</si>
  <si>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</si>
  <si>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</si>
  <si>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</si>
  <si>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</si>
  <si>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</si>
  <si>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</si>
  <si>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</si>
  <si>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</si>
  <si>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</si>
  <si>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</si>
  <si>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</si>
  <si>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</si>
  <si>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</si>
  <si>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</si>
  <si>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</si>
  <si>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</si>
  <si>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</si>
  <si>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</si>
  <si>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</si>
  <si>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</si>
  <si>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</si>
  <si>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</si>
  <si>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</si>
  <si>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</si>
  <si>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</si>
  <si>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</si>
  <si>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</si>
  <si>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</si>
  <si>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</si>
  <si>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</si>
  <si>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</si>
  <si>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</si>
  <si>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</si>
  <si>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</si>
  <si>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</si>
  <si>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</si>
  <si>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</si>
  <si>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</si>
  <si>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</si>
  <si>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</si>
  <si>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</si>
  <si>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</si>
  <si>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</si>
  <si>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</si>
  <si>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</si>
  <si>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</si>
  <si>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</si>
  <si>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</si>
  <si>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</si>
  <si>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</si>
  <si>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</si>
  <si>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</si>
  <si>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</si>
  <si>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</si>
  <si>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</si>
  <si>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</si>
  <si>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</si>
  <si>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</si>
  <si>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</si>
  <si>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</si>
  <si>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</si>
  <si>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</si>
  <si>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</si>
  <si>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</si>
  <si>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</si>
  <si>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</si>
  <si>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</si>
  <si>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</si>
  <si>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</si>
  <si>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</si>
  <si>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</si>
  <si>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</si>
  <si>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</si>
  <si>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</si>
  <si>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</si>
  <si>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</si>
  <si>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</si>
  <si>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</si>
  <si>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</si>
  <si>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</si>
  <si>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</si>
  <si>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</si>
  <si>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</si>
  <si>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</si>
  <si>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</si>
  <si>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</si>
  <si>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</si>
  <si>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</si>
  <si>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</si>
  <si>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</si>
  <si>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</si>
  <si>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</si>
  <si>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</si>
  <si>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</si>
  <si>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</si>
  <si>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</si>
  <si>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</si>
  <si>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</si>
  <si>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</si>
  <si>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</si>
  <si>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</si>
  <si>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</si>
  <si>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</si>
  <si>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</si>
  <si>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</si>
  <si>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</si>
  <si>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</si>
  <si>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</si>
  <si>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</si>
  <si>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</si>
  <si>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</si>
  <si>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</si>
  <si>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</si>
  <si>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</si>
  <si>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</si>
  <si>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</si>
  <si>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</si>
  <si>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</si>
  <si>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</si>
  <si>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</si>
  <si>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</si>
  <si>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</si>
  <si>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</si>
  <si>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</si>
  <si>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</si>
  <si>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</si>
  <si>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</si>
  <si>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</si>
  <si>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</si>
  <si>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</si>
  <si>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</si>
  <si>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</si>
  <si>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</si>
  <si>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</si>
  <si>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</si>
  <si>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</si>
  <si>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</si>
  <si>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</si>
  <si>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</si>
  <si>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</si>
  <si>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</si>
  <si>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</si>
  <si>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</si>
  <si>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</si>
  <si>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</si>
  <si>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</si>
  <si>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</si>
  <si>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</si>
  <si>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</si>
  <si>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</si>
  <si>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</si>
  <si>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</si>
  <si>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</si>
  <si>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</si>
  <si>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</si>
  <si>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</si>
  <si>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</si>
  <si>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</si>
  <si>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</si>
  <si>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</si>
  <si>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</si>
  <si>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</si>
  <si>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</si>
  <si>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</si>
  <si>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</si>
  <si>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</si>
  <si>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</si>
  <si>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</si>
  <si>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</si>
  <si>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</si>
  <si>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</si>
  <si>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</si>
  <si>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</si>
  <si>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</si>
  <si>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</si>
  <si>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</si>
  <si>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</si>
  <si>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</si>
  <si>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</si>
  <si>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</si>
  <si>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</si>
  <si>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</si>
  <si>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</si>
  <si>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</si>
  <si>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</si>
  <si>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</si>
  <si>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</si>
  <si>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</si>
  <si>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</si>
  <si>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</si>
  <si>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</si>
  <si>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</si>
  <si>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</si>
  <si>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</si>
  <si>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</si>
  <si>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</si>
  <si>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</si>
  <si>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</si>
  <si>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</si>
  <si>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</si>
  <si>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</si>
  <si>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</si>
  <si>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</si>
  <si>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</si>
  <si>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</si>
  <si>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</si>
  <si>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</si>
  <si>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</si>
  <si>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</si>
  <si>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</si>
  <si>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</si>
  <si>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</si>
  <si>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</si>
  <si>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</si>
  <si>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</si>
  <si>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</si>
  <si>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</si>
  <si>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sierpień</t>
  </si>
  <si>
    <t>OKRES: I.2017 - IX.2024   (ceny bez VAT)</t>
  </si>
  <si>
    <t>I - VIII 2023r.</t>
  </si>
  <si>
    <t>I - VIII 2024r.*</t>
  </si>
  <si>
    <t>Handel zagraniczny produktami mlecznymi w  okresie I - VIII 2024r. - dane wstępne</t>
  </si>
  <si>
    <t>I - VIII 2023r</t>
  </si>
  <si>
    <t>I - VIII 2024r</t>
  </si>
  <si>
    <t>Izrael</t>
  </si>
  <si>
    <t>wrzesień</t>
  </si>
  <si>
    <t>wrzesień  2024</t>
  </si>
  <si>
    <t>wrzesień 2023</t>
  </si>
  <si>
    <t>wrzesień 2022</t>
  </si>
  <si>
    <t>20.10.2024</t>
  </si>
  <si>
    <r>
      <t>Mleko surowe</t>
    </r>
    <r>
      <rPr>
        <b/>
        <sz val="11"/>
        <rFont val="Times New Roman"/>
        <family val="1"/>
        <charset val="238"/>
      </rPr>
      <t xml:space="preserve"> skup    wrzesień 24</t>
    </r>
  </si>
  <si>
    <t>VIII-2024</t>
  </si>
  <si>
    <t>VIII-2023</t>
  </si>
  <si>
    <t>NR 43/2024</t>
  </si>
  <si>
    <t>31 października 2024r.</t>
  </si>
  <si>
    <t>21-27 października 2024r.</t>
  </si>
  <si>
    <t xml:space="preserve"> Ceny sprzedaży NETTO (bez VAT) wybranych produktów mleczarskich za okres: 21-27.10.2024r.</t>
  </si>
  <si>
    <t>27.10.2024</t>
  </si>
  <si>
    <t>Spadek cen mleka w proszku podyktowany jest realizacją kontraktów zawartych w okresie gdy cena tego produktu była dużo niższa od obecnej.</t>
  </si>
  <si>
    <t>Ceny sprzedaży NETTO (bez VAT) wybranych produktów mleczarskich za okres: 21-27.10.2024r.</t>
  </si>
  <si>
    <t>Ceny sprzedaży NETTO (bez VAT) wybranych preparatów mlekopodobnych za okres: 21-27.10.2024r.</t>
  </si>
  <si>
    <t>Ceny zakupu masła w blokach 25 kg płacone przez podmioty branży piekarsko-cukierniczej za okres: 21-27.10.2024r.</t>
  </si>
  <si>
    <t>Ceny zakupu NETTO (bez VAT) płacone przez podmioty handlu detalicznego, wybranych produktów mleczarskich za okres: 21-27.10.2024r.</t>
  </si>
  <si>
    <t xml:space="preserve"> Aktualna       21-27.10.24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</si>
</sst>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5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u/>
      <sz val="11"/>
      <color rgb="FFFF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0" fontId="46" fillId="20" borderId="2" applyNumberFormat="0" applyAlignment="0" applyProtection="0"/>
    <xf numFmtId="0" fontId="47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8" fillId="0" borderId="3" applyNumberFormat="0" applyFill="0" applyAlignment="0" applyProtection="0"/>
    <xf numFmtId="0" fontId="49" fillId="21" borderId="4" applyNumberFormat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60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54" fillId="20" borderId="1" applyNumberFormat="0" applyAlignment="0" applyProtection="0"/>
    <xf numFmtId="0" fontId="55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23" borderId="9" applyNumberFormat="0" applyFont="0" applyAlignment="0" applyProtection="0"/>
    <xf numFmtId="0" fontId="59" fillId="3" borderId="0" applyNumberFormat="0" applyBorder="0" applyAlignment="0" applyProtection="0"/>
    <xf numFmtId="0" fontId="2" fillId="0" borderId="0"/>
    <xf numFmtId="0" fontId="62" fillId="0" borderId="0"/>
    <xf numFmtId="0" fontId="6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134" fillId="0" borderId="0"/>
    <xf numFmtId="0" fontId="134" fillId="0" borderId="0"/>
    <xf numFmtId="0" fontId="1" fillId="0" borderId="0"/>
  </cellStyleXfs>
  <cellXfs count="769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5" fillId="0" borderId="0" xfId="0" applyFont="1"/>
    <xf numFmtId="0" fontId="0" fillId="0" borderId="0" xfId="0" applyFill="1"/>
    <xf numFmtId="0" fontId="28" fillId="0" borderId="0" xfId="0" applyFont="1"/>
    <xf numFmtId="0" fontId="31" fillId="0" borderId="0" xfId="0" applyFont="1"/>
    <xf numFmtId="0" fontId="9" fillId="0" borderId="0" xfId="0" applyFont="1"/>
    <xf numFmtId="0" fontId="32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39" applyFont="1"/>
    <xf numFmtId="167" fontId="12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60" fillId="0" borderId="0" xfId="36"/>
    <xf numFmtId="167" fontId="0" fillId="0" borderId="0" xfId="0" applyNumberFormat="1"/>
    <xf numFmtId="0" fontId="37" fillId="0" borderId="0" xfId="0" applyFont="1"/>
    <xf numFmtId="0" fontId="0" fillId="0" borderId="78" xfId="0" applyBorder="1"/>
    <xf numFmtId="164" fontId="30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3" fillId="0" borderId="0" xfId="36" applyFont="1"/>
    <xf numFmtId="0" fontId="2" fillId="0" borderId="0" xfId="39" applyFill="1"/>
    <xf numFmtId="0" fontId="67" fillId="0" borderId="0" xfId="0" applyFont="1" applyFill="1"/>
    <xf numFmtId="168" fontId="0" fillId="0" borderId="0" xfId="0" applyNumberFormat="1"/>
    <xf numFmtId="3" fontId="30" fillId="0" borderId="0" xfId="0" applyNumberFormat="1" applyFont="1" applyFill="1" applyBorder="1"/>
    <xf numFmtId="167" fontId="30" fillId="0" borderId="0" xfId="0" applyNumberFormat="1" applyFont="1" applyBorder="1"/>
    <xf numFmtId="0" fontId="63" fillId="0" borderId="0" xfId="0" applyFont="1" applyBorder="1"/>
    <xf numFmtId="0" fontId="60" fillId="0" borderId="0" xfId="0" applyFont="1"/>
    <xf numFmtId="0" fontId="65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95" xfId="48" applyFont="1" applyBorder="1" applyAlignment="1">
      <alignment horizontal="center"/>
    </xf>
    <xf numFmtId="0" fontId="16" fillId="0" borderId="99" xfId="48" applyFont="1" applyBorder="1" applyAlignment="1">
      <alignment horizontal="centerContinuous"/>
    </xf>
    <xf numFmtId="0" fontId="16" fillId="0" borderId="100" xfId="48" applyFont="1" applyBorder="1" applyAlignment="1">
      <alignment horizontal="centerContinuous"/>
    </xf>
    <xf numFmtId="0" fontId="23" fillId="0" borderId="97" xfId="48" applyFont="1" applyBorder="1" applyAlignment="1">
      <alignment horizontal="centerContinuous"/>
    </xf>
    <xf numFmtId="0" fontId="33" fillId="0" borderId="96" xfId="48" applyFont="1" applyFill="1" applyBorder="1" applyAlignment="1">
      <alignment horizontal="center" wrapText="1"/>
    </xf>
    <xf numFmtId="0" fontId="29" fillId="0" borderId="95" xfId="48" applyFont="1" applyFill="1" applyBorder="1" applyAlignment="1">
      <alignment horizontal="centerContinuous" wrapText="1"/>
    </xf>
    <xf numFmtId="0" fontId="29" fillId="0" borderId="103" xfId="48" applyFont="1" applyFill="1" applyBorder="1" applyAlignment="1">
      <alignment horizontal="centerContinuous" wrapText="1"/>
    </xf>
    <xf numFmtId="0" fontId="33" fillId="0" borderId="104" xfId="48" applyFont="1" applyFill="1" applyBorder="1" applyAlignment="1">
      <alignment horizontal="center" vertical="center" wrapText="1"/>
    </xf>
    <xf numFmtId="0" fontId="34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12" xfId="0" applyBorder="1"/>
    <xf numFmtId="16" fontId="69" fillId="0" borderId="101" xfId="0" applyNumberFormat="1" applyFont="1" applyFill="1" applyBorder="1" applyAlignment="1">
      <alignment horizontal="center" vertical="center" wrapText="1"/>
    </xf>
    <xf numFmtId="0" fontId="70" fillId="0" borderId="101" xfId="0" applyFont="1" applyBorder="1" applyAlignment="1">
      <alignment horizontal="centerContinuous" vertical="center" wrapText="1"/>
    </xf>
    <xf numFmtId="164" fontId="74" fillId="0" borderId="102" xfId="0" applyNumberFormat="1" applyFont="1" applyBorder="1" applyAlignment="1">
      <alignment horizontal="right" vertical="center" wrapText="1"/>
    </xf>
    <xf numFmtId="2" fontId="33" fillId="0" borderId="95" xfId="48" applyNumberFormat="1" applyFont="1" applyFill="1" applyBorder="1" applyAlignment="1">
      <alignment horizontal="right" vertical="center"/>
    </xf>
    <xf numFmtId="0" fontId="29" fillId="0" borderId="93" xfId="48" applyFont="1" applyFill="1" applyBorder="1" applyAlignment="1">
      <alignment horizontal="center" vertical="center" wrapText="1"/>
    </xf>
    <xf numFmtId="0" fontId="29" fillId="0" borderId="26" xfId="48" applyFont="1" applyFill="1" applyBorder="1" applyAlignment="1">
      <alignment horizontal="center" vertical="center" wrapText="1"/>
    </xf>
    <xf numFmtId="165" fontId="13" fillId="0" borderId="98" xfId="48" applyNumberFormat="1" applyFont="1" applyFill="1" applyBorder="1" applyAlignment="1">
      <alignment horizontal="right" vertical="center"/>
    </xf>
    <xf numFmtId="165" fontId="13" fillId="0" borderId="103" xfId="48" applyNumberFormat="1" applyFont="1" applyFill="1" applyBorder="1" applyAlignment="1">
      <alignment horizontal="right" vertical="center"/>
    </xf>
    <xf numFmtId="0" fontId="69" fillId="0" borderId="108" xfId="0" applyFont="1" applyBorder="1" applyAlignment="1">
      <alignment horizontal="center"/>
    </xf>
    <xf numFmtId="0" fontId="70" fillId="0" borderId="105" xfId="0" applyFont="1" applyBorder="1" applyAlignment="1">
      <alignment horizontal="center"/>
    </xf>
    <xf numFmtId="0" fontId="70" fillId="0" borderId="106" xfId="0" applyFont="1" applyBorder="1" applyAlignment="1">
      <alignment horizontal="center"/>
    </xf>
    <xf numFmtId="0" fontId="77" fillId="0" borderId="106" xfId="0" applyFont="1" applyBorder="1" applyAlignment="1">
      <alignment horizontal="center"/>
    </xf>
    <xf numFmtId="0" fontId="70" fillId="0" borderId="109" xfId="0" applyFont="1" applyBorder="1" applyAlignment="1">
      <alignment horizontal="center"/>
    </xf>
    <xf numFmtId="0" fontId="70" fillId="0" borderId="61" xfId="0" applyFont="1" applyBorder="1" applyAlignment="1">
      <alignment horizontal="center"/>
    </xf>
    <xf numFmtId="0" fontId="77" fillId="0" borderId="61" xfId="0" applyFont="1" applyBorder="1" applyAlignment="1">
      <alignment horizontal="center"/>
    </xf>
    <xf numFmtId="0" fontId="69" fillId="0" borderId="110" xfId="0" applyFont="1" applyBorder="1" applyAlignment="1">
      <alignment horizontal="center"/>
    </xf>
    <xf numFmtId="2" fontId="70" fillId="0" borderId="23" xfId="0" applyNumberFormat="1" applyFont="1" applyBorder="1"/>
    <xf numFmtId="2" fontId="70" fillId="0" borderId="31" xfId="0" applyNumberFormat="1" applyFont="1" applyBorder="1"/>
    <xf numFmtId="2" fontId="70" fillId="0" borderId="31" xfId="0" applyNumberFormat="1" applyFont="1" applyBorder="1" applyAlignment="1"/>
    <xf numFmtId="2" fontId="70" fillId="0" borderId="24" xfId="0" applyNumberFormat="1" applyFont="1" applyBorder="1" applyAlignment="1"/>
    <xf numFmtId="0" fontId="69" fillId="0" borderId="110" xfId="0" applyFont="1" applyFill="1" applyBorder="1" applyAlignment="1">
      <alignment horizontal="center"/>
    </xf>
    <xf numFmtId="0" fontId="70" fillId="0" borderId="23" xfId="0" applyFont="1" applyBorder="1"/>
    <xf numFmtId="0" fontId="70" fillId="0" borderId="31" xfId="0" applyFont="1" applyBorder="1"/>
    <xf numFmtId="2" fontId="70" fillId="0" borderId="31" xfId="0" applyNumberFormat="1" applyFont="1" applyFill="1" applyBorder="1" applyAlignment="1"/>
    <xf numFmtId="0" fontId="70" fillId="0" borderId="24" xfId="0" applyFont="1" applyBorder="1"/>
    <xf numFmtId="0" fontId="70" fillId="0" borderId="31" xfId="0" applyFont="1" applyFill="1" applyBorder="1"/>
    <xf numFmtId="0" fontId="70" fillId="0" borderId="24" xfId="0" applyFont="1" applyFill="1" applyBorder="1"/>
    <xf numFmtId="2" fontId="70" fillId="0" borderId="31" xfId="0" applyNumberFormat="1" applyFont="1" applyFill="1" applyBorder="1"/>
    <xf numFmtId="0" fontId="69" fillId="0" borderId="71" xfId="0" applyFont="1" applyFill="1" applyBorder="1" applyAlignment="1">
      <alignment horizontal="center"/>
    </xf>
    <xf numFmtId="0" fontId="70" fillId="0" borderId="47" xfId="0" applyFont="1" applyBorder="1"/>
    <xf numFmtId="0" fontId="70" fillId="0" borderId="25" xfId="0" applyFont="1" applyBorder="1"/>
    <xf numFmtId="0" fontId="70" fillId="0" borderId="20" xfId="0" applyFont="1" applyBorder="1"/>
    <xf numFmtId="0" fontId="70" fillId="0" borderId="32" xfId="0" applyFont="1" applyBorder="1"/>
    <xf numFmtId="0" fontId="70" fillId="0" borderId="32" xfId="0" applyFont="1" applyFill="1" applyBorder="1"/>
    <xf numFmtId="2" fontId="70" fillId="0" borderId="32" xfId="0" applyNumberFormat="1" applyFont="1" applyFill="1" applyBorder="1"/>
    <xf numFmtId="0" fontId="70" fillId="0" borderId="21" xfId="0" applyFont="1" applyBorder="1"/>
    <xf numFmtId="0" fontId="69" fillId="0" borderId="0" xfId="0" applyFont="1"/>
    <xf numFmtId="0" fontId="78" fillId="0" borderId="0" xfId="0" applyFont="1"/>
    <xf numFmtId="0" fontId="70" fillId="0" borderId="0" xfId="0" applyFont="1"/>
    <xf numFmtId="0" fontId="76" fillId="0" borderId="0" xfId="0" applyFont="1"/>
    <xf numFmtId="0" fontId="72" fillId="0" borderId="0" xfId="0" applyFont="1"/>
    <xf numFmtId="0" fontId="79" fillId="0" borderId="0" xfId="0" applyFont="1"/>
    <xf numFmtId="0" fontId="80" fillId="0" borderId="0" xfId="0" applyFont="1"/>
    <xf numFmtId="14" fontId="69" fillId="0" borderId="101" xfId="0" applyNumberFormat="1" applyFont="1" applyFill="1" applyBorder="1" applyAlignment="1">
      <alignment horizontal="center" vertical="center" wrapText="1"/>
    </xf>
    <xf numFmtId="1" fontId="69" fillId="0" borderId="101" xfId="0" applyNumberFormat="1" applyFont="1" applyFill="1" applyBorder="1" applyAlignment="1">
      <alignment horizontal="right" vertical="center" wrapText="1"/>
    </xf>
    <xf numFmtId="14" fontId="69" fillId="0" borderId="101" xfId="0" applyNumberFormat="1" applyFont="1" applyBorder="1" applyAlignment="1">
      <alignment horizontal="center" vertical="center" wrapText="1"/>
    </xf>
    <xf numFmtId="0" fontId="80" fillId="0" borderId="0" xfId="36" applyFont="1"/>
    <xf numFmtId="0" fontId="80" fillId="0" borderId="0" xfId="36" applyFont="1" applyBorder="1"/>
    <xf numFmtId="0" fontId="79" fillId="0" borderId="0" xfId="5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14" fontId="90" fillId="0" borderId="0" xfId="0" applyNumberFormat="1" applyFont="1" applyAlignment="1">
      <alignment horizontal="left"/>
    </xf>
    <xf numFmtId="14" fontId="80" fillId="0" borderId="0" xfId="0" applyNumberFormat="1" applyFont="1" applyAlignment="1">
      <alignment horizontal="left"/>
    </xf>
    <xf numFmtId="0" fontId="91" fillId="24" borderId="106" xfId="0" applyFont="1" applyFill="1" applyBorder="1" applyAlignment="1">
      <alignment horizontal="center" vertical="center"/>
    </xf>
    <xf numFmtId="0" fontId="91" fillId="0" borderId="93" xfId="0" applyFont="1" applyBorder="1" applyAlignment="1">
      <alignment horizontal="centerContinuous"/>
    </xf>
    <xf numFmtId="168" fontId="91" fillId="0" borderId="0" xfId="0" applyNumberFormat="1" applyFont="1" applyBorder="1" applyAlignment="1">
      <alignment horizontal="centerContinuous"/>
    </xf>
    <xf numFmtId="168" fontId="91" fillId="0" borderId="19" xfId="0" applyNumberFormat="1" applyFont="1" applyBorder="1" applyAlignment="1">
      <alignment horizontal="centerContinuous"/>
    </xf>
    <xf numFmtId="2" fontId="0" fillId="0" borderId="107" xfId="0" applyNumberFormat="1" applyFont="1" applyBorder="1"/>
    <xf numFmtId="0" fontId="91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1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1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1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1" fillId="0" borderId="94" xfId="0" applyFont="1" applyBorder="1" applyAlignment="1">
      <alignment horizontal="centerContinuous"/>
    </xf>
    <xf numFmtId="168" fontId="91" fillId="0" borderId="86" xfId="0" applyNumberFormat="1" applyFont="1" applyBorder="1" applyAlignment="1">
      <alignment horizontal="centerContinuous"/>
    </xf>
    <xf numFmtId="168" fontId="91" fillId="0" borderId="26" xfId="0" applyNumberFormat="1" applyFont="1" applyBorder="1" applyAlignment="1">
      <alignment horizontal="centerContinuous"/>
    </xf>
    <xf numFmtId="0" fontId="0" fillId="27" borderId="0" xfId="0" applyFill="1"/>
    <xf numFmtId="0" fontId="76" fillId="27" borderId="0" xfId="0" applyFont="1" applyFill="1"/>
    <xf numFmtId="0" fontId="92" fillId="27" borderId="0" xfId="0" applyFont="1" applyFill="1" applyAlignment="1"/>
    <xf numFmtId="0" fontId="93" fillId="27" borderId="0" xfId="0" applyFont="1" applyFill="1" applyAlignment="1">
      <alignment vertical="center"/>
    </xf>
    <xf numFmtId="0" fontId="76" fillId="0" borderId="0" xfId="0" applyFont="1" applyFill="1"/>
    <xf numFmtId="0" fontId="96" fillId="0" borderId="0" xfId="52" applyFont="1" applyFill="1"/>
    <xf numFmtId="0" fontId="97" fillId="0" borderId="0" xfId="0" applyFont="1"/>
    <xf numFmtId="0" fontId="96" fillId="0" borderId="0" xfId="0" applyFont="1" applyFill="1"/>
    <xf numFmtId="0" fontId="95" fillId="27" borderId="0" xfId="52" applyFont="1" applyFill="1" applyAlignment="1">
      <alignment horizontal="left"/>
    </xf>
    <xf numFmtId="0" fontId="96" fillId="27" borderId="0" xfId="52" applyFont="1" applyFill="1"/>
    <xf numFmtId="2" fontId="98" fillId="27" borderId="0" xfId="52" applyNumberFormat="1" applyFont="1" applyFill="1"/>
    <xf numFmtId="0" fontId="71" fillId="0" borderId="0" xfId="0" applyFont="1"/>
    <xf numFmtId="0" fontId="99" fillId="0" borderId="0" xfId="28" applyFont="1" applyAlignment="1" applyProtection="1"/>
    <xf numFmtId="0" fontId="100" fillId="0" borderId="0" xfId="0" applyFont="1" applyAlignment="1">
      <alignment vertical="center"/>
    </xf>
    <xf numFmtId="0" fontId="101" fillId="0" borderId="0" xfId="49" applyFont="1"/>
    <xf numFmtId="0" fontId="102" fillId="0" borderId="0" xfId="49" applyFont="1"/>
    <xf numFmtId="0" fontId="103" fillId="0" borderId="0" xfId="0" applyFont="1" applyAlignment="1">
      <alignment horizontal="left" vertical="center" indent="3"/>
    </xf>
    <xf numFmtId="0" fontId="72" fillId="0" borderId="0" xfId="49" applyFont="1"/>
    <xf numFmtId="0" fontId="76" fillId="0" borderId="0" xfId="49" applyFont="1"/>
    <xf numFmtId="0" fontId="83" fillId="0" borderId="0" xfId="53" applyFont="1"/>
    <xf numFmtId="0" fontId="83" fillId="0" borderId="0" xfId="53" applyFont="1" applyFill="1"/>
    <xf numFmtId="0" fontId="80" fillId="0" borderId="0" xfId="54" applyFont="1" applyFill="1" applyBorder="1"/>
    <xf numFmtId="0" fontId="79" fillId="0" borderId="0" xfId="40" applyFont="1" applyFill="1"/>
    <xf numFmtId="0" fontId="95" fillId="0" borderId="0" xfId="0" applyFont="1"/>
    <xf numFmtId="0" fontId="107" fillId="0" borderId="0" xfId="0" applyFont="1" applyFill="1"/>
    <xf numFmtId="0" fontId="108" fillId="0" borderId="0" xfId="0" applyFont="1"/>
    <xf numFmtId="0" fontId="96" fillId="0" borderId="0" xfId="0" applyFont="1"/>
    <xf numFmtId="49" fontId="75" fillId="0" borderId="10" xfId="0" applyNumberFormat="1" applyFont="1" applyBorder="1"/>
    <xf numFmtId="0" fontId="75" fillId="0" borderId="90" xfId="0" applyFont="1" applyBorder="1"/>
    <xf numFmtId="0" fontId="71" fillId="0" borderId="87" xfId="0" applyFont="1" applyBorder="1" applyAlignment="1">
      <alignment horizontal="centerContinuous" vertical="center"/>
    </xf>
    <xf numFmtId="0" fontId="75" fillId="0" borderId="89" xfId="0" applyFont="1" applyBorder="1" applyAlignment="1">
      <alignment horizontal="centerContinuous" vertical="center"/>
    </xf>
    <xf numFmtId="0" fontId="75" fillId="0" borderId="88" xfId="0" applyFont="1" applyBorder="1" applyAlignment="1">
      <alignment horizontal="centerContinuous" vertical="center"/>
    </xf>
    <xf numFmtId="49" fontId="71" fillId="0" borderId="0" xfId="0" applyNumberFormat="1" applyFont="1" applyBorder="1" applyAlignment="1">
      <alignment horizontal="center"/>
    </xf>
    <xf numFmtId="0" fontId="71" fillId="0" borderId="91" xfId="0" applyFont="1" applyBorder="1" applyAlignment="1">
      <alignment horizontal="center"/>
    </xf>
    <xf numFmtId="0" fontId="75" fillId="0" borderId="14" xfId="0" applyFont="1" applyBorder="1" applyAlignment="1">
      <alignment horizontal="centerContinuous" vertical="center"/>
    </xf>
    <xf numFmtId="0" fontId="75" fillId="0" borderId="31" xfId="0" applyFont="1" applyBorder="1" applyAlignment="1">
      <alignment horizontal="centerContinuous" vertical="center"/>
    </xf>
    <xf numFmtId="0" fontId="75" fillId="0" borderId="24" xfId="0" applyFont="1" applyBorder="1" applyAlignment="1">
      <alignment horizontal="centerContinuous" vertical="center"/>
    </xf>
    <xf numFmtId="0" fontId="75" fillId="0" borderId="23" xfId="0" applyFont="1" applyBorder="1" applyAlignment="1">
      <alignment horizontal="centerContinuous" vertical="center"/>
    </xf>
    <xf numFmtId="49" fontId="76" fillId="0" borderId="33" xfId="0" applyNumberFormat="1" applyFont="1" applyBorder="1" applyAlignment="1"/>
    <xf numFmtId="0" fontId="76" fillId="0" borderId="92" xfId="0" applyFont="1" applyBorder="1" applyAlignment="1"/>
    <xf numFmtId="0" fontId="109" fillId="0" borderId="17" xfId="0" applyFont="1" applyBorder="1" applyAlignment="1">
      <alignment horizontal="center"/>
    </xf>
    <xf numFmtId="0" fontId="109" fillId="0" borderId="25" xfId="0" applyFont="1" applyFill="1" applyBorder="1" applyAlignment="1">
      <alignment horizontal="center"/>
    </xf>
    <xf numFmtId="0" fontId="109" fillId="0" borderId="25" xfId="0" applyFont="1" applyBorder="1" applyAlignment="1">
      <alignment horizontal="center"/>
    </xf>
    <xf numFmtId="0" fontId="109" fillId="0" borderId="16" xfId="0" applyFont="1" applyBorder="1" applyAlignment="1">
      <alignment horizontal="center"/>
    </xf>
    <xf numFmtId="0" fontId="109" fillId="0" borderId="32" xfId="0" applyFont="1" applyFill="1" applyBorder="1" applyAlignment="1">
      <alignment horizontal="center"/>
    </xf>
    <xf numFmtId="0" fontId="109" fillId="0" borderId="32" xfId="0" applyFont="1" applyBorder="1" applyAlignment="1">
      <alignment horizontal="center"/>
    </xf>
    <xf numFmtId="0" fontId="109" fillId="0" borderId="20" xfId="0" applyFont="1" applyFill="1" applyBorder="1" applyAlignment="1">
      <alignment horizontal="center"/>
    </xf>
    <xf numFmtId="49" fontId="69" fillId="0" borderId="10" xfId="0" applyNumberFormat="1" applyFont="1" applyBorder="1" applyAlignment="1">
      <alignment horizontal="centerContinuous"/>
    </xf>
    <xf numFmtId="0" fontId="75" fillId="0" borderId="69" xfId="0" applyFont="1" applyBorder="1" applyAlignment="1">
      <alignment horizontal="centerContinuous"/>
    </xf>
    <xf numFmtId="167" fontId="75" fillId="0" borderId="81" xfId="0" applyNumberFormat="1" applyFont="1" applyBorder="1"/>
    <xf numFmtId="167" fontId="75" fillId="0" borderId="67" xfId="0" applyNumberFormat="1" applyFont="1" applyFill="1" applyBorder="1"/>
    <xf numFmtId="167" fontId="75" fillId="0" borderId="73" xfId="0" applyNumberFormat="1" applyFont="1" applyBorder="1"/>
    <xf numFmtId="167" fontId="75" fillId="0" borderId="67" xfId="0" applyNumberFormat="1" applyFont="1" applyBorder="1"/>
    <xf numFmtId="167" fontId="75" fillId="0" borderId="65" xfId="0" applyNumberFormat="1" applyFont="1" applyFill="1" applyBorder="1"/>
    <xf numFmtId="49" fontId="76" fillId="0" borderId="49" xfId="37" applyNumberFormat="1" applyFont="1" applyBorder="1"/>
    <xf numFmtId="0" fontId="76" fillId="0" borderId="68" xfId="37" applyFont="1" applyBorder="1"/>
    <xf numFmtId="167" fontId="76" fillId="0" borderId="82" xfId="37" applyNumberFormat="1" applyFont="1" applyBorder="1"/>
    <xf numFmtId="167" fontId="76" fillId="0" borderId="42" xfId="0" applyNumberFormat="1" applyFont="1" applyFill="1" applyBorder="1"/>
    <xf numFmtId="167" fontId="76" fillId="0" borderId="42" xfId="37" applyNumberFormat="1" applyFont="1" applyBorder="1"/>
    <xf numFmtId="167" fontId="76" fillId="0" borderId="49" xfId="0" applyNumberFormat="1" applyFont="1" applyFill="1" applyBorder="1"/>
    <xf numFmtId="49" fontId="76" fillId="0" borderId="51" xfId="37" applyNumberFormat="1" applyFont="1" applyBorder="1"/>
    <xf numFmtId="0" fontId="76" fillId="0" borderId="80" xfId="37" applyFont="1" applyBorder="1"/>
    <xf numFmtId="167" fontId="76" fillId="0" borderId="83" xfId="37" applyNumberFormat="1" applyFont="1" applyBorder="1"/>
    <xf numFmtId="167" fontId="76" fillId="0" borderId="43" xfId="0" applyNumberFormat="1" applyFont="1" applyFill="1" applyBorder="1"/>
    <xf numFmtId="167" fontId="76" fillId="0" borderId="43" xfId="37" applyNumberFormat="1" applyFont="1" applyBorder="1"/>
    <xf numFmtId="167" fontId="76" fillId="0" borderId="51" xfId="0" applyNumberFormat="1" applyFont="1" applyFill="1" applyBorder="1"/>
    <xf numFmtId="0" fontId="75" fillId="0" borderId="36" xfId="0" applyFont="1" applyBorder="1" applyAlignment="1">
      <alignment wrapText="1"/>
    </xf>
    <xf numFmtId="0" fontId="71" fillId="0" borderId="37" xfId="0" applyFont="1" applyBorder="1" applyAlignment="1">
      <alignment horizontal="centerContinuous" vertical="center"/>
    </xf>
    <xf numFmtId="0" fontId="75" fillId="0" borderId="37" xfId="0" applyFont="1" applyBorder="1" applyAlignment="1">
      <alignment horizontal="centerContinuous" vertical="center"/>
    </xf>
    <xf numFmtId="0" fontId="75" fillId="0" borderId="38" xfId="0" applyFont="1" applyBorder="1" applyAlignment="1">
      <alignment horizontal="centerContinuous" vertical="center"/>
    </xf>
    <xf numFmtId="0" fontId="71" fillId="0" borderId="13" xfId="0" applyFont="1" applyBorder="1" applyAlignment="1">
      <alignment horizontal="centerContinuous" vertical="center"/>
    </xf>
    <xf numFmtId="0" fontId="75" fillId="0" borderId="22" xfId="0" applyFont="1" applyBorder="1" applyAlignment="1">
      <alignment horizontal="centerContinuous" vertical="center"/>
    </xf>
    <xf numFmtId="0" fontId="75" fillId="0" borderId="10" xfId="0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 wrapText="1"/>
    </xf>
    <xf numFmtId="0" fontId="75" fillId="0" borderId="40" xfId="0" applyFont="1" applyBorder="1" applyAlignment="1">
      <alignment horizontal="centerContinuous" vertical="center"/>
    </xf>
    <xf numFmtId="0" fontId="76" fillId="0" borderId="41" xfId="0" applyFont="1" applyBorder="1" applyAlignment="1">
      <alignment wrapText="1"/>
    </xf>
    <xf numFmtId="0" fontId="109" fillId="0" borderId="47" xfId="0" applyFont="1" applyBorder="1" applyAlignment="1">
      <alignment horizontal="center"/>
    </xf>
    <xf numFmtId="0" fontId="109" fillId="0" borderId="20" xfId="0" applyFont="1" applyBorder="1" applyAlignment="1">
      <alignment horizontal="center"/>
    </xf>
    <xf numFmtId="0" fontId="109" fillId="0" borderId="47" xfId="0" applyFont="1" applyFill="1" applyBorder="1" applyAlignment="1">
      <alignment horizontal="center"/>
    </xf>
    <xf numFmtId="0" fontId="75" fillId="0" borderId="75" xfId="0" applyFont="1" applyBorder="1" applyAlignment="1">
      <alignment horizontal="centerContinuous" wrapText="1"/>
    </xf>
    <xf numFmtId="167" fontId="75" fillId="0" borderId="65" xfId="0" applyNumberFormat="1" applyFont="1" applyBorder="1"/>
    <xf numFmtId="0" fontId="76" fillId="0" borderId="76" xfId="37" applyFont="1" applyBorder="1"/>
    <xf numFmtId="167" fontId="76" fillId="0" borderId="42" xfId="0" applyNumberFormat="1" applyFont="1" applyBorder="1"/>
    <xf numFmtId="167" fontId="76" fillId="0" borderId="49" xfId="0" applyNumberFormat="1" applyFont="1" applyBorder="1"/>
    <xf numFmtId="0" fontId="76" fillId="0" borderId="77" xfId="37" applyFont="1" applyBorder="1"/>
    <xf numFmtId="167" fontId="76" fillId="0" borderId="43" xfId="0" applyNumberFormat="1" applyFont="1" applyBorder="1"/>
    <xf numFmtId="167" fontId="76" fillId="0" borderId="51" xfId="0" applyNumberFormat="1" applyFont="1" applyBorder="1"/>
    <xf numFmtId="167" fontId="76" fillId="0" borderId="49" xfId="37" applyNumberFormat="1" applyFont="1" applyBorder="1"/>
    <xf numFmtId="167" fontId="76" fillId="0" borderId="51" xfId="37" applyNumberFormat="1" applyFont="1" applyBorder="1"/>
    <xf numFmtId="49" fontId="69" fillId="0" borderId="0" xfId="0" applyNumberFormat="1" applyFont="1" applyBorder="1" applyAlignment="1">
      <alignment horizontal="centerContinuous"/>
    </xf>
    <xf numFmtId="0" fontId="75" fillId="0" borderId="78" xfId="0" applyFont="1" applyBorder="1" applyAlignment="1">
      <alignment horizontal="centerContinuous" wrapText="1"/>
    </xf>
    <xf numFmtId="49" fontId="76" fillId="0" borderId="79" xfId="0" applyNumberFormat="1" applyFont="1" applyBorder="1"/>
    <xf numFmtId="0" fontId="76" fillId="0" borderId="76" xfId="0" applyFont="1" applyBorder="1"/>
    <xf numFmtId="167" fontId="76" fillId="0" borderId="82" xfId="0" applyNumberFormat="1" applyFont="1" applyBorder="1"/>
    <xf numFmtId="49" fontId="76" fillId="0" borderId="49" xfId="0" applyNumberFormat="1" applyFont="1" applyBorder="1"/>
    <xf numFmtId="49" fontId="76" fillId="0" borderId="51" xfId="0" applyNumberFormat="1" applyFont="1" applyBorder="1"/>
    <xf numFmtId="0" fontId="76" fillId="0" borderId="77" xfId="0" applyFont="1" applyBorder="1"/>
    <xf numFmtId="167" fontId="76" fillId="0" borderId="83" xfId="0" applyNumberFormat="1" applyFont="1" applyBorder="1"/>
    <xf numFmtId="0" fontId="110" fillId="0" borderId="0" xfId="39" applyFont="1"/>
    <xf numFmtId="0" fontId="112" fillId="0" borderId="0" xfId="39" applyFont="1"/>
    <xf numFmtId="0" fontId="76" fillId="0" borderId="0" xfId="39" applyFont="1"/>
    <xf numFmtId="0" fontId="117" fillId="0" borderId="0" xfId="0" applyFont="1"/>
    <xf numFmtId="0" fontId="109" fillId="29" borderId="25" xfId="0" applyFont="1" applyFill="1" applyBorder="1" applyAlignment="1">
      <alignment horizontal="center"/>
    </xf>
    <xf numFmtId="167" fontId="75" fillId="29" borderId="69" xfId="0" applyNumberFormat="1" applyFont="1" applyFill="1" applyBorder="1"/>
    <xf numFmtId="167" fontId="76" fillId="29" borderId="42" xfId="37" applyNumberFormat="1" applyFont="1" applyFill="1" applyBorder="1"/>
    <xf numFmtId="167" fontId="76" fillId="29" borderId="43" xfId="37" applyNumberFormat="1" applyFont="1" applyFill="1" applyBorder="1"/>
    <xf numFmtId="167" fontId="75" fillId="29" borderId="67" xfId="0" applyNumberFormat="1" applyFont="1" applyFill="1" applyBorder="1"/>
    <xf numFmtId="167" fontId="76" fillId="29" borderId="42" xfId="0" applyNumberFormat="1" applyFont="1" applyFill="1" applyBorder="1"/>
    <xf numFmtId="167" fontId="76" fillId="29" borderId="43" xfId="0" applyNumberFormat="1" applyFont="1" applyFill="1" applyBorder="1"/>
    <xf numFmtId="0" fontId="109" fillId="29" borderId="28" xfId="0" applyFont="1" applyFill="1" applyBorder="1" applyAlignment="1">
      <alignment horizontal="center"/>
    </xf>
    <xf numFmtId="167" fontId="75" fillId="29" borderId="73" xfId="0" applyNumberFormat="1" applyFont="1" applyFill="1" applyBorder="1"/>
    <xf numFmtId="167" fontId="76" fillId="29" borderId="50" xfId="37" applyNumberFormat="1" applyFont="1" applyFill="1" applyBorder="1"/>
    <xf numFmtId="167" fontId="76" fillId="29" borderId="52" xfId="37" applyNumberFormat="1" applyFont="1" applyFill="1" applyBorder="1"/>
    <xf numFmtId="0" fontId="109" fillId="29" borderId="32" xfId="0" applyFont="1" applyFill="1" applyBorder="1" applyAlignment="1">
      <alignment horizontal="center"/>
    </xf>
    <xf numFmtId="0" fontId="109" fillId="29" borderId="21" xfId="0" applyFont="1" applyFill="1" applyBorder="1" applyAlignment="1">
      <alignment horizontal="center"/>
    </xf>
    <xf numFmtId="167" fontId="75" fillId="29" borderId="66" xfId="0" applyNumberFormat="1" applyFont="1" applyFill="1" applyBorder="1"/>
    <xf numFmtId="167" fontId="76" fillId="29" borderId="50" xfId="0" applyNumberFormat="1" applyFont="1" applyFill="1" applyBorder="1"/>
    <xf numFmtId="167" fontId="76" fillId="29" borderId="52" xfId="0" applyNumberFormat="1" applyFont="1" applyFill="1" applyBorder="1"/>
    <xf numFmtId="0" fontId="109" fillId="29" borderId="70" xfId="0" applyFont="1" applyFill="1" applyBorder="1" applyAlignment="1">
      <alignment horizontal="center"/>
    </xf>
    <xf numFmtId="167" fontId="75" fillId="29" borderId="75" xfId="0" applyNumberFormat="1" applyFont="1" applyFill="1" applyBorder="1"/>
    <xf numFmtId="167" fontId="76" fillId="29" borderId="76" xfId="37" applyNumberFormat="1" applyFont="1" applyFill="1" applyBorder="1"/>
    <xf numFmtId="167" fontId="76" fillId="29" borderId="77" xfId="37" applyNumberFormat="1" applyFont="1" applyFill="1" applyBorder="1"/>
    <xf numFmtId="0" fontId="109" fillId="29" borderId="44" xfId="0" applyFont="1" applyFill="1" applyBorder="1" applyAlignment="1">
      <alignment horizontal="center"/>
    </xf>
    <xf numFmtId="167" fontId="76" fillId="29" borderId="68" xfId="0" applyNumberFormat="1" applyFont="1" applyFill="1" applyBorder="1"/>
    <xf numFmtId="167" fontId="76" fillId="29" borderId="80" xfId="0" applyNumberFormat="1" applyFont="1" applyFill="1" applyBorder="1"/>
    <xf numFmtId="167" fontId="76" fillId="29" borderId="68" xfId="37" applyNumberFormat="1" applyFont="1" applyFill="1" applyBorder="1"/>
    <xf numFmtId="167" fontId="76" fillId="29" borderId="80" xfId="37" applyNumberFormat="1" applyFont="1" applyFill="1" applyBorder="1"/>
    <xf numFmtId="167" fontId="76" fillId="29" borderId="76" xfId="0" applyNumberFormat="1" applyFont="1" applyFill="1" applyBorder="1"/>
    <xf numFmtId="167" fontId="76" fillId="29" borderId="77" xfId="0" applyNumberFormat="1" applyFont="1" applyFill="1" applyBorder="1"/>
    <xf numFmtId="0" fontId="76" fillId="25" borderId="0" xfId="39" applyFont="1" applyFill="1"/>
    <xf numFmtId="0" fontId="71" fillId="25" borderId="57" xfId="39" applyFont="1" applyFill="1" applyBorder="1" applyAlignment="1">
      <alignment horizontal="center" vertical="center"/>
    </xf>
    <xf numFmtId="0" fontId="71" fillId="25" borderId="58" xfId="39" applyFont="1" applyFill="1" applyBorder="1" applyAlignment="1">
      <alignment horizontal="center" vertical="center" wrapText="1"/>
    </xf>
    <xf numFmtId="0" fontId="71" fillId="25" borderId="59" xfId="39" applyFont="1" applyFill="1" applyBorder="1" applyAlignment="1">
      <alignment horizontal="center" vertical="center" wrapText="1"/>
    </xf>
    <xf numFmtId="0" fontId="71" fillId="25" borderId="60" xfId="39" applyFont="1" applyFill="1" applyBorder="1" applyAlignment="1">
      <alignment horizontal="center" vertical="center" wrapText="1"/>
    </xf>
    <xf numFmtId="0" fontId="69" fillId="25" borderId="35" xfId="39" applyFont="1" applyFill="1" applyBorder="1" applyAlignment="1">
      <alignment vertical="center"/>
    </xf>
    <xf numFmtId="3" fontId="69" fillId="25" borderId="12" xfId="38" applyNumberFormat="1" applyFont="1" applyFill="1" applyBorder="1"/>
    <xf numFmtId="3" fontId="69" fillId="25" borderId="48" xfId="38" applyNumberFormat="1" applyFont="1" applyFill="1" applyBorder="1"/>
    <xf numFmtId="3" fontId="69" fillId="25" borderId="30" xfId="38" applyNumberFormat="1" applyFont="1" applyFill="1" applyBorder="1"/>
    <xf numFmtId="0" fontId="69" fillId="25" borderId="11" xfId="39" applyFont="1" applyFill="1" applyBorder="1" applyAlignment="1">
      <alignment vertical="center"/>
    </xf>
    <xf numFmtId="3" fontId="69" fillId="25" borderId="45" xfId="38" applyNumberFormat="1" applyFont="1" applyFill="1" applyBorder="1"/>
    <xf numFmtId="3" fontId="69" fillId="25" borderId="29" xfId="38" applyNumberFormat="1" applyFont="1" applyFill="1" applyBorder="1"/>
    <xf numFmtId="4" fontId="70" fillId="25" borderId="15" xfId="38" applyNumberFormat="1" applyFont="1" applyFill="1" applyBorder="1"/>
    <xf numFmtId="3" fontId="70" fillId="25" borderId="61" xfId="39" applyNumberFormat="1" applyFont="1" applyFill="1" applyBorder="1"/>
    <xf numFmtId="4" fontId="70" fillId="25" borderId="61" xfId="38" applyNumberFormat="1" applyFont="1" applyFill="1" applyBorder="1"/>
    <xf numFmtId="3" fontId="70" fillId="25" borderId="61" xfId="38" applyNumberFormat="1" applyFont="1" applyFill="1" applyBorder="1"/>
    <xf numFmtId="3" fontId="70" fillId="25" borderId="62" xfId="38" applyNumberFormat="1" applyFont="1" applyFill="1" applyBorder="1"/>
    <xf numFmtId="3" fontId="70" fillId="25" borderId="27" xfId="38" applyNumberFormat="1" applyFont="1" applyFill="1" applyBorder="1"/>
    <xf numFmtId="4" fontId="70" fillId="25" borderId="14" xfId="38" applyNumberFormat="1" applyFont="1" applyFill="1" applyBorder="1"/>
    <xf numFmtId="3" fontId="70" fillId="25" borderId="31" xfId="39" applyNumberFormat="1" applyFont="1" applyFill="1" applyBorder="1"/>
    <xf numFmtId="4" fontId="70" fillId="25" borderId="31" xfId="38" applyNumberFormat="1" applyFont="1" applyFill="1" applyBorder="1"/>
    <xf numFmtId="3" fontId="70" fillId="25" borderId="31" xfId="38" applyNumberFormat="1" applyFont="1" applyFill="1" applyBorder="1"/>
    <xf numFmtId="3" fontId="70" fillId="25" borderId="63" xfId="38" applyNumberFormat="1" applyFont="1" applyFill="1" applyBorder="1"/>
    <xf numFmtId="3" fontId="70" fillId="25" borderId="24" xfId="38" applyNumberFormat="1" applyFont="1" applyFill="1" applyBorder="1"/>
    <xf numFmtId="4" fontId="70" fillId="25" borderId="16" xfId="38" applyNumberFormat="1" applyFont="1" applyFill="1" applyBorder="1"/>
    <xf numFmtId="3" fontId="70" fillId="25" borderId="32" xfId="39" applyNumberFormat="1" applyFont="1" applyFill="1" applyBorder="1"/>
    <xf numFmtId="4" fontId="70" fillId="25" borderId="32" xfId="38" applyNumberFormat="1" applyFont="1" applyFill="1" applyBorder="1"/>
    <xf numFmtId="3" fontId="70" fillId="25" borderId="32" xfId="38" applyNumberFormat="1" applyFont="1" applyFill="1" applyBorder="1"/>
    <xf numFmtId="3" fontId="70" fillId="25" borderId="64" xfId="38" applyNumberFormat="1" applyFont="1" applyFill="1" applyBorder="1"/>
    <xf numFmtId="3" fontId="70" fillId="25" borderId="21" xfId="38" applyNumberFormat="1" applyFont="1" applyFill="1" applyBorder="1"/>
    <xf numFmtId="0" fontId="2" fillId="25" borderId="0" xfId="39" applyFill="1"/>
    <xf numFmtId="0" fontId="69" fillId="25" borderId="0" xfId="39" applyFont="1" applyFill="1"/>
    <xf numFmtId="0" fontId="114" fillId="25" borderId="0" xfId="39" applyFont="1" applyFill="1"/>
    <xf numFmtId="0" fontId="70" fillId="25" borderId="0" xfId="39" applyFont="1" applyFill="1"/>
    <xf numFmtId="0" fontId="74" fillId="25" borderId="0" xfId="39" applyFont="1" applyFill="1"/>
    <xf numFmtId="0" fontId="69" fillId="25" borderId="34" xfId="39" applyFont="1" applyFill="1" applyBorder="1" applyAlignment="1">
      <alignment horizontal="centerContinuous"/>
    </xf>
    <xf numFmtId="0" fontId="69" fillId="25" borderId="48" xfId="39" applyFont="1" applyFill="1" applyBorder="1" applyAlignment="1">
      <alignment horizontal="centerContinuous"/>
    </xf>
    <xf numFmtId="0" fontId="69" fillId="25" borderId="46" xfId="39" applyFont="1" applyFill="1" applyBorder="1" applyAlignment="1">
      <alignment horizontal="centerContinuous"/>
    </xf>
    <xf numFmtId="0" fontId="69" fillId="25" borderId="53" xfId="39" applyFont="1" applyFill="1" applyBorder="1" applyAlignment="1">
      <alignment horizontal="centerContinuous"/>
    </xf>
    <xf numFmtId="0" fontId="69" fillId="25" borderId="54" xfId="39" applyFont="1" applyFill="1" applyBorder="1" applyAlignment="1">
      <alignment horizontal="centerContinuous"/>
    </xf>
    <xf numFmtId="0" fontId="69" fillId="25" borderId="55" xfId="39" applyFont="1" applyFill="1" applyBorder="1" applyAlignment="1">
      <alignment horizontal="centerContinuous"/>
    </xf>
    <xf numFmtId="0" fontId="69" fillId="25" borderId="56" xfId="39" applyFont="1" applyFill="1" applyBorder="1" applyAlignment="1">
      <alignment horizontal="centerContinuous"/>
    </xf>
    <xf numFmtId="0" fontId="69" fillId="25" borderId="57" xfId="39" applyFont="1" applyFill="1" applyBorder="1" applyAlignment="1">
      <alignment horizontal="center" vertical="center"/>
    </xf>
    <xf numFmtId="0" fontId="69" fillId="25" borderId="58" xfId="39" applyFont="1" applyFill="1" applyBorder="1" applyAlignment="1">
      <alignment horizontal="center" vertical="center" wrapText="1"/>
    </xf>
    <xf numFmtId="0" fontId="69" fillId="25" borderId="59" xfId="39" applyFont="1" applyFill="1" applyBorder="1" applyAlignment="1">
      <alignment horizontal="center" vertical="center" wrapText="1"/>
    </xf>
    <xf numFmtId="0" fontId="69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69" fillId="25" borderId="0" xfId="38" applyNumberFormat="1" applyFont="1" applyFill="1" applyBorder="1"/>
    <xf numFmtId="3" fontId="69" fillId="25" borderId="0" xfId="39" applyNumberFormat="1" applyFont="1" applyFill="1" applyBorder="1"/>
    <xf numFmtId="3" fontId="69" fillId="25" borderId="0" xfId="38" applyNumberFormat="1" applyFont="1" applyFill="1" applyBorder="1"/>
    <xf numFmtId="3" fontId="70" fillId="25" borderId="0" xfId="38" applyNumberFormat="1" applyFont="1" applyFill="1" applyBorder="1"/>
    <xf numFmtId="4" fontId="70" fillId="25" borderId="0" xfId="38" applyNumberFormat="1" applyFont="1" applyFill="1" applyBorder="1"/>
    <xf numFmtId="3" fontId="70" fillId="25" borderId="0" xfId="39" applyNumberFormat="1" applyFont="1" applyFill="1" applyBorder="1"/>
    <xf numFmtId="0" fontId="39" fillId="25" borderId="0" xfId="39" applyFont="1" applyFill="1"/>
    <xf numFmtId="0" fontId="40" fillId="25" borderId="0" xfId="39" applyFont="1" applyFill="1"/>
    <xf numFmtId="0" fontId="22" fillId="25" borderId="0" xfId="39" applyFont="1" applyFill="1"/>
    <xf numFmtId="0" fontId="69" fillId="0" borderId="115" xfId="0" applyFont="1" applyBorder="1" applyAlignment="1">
      <alignment horizontal="centerContinuous"/>
    </xf>
    <xf numFmtId="164" fontId="74" fillId="0" borderId="119" xfId="0" applyNumberFormat="1" applyFont="1" applyBorder="1" applyAlignment="1">
      <alignment horizontal="right" vertical="center" wrapText="1"/>
    </xf>
    <xf numFmtId="0" fontId="71" fillId="0" borderId="114" xfId="0" applyFont="1" applyBorder="1" applyAlignment="1">
      <alignment horizontal="centerContinuous" vertical="center"/>
    </xf>
    <xf numFmtId="0" fontId="75" fillId="0" borderId="116" xfId="0" applyFont="1" applyBorder="1" applyAlignment="1">
      <alignment horizontal="centerContinuous" vertical="center"/>
    </xf>
    <xf numFmtId="0" fontId="75" fillId="0" borderId="113" xfId="0" applyFont="1" applyBorder="1" applyAlignment="1">
      <alignment horizontal="centerContinuous" vertical="center"/>
    </xf>
    <xf numFmtId="0" fontId="75" fillId="0" borderId="118" xfId="0" applyFont="1" applyBorder="1" applyAlignment="1">
      <alignment horizontal="centerContinuous" vertical="center"/>
    </xf>
    <xf numFmtId="0" fontId="0" fillId="0" borderId="0" xfId="0" applyNumberFormat="1" applyBorder="1"/>
    <xf numFmtId="0" fontId="118" fillId="0" borderId="0" xfId="0" applyFont="1"/>
    <xf numFmtId="0" fontId="75" fillId="0" borderId="101" xfId="0" applyFont="1" applyFill="1" applyBorder="1" applyAlignment="1">
      <alignment horizontal="center" vertical="center" wrapText="1"/>
    </xf>
    <xf numFmtId="0" fontId="69" fillId="0" borderId="123" xfId="0" applyFont="1" applyBorder="1" applyAlignment="1">
      <alignment horizontal="centerContinuous"/>
    </xf>
    <xf numFmtId="0" fontId="69" fillId="0" borderId="124" xfId="0" applyFont="1" applyBorder="1" applyAlignment="1">
      <alignment horizontal="centerContinuous"/>
    </xf>
    <xf numFmtId="0" fontId="91" fillId="24" borderId="112" xfId="0" applyFont="1" applyFill="1" applyBorder="1" applyAlignment="1">
      <alignment horizontal="center"/>
    </xf>
    <xf numFmtId="0" fontId="91" fillId="24" borderId="117" xfId="0" applyFont="1" applyFill="1" applyBorder="1" applyAlignment="1">
      <alignment horizontal="center" vertical="center"/>
    </xf>
    <xf numFmtId="0" fontId="91" fillId="24" borderId="122" xfId="0" applyFont="1" applyFill="1" applyBorder="1" applyAlignment="1">
      <alignment horizontal="center" vertical="center"/>
    </xf>
    <xf numFmtId="0" fontId="91" fillId="0" borderId="125" xfId="0" applyFont="1" applyBorder="1" applyAlignment="1">
      <alignment horizontal="left" indent="1"/>
    </xf>
    <xf numFmtId="2" fontId="0" fillId="0" borderId="116" xfId="0" applyNumberFormat="1" applyFont="1" applyBorder="1"/>
    <xf numFmtId="0" fontId="91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6" xfId="0" applyBorder="1"/>
    <xf numFmtId="0" fontId="119" fillId="0" borderId="0" xfId="0" applyFont="1"/>
    <xf numFmtId="0" fontId="60" fillId="0" borderId="112" xfId="0" applyFont="1" applyBorder="1"/>
    <xf numFmtId="2" fontId="98" fillId="0" borderId="0" xfId="52" applyNumberFormat="1" applyFont="1" applyFill="1"/>
    <xf numFmtId="0" fontId="120" fillId="0" borderId="0" xfId="36" applyFont="1"/>
    <xf numFmtId="0" fontId="0" fillId="0" borderId="129" xfId="0" applyBorder="1"/>
    <xf numFmtId="0" fontId="126" fillId="0" borderId="0" xfId="52" applyFont="1" applyFill="1"/>
    <xf numFmtId="0" fontId="119" fillId="0" borderId="0" xfId="0" applyFont="1" applyFill="1"/>
    <xf numFmtId="0" fontId="127" fillId="27" borderId="0" xfId="52" applyFont="1" applyFill="1"/>
    <xf numFmtId="167" fontId="75" fillId="29" borderId="130" xfId="0" applyNumberFormat="1" applyFont="1" applyFill="1" applyBorder="1"/>
    <xf numFmtId="167" fontId="76" fillId="29" borderId="131" xfId="0" applyNumberFormat="1" applyFont="1" applyFill="1" applyBorder="1"/>
    <xf numFmtId="167" fontId="76" fillId="29" borderId="132" xfId="0" applyNumberFormat="1" applyFont="1" applyFill="1" applyBorder="1"/>
    <xf numFmtId="167" fontId="75" fillId="0" borderId="133" xfId="0" applyNumberFormat="1" applyFont="1" applyFill="1" applyBorder="1"/>
    <xf numFmtId="167" fontId="76" fillId="0" borderId="134" xfId="0" applyNumberFormat="1" applyFont="1" applyFill="1" applyBorder="1"/>
    <xf numFmtId="167" fontId="76" fillId="0" borderId="135" xfId="0" applyNumberFormat="1" applyFont="1" applyFill="1" applyBorder="1"/>
    <xf numFmtId="167" fontId="76" fillId="29" borderId="136" xfId="37" applyNumberFormat="1" applyFont="1" applyFill="1" applyBorder="1"/>
    <xf numFmtId="167" fontId="76" fillId="29" borderId="137" xfId="37" applyNumberFormat="1" applyFont="1" applyFill="1" applyBorder="1"/>
    <xf numFmtId="0" fontId="128" fillId="0" borderId="0" xfId="0" applyFont="1" applyAlignment="1">
      <alignment vertical="center"/>
    </xf>
    <xf numFmtId="0" fontId="115" fillId="0" borderId="0" xfId="0" applyFont="1"/>
    <xf numFmtId="0" fontId="69" fillId="0" borderId="123" xfId="0" applyFont="1" applyBorder="1" applyAlignment="1">
      <alignment horizontal="center"/>
    </xf>
    <xf numFmtId="0" fontId="69" fillId="0" borderId="124" xfId="0" applyFont="1" applyBorder="1" applyAlignment="1">
      <alignment horizontal="center"/>
    </xf>
    <xf numFmtId="0" fontId="70" fillId="0" borderId="62" xfId="0" applyFont="1" applyBorder="1" applyAlignment="1">
      <alignment horizontal="center"/>
    </xf>
    <xf numFmtId="2" fontId="70" fillId="0" borderId="63" xfId="0" applyNumberFormat="1" applyFont="1" applyBorder="1"/>
    <xf numFmtId="0" fontId="70" fillId="0" borderId="63" xfId="0" applyFont="1" applyBorder="1"/>
    <xf numFmtId="0" fontId="70" fillId="0" borderId="139" xfId="0" applyFont="1" applyBorder="1"/>
    <xf numFmtId="0" fontId="70" fillId="0" borderId="64" xfId="0" applyFont="1" applyBorder="1"/>
    <xf numFmtId="0" fontId="70" fillId="0" borderId="125" xfId="0" applyFont="1" applyBorder="1" applyAlignment="1"/>
    <xf numFmtId="0" fontId="70" fillId="0" borderId="107" xfId="0" applyFont="1" applyBorder="1" applyAlignment="1"/>
    <xf numFmtId="0" fontId="70" fillId="0" borderId="116" xfId="0" applyFont="1" applyBorder="1" applyAlignment="1"/>
    <xf numFmtId="2" fontId="70" fillId="0" borderId="14" xfId="0" applyNumberFormat="1" applyFont="1" applyBorder="1" applyAlignment="1"/>
    <xf numFmtId="2" fontId="70" fillId="0" borderId="14" xfId="0" applyNumberFormat="1" applyFont="1" applyFill="1" applyBorder="1" applyAlignment="1"/>
    <xf numFmtId="2" fontId="70" fillId="0" borderId="16" xfId="0" applyNumberFormat="1" applyFont="1" applyFill="1" applyBorder="1" applyAlignment="1"/>
    <xf numFmtId="0" fontId="69" fillId="0" borderId="138" xfId="0" applyFont="1" applyFill="1" applyBorder="1" applyAlignment="1">
      <alignment horizontal="center"/>
    </xf>
    <xf numFmtId="0" fontId="69" fillId="0" borderId="120" xfId="0" applyFont="1" applyBorder="1" applyAlignment="1">
      <alignment horizontal="center"/>
    </xf>
    <xf numFmtId="0" fontId="0" fillId="0" borderId="140" xfId="0" applyBorder="1"/>
    <xf numFmtId="0" fontId="129" fillId="0" borderId="140" xfId="0" applyFont="1" applyBorder="1"/>
    <xf numFmtId="0" fontId="129" fillId="0" borderId="19" xfId="0" applyFont="1" applyBorder="1"/>
    <xf numFmtId="0" fontId="0" fillId="0" borderId="122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30" fillId="0" borderId="14" xfId="0" applyFont="1" applyBorder="1"/>
    <xf numFmtId="0" fontId="130" fillId="0" borderId="31" xfId="0" applyFont="1" applyBorder="1"/>
    <xf numFmtId="0" fontId="13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5" fillId="0" borderId="0" xfId="52" applyFont="1" applyFill="1" applyAlignment="1">
      <alignment horizontal="left"/>
    </xf>
    <xf numFmtId="0" fontId="131" fillId="0" borderId="0" xfId="0" applyFont="1" applyFill="1" applyAlignment="1">
      <alignment vertical="center"/>
    </xf>
    <xf numFmtId="0" fontId="72" fillId="0" borderId="0" xfId="0" applyFont="1" applyFill="1"/>
    <xf numFmtId="0" fontId="94" fillId="27" borderId="0" xfId="52" applyFont="1" applyFill="1"/>
    <xf numFmtId="0" fontId="95" fillId="27" borderId="0" xfId="0" applyFont="1" applyFill="1"/>
    <xf numFmtId="0" fontId="98" fillId="27" borderId="0" xfId="52" applyFont="1" applyFill="1"/>
    <xf numFmtId="0" fontId="132" fillId="0" borderId="14" xfId="0" applyFont="1" applyFill="1" applyBorder="1"/>
    <xf numFmtId="0" fontId="132" fillId="0" borderId="31" xfId="0" applyFont="1" applyFill="1" applyBorder="1"/>
    <xf numFmtId="0" fontId="132" fillId="0" borderId="24" xfId="0" applyFont="1" applyFill="1" applyBorder="1"/>
    <xf numFmtId="0" fontId="133" fillId="0" borderId="0" xfId="0" applyFont="1" applyFill="1" applyAlignment="1">
      <alignment vertical="center"/>
    </xf>
    <xf numFmtId="0" fontId="9" fillId="0" borderId="145" xfId="0" applyFont="1" applyBorder="1" applyAlignment="1">
      <alignment horizontal="center" vertical="center" wrapText="1"/>
    </xf>
    <xf numFmtId="3" fontId="68" fillId="0" borderId="144" xfId="0" applyNumberFormat="1" applyFont="1" applyFill="1" applyBorder="1" applyAlignment="1">
      <alignment horizontal="right" vertical="center" wrapText="1"/>
    </xf>
    <xf numFmtId="0" fontId="135" fillId="0" borderId="0" xfId="56" applyFont="1" applyFill="1" applyBorder="1"/>
    <xf numFmtId="165" fontId="137" fillId="0" borderId="150" xfId="55" applyNumberFormat="1" applyFont="1" applyFill="1" applyBorder="1" applyAlignment="1">
      <alignment horizontal="center" vertical="center" wrapText="1" readingOrder="1"/>
    </xf>
    <xf numFmtId="165" fontId="137" fillId="0" borderId="151" xfId="55" applyNumberFormat="1" applyFont="1" applyFill="1" applyBorder="1" applyAlignment="1">
      <alignment horizontal="center" vertical="center" wrapText="1" readingOrder="1"/>
    </xf>
    <xf numFmtId="165" fontId="137" fillId="0" borderId="152" xfId="55" applyNumberFormat="1" applyFont="1" applyFill="1" applyBorder="1" applyAlignment="1">
      <alignment horizontal="center" vertical="center" wrapText="1" readingOrder="1"/>
    </xf>
    <xf numFmtId="0" fontId="140" fillId="0" borderId="0" xfId="56" applyFont="1" applyFill="1" applyBorder="1"/>
    <xf numFmtId="165" fontId="137" fillId="0" borderId="153" xfId="55" applyNumberFormat="1" applyFont="1" applyFill="1" applyBorder="1" applyAlignment="1">
      <alignment horizontal="center" vertical="center" wrapText="1" readingOrder="1"/>
    </xf>
    <xf numFmtId="165" fontId="137" fillId="0" borderId="154" xfId="55" applyNumberFormat="1" applyFont="1" applyFill="1" applyBorder="1" applyAlignment="1">
      <alignment horizontal="center" vertical="center" wrapText="1" readingOrder="1"/>
    </xf>
    <xf numFmtId="165" fontId="138" fillId="30" borderId="155" xfId="55" applyNumberFormat="1" applyFont="1" applyFill="1" applyBorder="1" applyAlignment="1">
      <alignment horizontal="center" vertical="center" wrapText="1" readingOrder="1"/>
    </xf>
    <xf numFmtId="165" fontId="139" fillId="32" borderId="155" xfId="55" applyNumberFormat="1" applyFont="1" applyFill="1" applyBorder="1" applyAlignment="1">
      <alignment horizontal="center" vertical="center" wrapText="1" readingOrder="1"/>
    </xf>
    <xf numFmtId="165" fontId="137" fillId="0" borderId="156" xfId="55" applyNumberFormat="1" applyFont="1" applyFill="1" applyBorder="1" applyAlignment="1">
      <alignment horizontal="center" vertical="center" wrapText="1" readingOrder="1"/>
    </xf>
    <xf numFmtId="165" fontId="138" fillId="30" borderId="157" xfId="55" applyNumberFormat="1" applyFont="1" applyFill="1" applyBorder="1" applyAlignment="1">
      <alignment horizontal="center" vertical="center" wrapText="1" readingOrder="1"/>
    </xf>
    <xf numFmtId="165" fontId="137" fillId="31" borderId="157" xfId="55" applyNumberFormat="1" applyFont="1" applyFill="1" applyBorder="1" applyAlignment="1">
      <alignment horizontal="center" vertical="center" wrapText="1" readingOrder="1"/>
    </xf>
    <xf numFmtId="165" fontId="137" fillId="0" borderId="158" xfId="55" applyNumberFormat="1" applyFont="1" applyFill="1" applyBorder="1" applyAlignment="1">
      <alignment horizontal="center" vertical="center" wrapText="1" readingOrder="1"/>
    </xf>
    <xf numFmtId="165" fontId="137" fillId="0" borderId="159" xfId="55" applyNumberFormat="1" applyFont="1" applyFill="1" applyBorder="1" applyAlignment="1">
      <alignment horizontal="center" vertical="center" wrapText="1" readingOrder="1"/>
    </xf>
    <xf numFmtId="165" fontId="138" fillId="30" borderId="160" xfId="55" applyNumberFormat="1" applyFont="1" applyFill="1" applyBorder="1" applyAlignment="1">
      <alignment horizontal="center" vertical="center" wrapText="1" readingOrder="1"/>
    </xf>
    <xf numFmtId="165" fontId="137" fillId="0" borderId="161" xfId="55" applyNumberFormat="1" applyFont="1" applyFill="1" applyBorder="1" applyAlignment="1">
      <alignment horizontal="center" vertical="center" wrapText="1" readingOrder="1"/>
    </xf>
    <xf numFmtId="165" fontId="137" fillId="0" borderId="112" xfId="55" applyNumberFormat="1" applyFont="1" applyFill="1" applyBorder="1" applyAlignment="1">
      <alignment horizontal="center" vertical="center" wrapText="1" readingOrder="1"/>
    </xf>
    <xf numFmtId="165" fontId="139" fillId="32" borderId="160" xfId="55" applyNumberFormat="1" applyFont="1" applyFill="1" applyBorder="1" applyAlignment="1">
      <alignment horizontal="center" vertical="center" wrapText="1" readingOrder="1"/>
    </xf>
    <xf numFmtId="165" fontId="137" fillId="31" borderId="155" xfId="55" applyNumberFormat="1" applyFont="1" applyFill="1" applyBorder="1" applyAlignment="1">
      <alignment horizontal="center" vertical="center" wrapText="1" readingOrder="1"/>
    </xf>
    <xf numFmtId="165" fontId="137" fillId="31" borderId="160" xfId="55" applyNumberFormat="1" applyFont="1" applyFill="1" applyBorder="1" applyAlignment="1">
      <alignment horizontal="center" vertical="center" wrapText="1" readingOrder="1"/>
    </xf>
    <xf numFmtId="165" fontId="137" fillId="0" borderId="163" xfId="55" applyNumberFormat="1" applyFont="1" applyFill="1" applyBorder="1" applyAlignment="1">
      <alignment horizontal="center" vertical="center" wrapText="1" readingOrder="1"/>
    </xf>
    <xf numFmtId="165" fontId="137" fillId="0" borderId="164" xfId="55" applyNumberFormat="1" applyFont="1" applyFill="1" applyBorder="1" applyAlignment="1">
      <alignment horizontal="center" vertical="center" wrapText="1" readingOrder="1"/>
    </xf>
    <xf numFmtId="165" fontId="137" fillId="0" borderId="148" xfId="55" applyNumberFormat="1" applyFont="1" applyFill="1" applyBorder="1" applyAlignment="1">
      <alignment horizontal="center" vertical="center" wrapText="1" readingOrder="1"/>
    </xf>
    <xf numFmtId="165" fontId="138" fillId="30" borderId="165" xfId="55" applyNumberFormat="1" applyFont="1" applyFill="1" applyBorder="1" applyAlignment="1">
      <alignment horizontal="center" vertical="center" wrapText="1" readingOrder="1"/>
    </xf>
    <xf numFmtId="165" fontId="137" fillId="0" borderId="149" xfId="55" applyNumberFormat="1" applyFont="1" applyFill="1" applyBorder="1" applyAlignment="1">
      <alignment horizontal="center" vertical="center" wrapText="1" readingOrder="1"/>
    </xf>
    <xf numFmtId="165" fontId="137" fillId="31" borderId="165" xfId="55" applyNumberFormat="1" applyFont="1" applyFill="1" applyBorder="1" applyAlignment="1">
      <alignment horizontal="center" vertical="center" wrapText="1" readingOrder="1"/>
    </xf>
    <xf numFmtId="165" fontId="137" fillId="0" borderId="166" xfId="55" applyNumberFormat="1" applyFont="1" applyFill="1" applyBorder="1" applyAlignment="1">
      <alignment horizontal="center" vertical="center" wrapText="1" readingOrder="1"/>
    </xf>
    <xf numFmtId="165" fontId="137" fillId="0" borderId="146" xfId="55" applyNumberFormat="1" applyFont="1" applyFill="1" applyBorder="1" applyAlignment="1">
      <alignment horizontal="center" vertical="center" wrapText="1" readingOrder="1"/>
    </xf>
    <xf numFmtId="165" fontId="137" fillId="0" borderId="167" xfId="55" applyNumberFormat="1" applyFont="1" applyFill="1" applyBorder="1" applyAlignment="1">
      <alignment horizontal="center" vertical="center" wrapText="1" readingOrder="1"/>
    </xf>
    <xf numFmtId="165" fontId="137" fillId="0" borderId="168" xfId="55" applyNumberFormat="1" applyFont="1" applyFill="1" applyBorder="1" applyAlignment="1">
      <alignment horizontal="center" vertical="center" wrapText="1" readingOrder="1"/>
    </xf>
    <xf numFmtId="165" fontId="137" fillId="0" borderId="162" xfId="55" applyNumberFormat="1" applyFont="1" applyFill="1" applyBorder="1" applyAlignment="1">
      <alignment horizontal="center" vertical="center" wrapText="1" readingOrder="1"/>
    </xf>
    <xf numFmtId="165" fontId="137" fillId="0" borderId="169" xfId="55" applyNumberFormat="1" applyFont="1" applyFill="1" applyBorder="1" applyAlignment="1">
      <alignment horizontal="center" vertical="center" wrapText="1" readingOrder="1"/>
    </xf>
    <xf numFmtId="165" fontId="137" fillId="0" borderId="171" xfId="55" applyNumberFormat="1" applyFont="1" applyFill="1" applyBorder="1" applyAlignment="1">
      <alignment horizontal="center" vertical="center" wrapText="1" readingOrder="1"/>
    </xf>
    <xf numFmtId="165" fontId="137" fillId="0" borderId="172" xfId="55" applyNumberFormat="1" applyFont="1" applyFill="1" applyBorder="1" applyAlignment="1">
      <alignment horizontal="center" vertical="center" wrapText="1" readingOrder="1"/>
    </xf>
    <xf numFmtId="165" fontId="137" fillId="0" borderId="175" xfId="55" applyNumberFormat="1" applyFont="1" applyFill="1" applyBorder="1" applyAlignment="1">
      <alignment horizontal="center" vertical="center" wrapText="1" readingOrder="1"/>
    </xf>
    <xf numFmtId="165" fontId="137" fillId="0" borderId="176" xfId="55" applyNumberFormat="1" applyFont="1" applyFill="1" applyBorder="1" applyAlignment="1">
      <alignment horizontal="center" vertical="center" wrapText="1" readingOrder="1"/>
    </xf>
    <xf numFmtId="165" fontId="137" fillId="31" borderId="177" xfId="55" applyNumberFormat="1" applyFont="1" applyFill="1" applyBorder="1" applyAlignment="1">
      <alignment horizontal="center" vertical="center" wrapText="1" readingOrder="1"/>
    </xf>
    <xf numFmtId="165" fontId="137" fillId="0" borderId="178" xfId="55" applyNumberFormat="1" applyFont="1" applyFill="1" applyBorder="1" applyAlignment="1">
      <alignment horizontal="center" vertical="center" wrapText="1" readingOrder="1"/>
    </xf>
    <xf numFmtId="0" fontId="135" fillId="0" borderId="0" xfId="56" applyFont="1" applyFill="1" applyBorder="1"/>
    <xf numFmtId="0" fontId="137" fillId="0" borderId="111" xfId="55" applyNumberFormat="1" applyFont="1" applyFill="1" applyBorder="1" applyAlignment="1">
      <alignment horizontal="center" vertical="center" wrapText="1" readingOrder="1"/>
    </xf>
    <xf numFmtId="0" fontId="137" fillId="0" borderId="112" xfId="55" applyNumberFormat="1" applyFont="1" applyFill="1" applyBorder="1" applyAlignment="1">
      <alignment horizontal="center" vertical="center" wrapText="1" readingOrder="1"/>
    </xf>
    <xf numFmtId="0" fontId="142" fillId="0" borderId="158" xfId="55" applyNumberFormat="1" applyFont="1" applyFill="1" applyBorder="1" applyAlignment="1">
      <alignment horizontal="center" vertical="center" wrapText="1" readingOrder="1"/>
    </xf>
    <xf numFmtId="0" fontId="137" fillId="0" borderId="159" xfId="55" applyNumberFormat="1" applyFont="1" applyFill="1" applyBorder="1" applyAlignment="1">
      <alignment horizontal="center" vertical="center" wrapText="1" readingOrder="1"/>
    </xf>
    <xf numFmtId="0" fontId="137" fillId="0" borderId="160" xfId="55" applyNumberFormat="1" applyFont="1" applyFill="1" applyBorder="1" applyAlignment="1">
      <alignment horizontal="center" vertical="center" wrapText="1" readingOrder="1"/>
    </xf>
    <xf numFmtId="0" fontId="137" fillId="0" borderId="161" xfId="55" applyNumberFormat="1" applyFont="1" applyFill="1" applyBorder="1" applyAlignment="1">
      <alignment horizontal="center" vertical="center" wrapText="1" readingOrder="1"/>
    </xf>
    <xf numFmtId="0" fontId="137" fillId="0" borderId="163" xfId="55" applyNumberFormat="1" applyFont="1" applyFill="1" applyBorder="1" applyAlignment="1">
      <alignment horizontal="center" vertical="center" wrapText="1" readingOrder="1"/>
    </xf>
    <xf numFmtId="170" fontId="139" fillId="32" borderId="157" xfId="55" applyNumberFormat="1" applyFont="1" applyFill="1" applyBorder="1" applyAlignment="1">
      <alignment horizontal="center" vertical="center" wrapText="1" readingOrder="1"/>
    </xf>
    <xf numFmtId="0" fontId="137" fillId="0" borderId="156" xfId="55" applyNumberFormat="1" applyFont="1" applyFill="1" applyBorder="1" applyAlignment="1">
      <alignment horizontal="center" vertical="center" wrapText="1" readingOrder="1"/>
    </xf>
    <xf numFmtId="0" fontId="137" fillId="31" borderId="157" xfId="55" applyNumberFormat="1" applyFont="1" applyFill="1" applyBorder="1" applyAlignment="1">
      <alignment horizontal="center" vertical="center" wrapText="1" readingOrder="1"/>
    </xf>
    <xf numFmtId="0" fontId="137" fillId="0" borderId="186" xfId="55" applyNumberFormat="1" applyFont="1" applyFill="1" applyBorder="1" applyAlignment="1">
      <alignment horizontal="center" vertical="center" wrapText="1" readingOrder="1"/>
    </xf>
    <xf numFmtId="170" fontId="139" fillId="32" borderId="188" xfId="55" applyNumberFormat="1" applyFont="1" applyFill="1" applyBorder="1" applyAlignment="1">
      <alignment horizontal="center" vertical="center" wrapText="1" readingOrder="1"/>
    </xf>
    <xf numFmtId="0" fontId="137" fillId="0" borderId="183" xfId="55" applyNumberFormat="1" applyFont="1" applyFill="1" applyBorder="1" applyAlignment="1">
      <alignment horizontal="center" vertical="center" wrapText="1" readingOrder="1"/>
    </xf>
    <xf numFmtId="0" fontId="137" fillId="31" borderId="188" xfId="55" applyNumberFormat="1" applyFont="1" applyFill="1" applyBorder="1" applyAlignment="1">
      <alignment horizontal="center" vertical="center" wrapText="1" readingOrder="1"/>
    </xf>
    <xf numFmtId="0" fontId="137" fillId="0" borderId="182" xfId="55" applyNumberFormat="1" applyFont="1" applyFill="1" applyBorder="1" applyAlignment="1">
      <alignment horizontal="center" vertical="center" wrapText="1" readingOrder="1"/>
    </xf>
    <xf numFmtId="170" fontId="138" fillId="30" borderId="188" xfId="55" applyNumberFormat="1" applyFont="1" applyFill="1" applyBorder="1" applyAlignment="1">
      <alignment horizontal="center" vertical="center" wrapText="1" readingOrder="1"/>
    </xf>
    <xf numFmtId="0" fontId="137" fillId="0" borderId="189" xfId="55" applyNumberFormat="1" applyFont="1" applyFill="1" applyBorder="1" applyAlignment="1">
      <alignment horizontal="center" vertical="center" wrapText="1" readingOrder="1"/>
    </xf>
    <xf numFmtId="170" fontId="139" fillId="32" borderId="192" xfId="55" applyNumberFormat="1" applyFont="1" applyFill="1" applyBorder="1" applyAlignment="1">
      <alignment horizontal="center" vertical="center" wrapText="1" readingOrder="1"/>
    </xf>
    <xf numFmtId="0" fontId="137" fillId="0" borderId="193" xfId="55" applyNumberFormat="1" applyFont="1" applyFill="1" applyBorder="1" applyAlignment="1">
      <alignment horizontal="center" vertical="center" wrapText="1" readingOrder="1"/>
    </xf>
    <xf numFmtId="0" fontId="137" fillId="0" borderId="191" xfId="55" applyNumberFormat="1" applyFont="1" applyFill="1" applyBorder="1" applyAlignment="1">
      <alignment horizontal="center" vertical="center" wrapText="1" readingOrder="1"/>
    </xf>
    <xf numFmtId="0" fontId="137" fillId="31" borderId="192" xfId="55" applyNumberFormat="1" applyFont="1" applyFill="1" applyBorder="1" applyAlignment="1">
      <alignment horizontal="center" vertical="center" wrapText="1" readingOrder="1"/>
    </xf>
    <xf numFmtId="0" fontId="137" fillId="0" borderId="169" xfId="55" applyNumberFormat="1" applyFont="1" applyFill="1" applyBorder="1" applyAlignment="1">
      <alignment horizontal="center" vertical="center" wrapText="1" readingOrder="1"/>
    </xf>
    <xf numFmtId="0" fontId="137" fillId="0" borderId="154" xfId="55" applyNumberFormat="1" applyFont="1" applyFill="1" applyBorder="1" applyAlignment="1">
      <alignment horizontal="center" vertical="center" wrapText="1" readingOrder="1"/>
    </xf>
    <xf numFmtId="0" fontId="137" fillId="31" borderId="155" xfId="55" applyNumberFormat="1" applyFont="1" applyFill="1" applyBorder="1" applyAlignment="1">
      <alignment horizontal="center" vertical="center" wrapText="1" readingOrder="1"/>
    </xf>
    <xf numFmtId="0" fontId="137" fillId="0" borderId="153" xfId="55" applyNumberFormat="1" applyFont="1" applyFill="1" applyBorder="1" applyAlignment="1">
      <alignment horizontal="center" vertical="center" wrapText="1" readingOrder="1"/>
    </xf>
    <xf numFmtId="0" fontId="137" fillId="0" borderId="152" xfId="55" applyNumberFormat="1" applyFont="1" applyFill="1" applyBorder="1" applyAlignment="1">
      <alignment horizontal="center" vertical="center" wrapText="1" readingOrder="1"/>
    </xf>
    <xf numFmtId="0" fontId="137" fillId="0" borderId="162" xfId="55" applyNumberFormat="1" applyFont="1" applyFill="1" applyBorder="1" applyAlignment="1">
      <alignment horizontal="center" vertical="center" wrapText="1" readingOrder="1"/>
    </xf>
    <xf numFmtId="170" fontId="139" fillId="32" borderId="165" xfId="55" applyNumberFormat="1" applyFont="1" applyFill="1" applyBorder="1" applyAlignment="1">
      <alignment horizontal="center" vertical="center" wrapText="1" readingOrder="1"/>
    </xf>
    <xf numFmtId="0" fontId="137" fillId="0" borderId="149" xfId="55" applyNumberFormat="1" applyFont="1" applyFill="1" applyBorder="1" applyAlignment="1">
      <alignment horizontal="center" vertical="center" wrapText="1" readingOrder="1"/>
    </xf>
    <xf numFmtId="0" fontId="137" fillId="0" borderId="148" xfId="55" applyNumberFormat="1" applyFont="1" applyFill="1" applyBorder="1" applyAlignment="1">
      <alignment horizontal="center" vertical="center" wrapText="1" readingOrder="1"/>
    </xf>
    <xf numFmtId="0" fontId="137" fillId="31" borderId="165" xfId="55" applyNumberFormat="1" applyFont="1" applyFill="1" applyBorder="1" applyAlignment="1">
      <alignment horizontal="center" vertical="center" wrapText="1" readingOrder="1"/>
    </xf>
    <xf numFmtId="170" fontId="138" fillId="30" borderId="192" xfId="55" applyNumberFormat="1" applyFont="1" applyFill="1" applyBorder="1" applyAlignment="1">
      <alignment horizontal="center" vertical="center" wrapText="1" readingOrder="1"/>
    </xf>
    <xf numFmtId="170" fontId="139" fillId="32" borderId="160" xfId="55" applyNumberFormat="1" applyFont="1" applyFill="1" applyBorder="1" applyAlignment="1">
      <alignment horizontal="center" vertical="center" wrapText="1" readingOrder="1"/>
    </xf>
    <xf numFmtId="0" fontId="137" fillId="31" borderId="160" xfId="55" applyNumberFormat="1" applyFont="1" applyFill="1" applyBorder="1" applyAlignment="1">
      <alignment horizontal="center" vertical="center" wrapText="1" readingOrder="1"/>
    </xf>
    <xf numFmtId="0" fontId="137" fillId="0" borderId="158" xfId="55" applyNumberFormat="1" applyFont="1" applyFill="1" applyBorder="1" applyAlignment="1">
      <alignment horizontal="center" vertical="center" wrapText="1" readingOrder="1"/>
    </xf>
    <xf numFmtId="170" fontId="138" fillId="30" borderId="157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4" fillId="0" borderId="145" xfId="55" applyNumberFormat="1" applyFont="1" applyFill="1" applyBorder="1" applyAlignment="1">
      <alignment horizontal="center" vertical="center" wrapText="1" readingOrder="1"/>
    </xf>
    <xf numFmtId="1" fontId="142" fillId="0" borderId="151" xfId="55" applyNumberFormat="1" applyFont="1" applyFill="1" applyBorder="1" applyAlignment="1">
      <alignment horizontal="center" vertical="center" wrapText="1" readingOrder="1"/>
    </xf>
    <xf numFmtId="1" fontId="137" fillId="0" borderId="156" xfId="55" applyNumberFormat="1" applyFont="1" applyFill="1" applyBorder="1" applyAlignment="1">
      <alignment horizontal="center" vertical="center" wrapText="1" readingOrder="1"/>
    </xf>
    <xf numFmtId="1" fontId="142" fillId="0" borderId="187" xfId="55" applyNumberFormat="1" applyFont="1" applyFill="1" applyBorder="1" applyAlignment="1">
      <alignment horizontal="center" vertical="center" wrapText="1" readingOrder="1"/>
    </xf>
    <xf numFmtId="1" fontId="137" fillId="0" borderId="183" xfId="55" applyNumberFormat="1" applyFont="1" applyFill="1" applyBorder="1" applyAlignment="1">
      <alignment horizontal="center" vertical="center" wrapText="1" readingOrder="1"/>
    </xf>
    <xf numFmtId="1" fontId="142" fillId="0" borderId="166" xfId="55" applyNumberFormat="1" applyFont="1" applyFill="1" applyBorder="1" applyAlignment="1">
      <alignment horizontal="center" vertical="center" wrapText="1" readingOrder="1"/>
    </xf>
    <xf numFmtId="1" fontId="137" fillId="0" borderId="154" xfId="55" applyNumberFormat="1" applyFont="1" applyFill="1" applyBorder="1" applyAlignment="1">
      <alignment horizontal="center" vertical="center" wrapText="1" readingOrder="1"/>
    </xf>
    <xf numFmtId="1" fontId="142" fillId="0" borderId="164" xfId="55" applyNumberFormat="1" applyFont="1" applyFill="1" applyBorder="1" applyAlignment="1">
      <alignment horizontal="center" vertical="center" wrapText="1" readingOrder="1"/>
    </xf>
    <xf numFmtId="1" fontId="137" fillId="0" borderId="148" xfId="55" applyNumberFormat="1" applyFont="1" applyFill="1" applyBorder="1" applyAlignment="1">
      <alignment horizontal="center" vertical="center" wrapText="1" readingOrder="1"/>
    </xf>
    <xf numFmtId="1" fontId="142" fillId="0" borderId="190" xfId="55" applyNumberFormat="1" applyFont="1" applyFill="1" applyBorder="1" applyAlignment="1">
      <alignment horizontal="center" vertical="center" wrapText="1" readingOrder="1"/>
    </xf>
    <xf numFmtId="1" fontId="137" fillId="0" borderId="191" xfId="55" applyNumberFormat="1" applyFont="1" applyFill="1" applyBorder="1" applyAlignment="1">
      <alignment horizontal="center" vertical="center" wrapText="1" readingOrder="1"/>
    </xf>
    <xf numFmtId="1" fontId="142" fillId="0" borderId="158" xfId="55" applyNumberFormat="1" applyFont="1" applyFill="1" applyBorder="1" applyAlignment="1">
      <alignment horizontal="center" vertical="center" wrapText="1" readingOrder="1"/>
    </xf>
    <xf numFmtId="1" fontId="137" fillId="0" borderId="159" xfId="55" applyNumberFormat="1" applyFont="1" applyFill="1" applyBorder="1" applyAlignment="1">
      <alignment horizontal="center" vertical="center" wrapText="1" readingOrder="1"/>
    </xf>
    <xf numFmtId="1" fontId="137" fillId="0" borderId="151" xfId="55" applyNumberFormat="1" applyFont="1" applyFill="1" applyBorder="1" applyAlignment="1">
      <alignment horizontal="center" vertical="center" wrapText="1" readingOrder="1"/>
    </xf>
    <xf numFmtId="1" fontId="137" fillId="0" borderId="187" xfId="55" applyNumberFormat="1" applyFont="1" applyFill="1" applyBorder="1" applyAlignment="1">
      <alignment horizontal="center" vertical="center" wrapText="1" readingOrder="1"/>
    </xf>
    <xf numFmtId="1" fontId="137" fillId="0" borderId="166" xfId="55" applyNumberFormat="1" applyFont="1" applyFill="1" applyBorder="1" applyAlignment="1">
      <alignment horizontal="center" vertical="center" wrapText="1" readingOrder="1"/>
    </xf>
    <xf numFmtId="1" fontId="137" fillId="0" borderId="164" xfId="55" applyNumberFormat="1" applyFont="1" applyFill="1" applyBorder="1" applyAlignment="1">
      <alignment horizontal="center" vertical="center" wrapText="1" readingOrder="1"/>
    </xf>
    <xf numFmtId="1" fontId="137" fillId="0" borderId="190" xfId="55" applyNumberFormat="1" applyFont="1" applyFill="1" applyBorder="1" applyAlignment="1">
      <alignment horizontal="center" vertical="center" wrapText="1" readingOrder="1"/>
    </xf>
    <xf numFmtId="1" fontId="137" fillId="0" borderId="158" xfId="55" applyNumberFormat="1" applyFont="1" applyFill="1" applyBorder="1" applyAlignment="1">
      <alignment horizontal="center" vertical="center" wrapText="1" readingOrder="1"/>
    </xf>
    <xf numFmtId="1" fontId="137" fillId="0" borderId="152" xfId="55" applyNumberFormat="1" applyFont="1" applyFill="1" applyBorder="1" applyAlignment="1">
      <alignment horizontal="center" vertical="center" wrapText="1" readingOrder="1"/>
    </xf>
    <xf numFmtId="0" fontId="137" fillId="0" borderId="150" xfId="55" applyNumberFormat="1" applyFont="1" applyFill="1" applyBorder="1" applyAlignment="1">
      <alignment horizontal="center" vertical="center" wrapText="1" readingOrder="1"/>
    </xf>
    <xf numFmtId="0" fontId="137" fillId="0" borderId="19" xfId="55" applyNumberFormat="1" applyFont="1" applyFill="1" applyBorder="1" applyAlignment="1">
      <alignment horizontal="center" vertical="center" wrapText="1" readingOrder="1"/>
    </xf>
    <xf numFmtId="0" fontId="146" fillId="0" borderId="184" xfId="55" applyNumberFormat="1" applyFont="1" applyFill="1" applyBorder="1" applyAlignment="1">
      <alignment horizontal="center" vertical="center" wrapText="1" readingOrder="1"/>
    </xf>
    <xf numFmtId="0" fontId="146" fillId="0" borderId="195" xfId="55" applyNumberFormat="1" applyFont="1" applyFill="1" applyBorder="1" applyAlignment="1">
      <alignment horizontal="center" vertical="center" wrapText="1" readingOrder="1"/>
    </xf>
    <xf numFmtId="0" fontId="145" fillId="0" borderId="19" xfId="55" applyNumberFormat="1" applyFont="1" applyFill="1" applyBorder="1" applyAlignment="1">
      <alignment horizontal="center" vertical="center" wrapText="1" readingOrder="1"/>
    </xf>
    <xf numFmtId="0" fontId="137" fillId="0" borderId="180" xfId="55" applyNumberFormat="1" applyFont="1" applyFill="1" applyBorder="1" applyAlignment="1">
      <alignment horizontal="center" vertical="center" wrapText="1" readingOrder="1"/>
    </xf>
    <xf numFmtId="0" fontId="137" fillId="0" borderId="171" xfId="55" applyNumberFormat="1" applyFont="1" applyFill="1" applyBorder="1" applyAlignment="1">
      <alignment horizontal="center" vertical="center" wrapText="1" readingOrder="1"/>
    </xf>
    <xf numFmtId="0" fontId="146" fillId="0" borderId="19" xfId="55" applyNumberFormat="1" applyFont="1" applyFill="1" applyBorder="1" applyAlignment="1">
      <alignment horizontal="center" vertical="center" wrapText="1" readingOrder="1"/>
    </xf>
    <xf numFmtId="0" fontId="146" fillId="0" borderId="179" xfId="55" applyNumberFormat="1" applyFont="1" applyFill="1" applyBorder="1" applyAlignment="1">
      <alignment horizontal="center" vertical="center" wrapText="1" readingOrder="1"/>
    </xf>
    <xf numFmtId="0" fontId="145" fillId="0" borderId="163" xfId="55" applyNumberFormat="1" applyFont="1" applyFill="1" applyBorder="1" applyAlignment="1">
      <alignment horizontal="center" vertical="center" wrapText="1" readingOrder="1"/>
    </xf>
    <xf numFmtId="165" fontId="138" fillId="30" borderId="172" xfId="55" applyNumberFormat="1" applyFont="1" applyFill="1" applyBorder="1" applyAlignment="1">
      <alignment horizontal="center" vertical="center" wrapText="1" readingOrder="1"/>
    </xf>
    <xf numFmtId="14" fontId="27" fillId="0" borderId="185" xfId="0" applyNumberFormat="1" applyFont="1" applyFill="1" applyBorder="1" applyAlignment="1">
      <alignment horizontal="center" vertical="center"/>
    </xf>
    <xf numFmtId="14" fontId="26" fillId="0" borderId="18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6" fillId="0" borderId="172" xfId="55" applyNumberFormat="1" applyFont="1" applyFill="1" applyBorder="1" applyAlignment="1">
      <alignment horizontal="center" vertical="center" wrapText="1" readingOrder="1"/>
    </xf>
    <xf numFmtId="171" fontId="141" fillId="0" borderId="190" xfId="55" applyNumberFormat="1" applyFont="1" applyFill="1" applyBorder="1" applyAlignment="1">
      <alignment horizontal="center" vertical="center" wrapText="1" readingOrder="1"/>
    </xf>
    <xf numFmtId="165" fontId="137" fillId="0" borderId="201" xfId="55" applyNumberFormat="1" applyFont="1" applyFill="1" applyBorder="1" applyAlignment="1">
      <alignment horizontal="center" vertical="center" wrapText="1" readingOrder="1"/>
    </xf>
    <xf numFmtId="165" fontId="138" fillId="30" borderId="112" xfId="55" applyNumberFormat="1" applyFont="1" applyFill="1" applyBorder="1" applyAlignment="1">
      <alignment horizontal="center" vertical="center" wrapText="1" readingOrder="1"/>
    </xf>
    <xf numFmtId="165" fontId="137" fillId="31" borderId="165" xfId="55" applyNumberFormat="1" applyFont="1" applyFill="1" applyBorder="1" applyAlignment="1">
      <alignment horizontal="right" vertical="center" wrapText="1" readingOrder="1"/>
    </xf>
    <xf numFmtId="165" fontId="137" fillId="31" borderId="188" xfId="55" applyNumberFormat="1" applyFont="1" applyFill="1" applyBorder="1" applyAlignment="1">
      <alignment horizontal="right" vertical="center" wrapText="1" readingOrder="1"/>
    </xf>
    <xf numFmtId="165" fontId="138" fillId="30" borderId="188" xfId="55" applyNumberFormat="1" applyFont="1" applyFill="1" applyBorder="1" applyAlignment="1">
      <alignment horizontal="right" vertical="center" wrapText="1" readingOrder="1"/>
    </xf>
    <xf numFmtId="165" fontId="139" fillId="32" borderId="188" xfId="55" applyNumberFormat="1" applyFont="1" applyFill="1" applyBorder="1" applyAlignment="1">
      <alignment horizontal="right" vertical="center" wrapText="1" readingOrder="1"/>
    </xf>
    <xf numFmtId="165" fontId="137" fillId="31" borderId="192" xfId="55" applyNumberFormat="1" applyFont="1" applyFill="1" applyBorder="1" applyAlignment="1">
      <alignment horizontal="right" vertical="center" wrapText="1" readingOrder="1"/>
    </xf>
    <xf numFmtId="165" fontId="138" fillId="30" borderId="172" xfId="55" applyNumberFormat="1" applyFont="1" applyFill="1" applyBorder="1" applyAlignment="1">
      <alignment horizontal="right" vertical="center" wrapText="1" readingOrder="1"/>
    </xf>
    <xf numFmtId="165" fontId="139" fillId="32" borderId="172" xfId="55" applyNumberFormat="1" applyFont="1" applyFill="1" applyBorder="1" applyAlignment="1">
      <alignment horizontal="right" vertical="center" wrapText="1" readingOrder="1"/>
    </xf>
    <xf numFmtId="165" fontId="138" fillId="30" borderId="165" xfId="55" applyNumberFormat="1" applyFont="1" applyFill="1" applyBorder="1" applyAlignment="1">
      <alignment horizontal="right" vertical="center" wrapText="1" readingOrder="1"/>
    </xf>
    <xf numFmtId="165" fontId="139" fillId="32" borderId="192" xfId="55" applyNumberFormat="1" applyFont="1" applyFill="1" applyBorder="1" applyAlignment="1">
      <alignment horizontal="right" vertical="center" wrapText="1" readingOrder="1"/>
    </xf>
    <xf numFmtId="165" fontId="137" fillId="31" borderId="172" xfId="55" applyNumberFormat="1" applyFont="1" applyFill="1" applyBorder="1" applyAlignment="1">
      <alignment horizontal="right" vertical="center" wrapText="1" readingOrder="1"/>
    </xf>
    <xf numFmtId="165" fontId="139" fillId="32" borderId="165" xfId="55" applyNumberFormat="1" applyFont="1" applyFill="1" applyBorder="1" applyAlignment="1">
      <alignment horizontal="right" vertical="center" wrapText="1" readingOrder="1"/>
    </xf>
    <xf numFmtId="164" fontId="69" fillId="0" borderId="204" xfId="0" applyNumberFormat="1" applyFont="1" applyFill="1" applyBorder="1" applyAlignment="1">
      <alignment horizontal="center" vertical="center" wrapText="1"/>
    </xf>
    <xf numFmtId="164" fontId="69" fillId="0" borderId="204" xfId="0" applyNumberFormat="1" applyFont="1" applyFill="1" applyBorder="1" applyAlignment="1">
      <alignment horizontal="right" vertical="center" wrapText="1"/>
    </xf>
    <xf numFmtId="1" fontId="137" fillId="0" borderId="164" xfId="55" applyNumberFormat="1" applyFont="1" applyFill="1" applyBorder="1" applyAlignment="1">
      <alignment horizontal="right" vertical="center" wrapText="1" readingOrder="1"/>
    </xf>
    <xf numFmtId="1" fontId="137" fillId="0" borderId="148" xfId="55" applyNumberFormat="1" applyFont="1" applyFill="1" applyBorder="1" applyAlignment="1">
      <alignment horizontal="right" vertical="center" wrapText="1" readingOrder="1"/>
    </xf>
    <xf numFmtId="1" fontId="137" fillId="0" borderId="149" xfId="55" applyNumberFormat="1" applyFont="1" applyFill="1" applyBorder="1" applyAlignment="1">
      <alignment horizontal="right" vertical="center" wrapText="1" readingOrder="1"/>
    </xf>
    <xf numFmtId="1" fontId="137" fillId="0" borderId="187" xfId="55" applyNumberFormat="1" applyFont="1" applyFill="1" applyBorder="1" applyAlignment="1">
      <alignment horizontal="right" vertical="center" wrapText="1" readingOrder="1"/>
    </xf>
    <xf numFmtId="1" fontId="137" fillId="0" borderId="183" xfId="55" applyNumberFormat="1" applyFont="1" applyFill="1" applyBorder="1" applyAlignment="1">
      <alignment horizontal="right" vertical="center" wrapText="1" readingOrder="1"/>
    </xf>
    <xf numFmtId="1" fontId="137" fillId="0" borderId="182" xfId="55" applyNumberFormat="1" applyFont="1" applyFill="1" applyBorder="1" applyAlignment="1">
      <alignment horizontal="right" vertical="center" wrapText="1" readingOrder="1"/>
    </xf>
    <xf numFmtId="1" fontId="137" fillId="0" borderId="190" xfId="55" applyNumberFormat="1" applyFont="1" applyFill="1" applyBorder="1" applyAlignment="1">
      <alignment horizontal="right" vertical="center" wrapText="1" readingOrder="1"/>
    </xf>
    <xf numFmtId="1" fontId="137" fillId="0" borderId="191" xfId="55" applyNumberFormat="1" applyFont="1" applyFill="1" applyBorder="1" applyAlignment="1">
      <alignment horizontal="right" vertical="center" wrapText="1" readingOrder="1"/>
    </xf>
    <xf numFmtId="1" fontId="137" fillId="0" borderId="193" xfId="55" applyNumberFormat="1" applyFont="1" applyFill="1" applyBorder="1" applyAlignment="1">
      <alignment horizontal="right" vertical="center" wrapText="1" readingOrder="1"/>
    </xf>
    <xf numFmtId="1" fontId="137" fillId="0" borderId="180" xfId="55" applyNumberFormat="1" applyFont="1" applyFill="1" applyBorder="1" applyAlignment="1">
      <alignment horizontal="right" vertical="center" wrapText="1" readingOrder="1"/>
    </xf>
    <xf numFmtId="1" fontId="137" fillId="0" borderId="171" xfId="55" applyNumberFormat="1" applyFont="1" applyFill="1" applyBorder="1" applyAlignment="1">
      <alignment horizontal="right" vertical="center" wrapText="1" readingOrder="1"/>
    </xf>
    <xf numFmtId="1" fontId="137" fillId="0" borderId="150" xfId="55" applyNumberFormat="1" applyFont="1" applyFill="1" applyBorder="1" applyAlignment="1">
      <alignment horizontal="right" vertical="center" wrapText="1" readingOrder="1"/>
    </xf>
    <xf numFmtId="0" fontId="146" fillId="0" borderId="207" xfId="55" applyNumberFormat="1" applyFont="1" applyFill="1" applyBorder="1" applyAlignment="1">
      <alignment horizontal="center" vertical="center" wrapText="1" readingOrder="1"/>
    </xf>
    <xf numFmtId="1" fontId="137" fillId="0" borderId="166" xfId="55" applyNumberFormat="1" applyFont="1" applyFill="1" applyBorder="1" applyAlignment="1">
      <alignment horizontal="right" vertical="center" wrapText="1" readingOrder="1"/>
    </xf>
    <xf numFmtId="1" fontId="137" fillId="0" borderId="154" xfId="55" applyNumberFormat="1" applyFont="1" applyFill="1" applyBorder="1" applyAlignment="1">
      <alignment horizontal="right" vertical="center" wrapText="1" readingOrder="1"/>
    </xf>
    <xf numFmtId="165" fontId="138" fillId="30" borderId="155" xfId="55" applyNumberFormat="1" applyFont="1" applyFill="1" applyBorder="1" applyAlignment="1">
      <alignment horizontal="right" vertical="center" wrapText="1" readingOrder="1"/>
    </xf>
    <xf numFmtId="165" fontId="139" fillId="32" borderId="155" xfId="55" applyNumberFormat="1" applyFont="1" applyFill="1" applyBorder="1" applyAlignment="1">
      <alignment horizontal="right" vertical="center" wrapText="1" readingOrder="1"/>
    </xf>
    <xf numFmtId="1" fontId="137" fillId="0" borderId="153" xfId="55" applyNumberFormat="1" applyFont="1" applyFill="1" applyBorder="1" applyAlignment="1">
      <alignment horizontal="right" vertical="center" wrapText="1" readingOrder="1"/>
    </xf>
    <xf numFmtId="0" fontId="146" fillId="0" borderId="205" xfId="55" applyNumberFormat="1" applyFont="1" applyFill="1" applyBorder="1" applyAlignment="1">
      <alignment horizontal="center" vertical="center" wrapText="1" readingOrder="1"/>
    </xf>
    <xf numFmtId="1" fontId="137" fillId="0" borderId="158" xfId="55" applyNumberFormat="1" applyFont="1" applyFill="1" applyBorder="1" applyAlignment="1">
      <alignment horizontal="right" vertical="center" wrapText="1" readingOrder="1"/>
    </xf>
    <xf numFmtId="1" fontId="137" fillId="0" borderId="159" xfId="55" applyNumberFormat="1" applyFont="1" applyFill="1" applyBorder="1" applyAlignment="1">
      <alignment horizontal="right" vertical="center" wrapText="1" readingOrder="1"/>
    </xf>
    <xf numFmtId="165" fontId="139" fillId="32" borderId="160" xfId="55" applyNumberFormat="1" applyFont="1" applyFill="1" applyBorder="1" applyAlignment="1">
      <alignment horizontal="right" vertical="center" wrapText="1" readingOrder="1"/>
    </xf>
    <xf numFmtId="165" fontId="138" fillId="30" borderId="160" xfId="55" applyNumberFormat="1" applyFont="1" applyFill="1" applyBorder="1" applyAlignment="1">
      <alignment horizontal="right" vertical="center" wrapText="1" readingOrder="1"/>
    </xf>
    <xf numFmtId="1" fontId="137" fillId="0" borderId="208" xfId="55" applyNumberFormat="1" applyFont="1" applyFill="1" applyBorder="1" applyAlignment="1">
      <alignment horizontal="right" vertical="center" wrapText="1" readingOrder="1"/>
    </xf>
    <xf numFmtId="0" fontId="69" fillId="0" borderId="211" xfId="0" applyFont="1" applyBorder="1" applyAlignment="1">
      <alignment horizontal="centerContinuous" vertical="center" wrapText="1"/>
    </xf>
    <xf numFmtId="0" fontId="69" fillId="0" borderId="212" xfId="0" applyFont="1" applyBorder="1" applyAlignment="1">
      <alignment horizontal="centerContinuous" vertical="center" wrapText="1"/>
    </xf>
    <xf numFmtId="0" fontId="61" fillId="0" borderId="214" xfId="0" applyFont="1" applyBorder="1" applyAlignment="1">
      <alignment horizontal="center" wrapText="1"/>
    </xf>
    <xf numFmtId="0" fontId="15" fillId="0" borderId="216" xfId="0" applyFont="1" applyBorder="1" applyAlignment="1">
      <alignment horizontal="center" vertical="center" wrapText="1"/>
    </xf>
    <xf numFmtId="1" fontId="68" fillId="0" borderId="219" xfId="0" applyNumberFormat="1" applyFont="1" applyFill="1" applyBorder="1" applyAlignment="1">
      <alignment horizontal="right" vertical="center" wrapText="1"/>
    </xf>
    <xf numFmtId="1" fontId="122" fillId="0" borderId="219" xfId="0" applyNumberFormat="1" applyFont="1" applyFill="1" applyBorder="1" applyAlignment="1">
      <alignment horizontal="right" vertical="center" wrapText="1"/>
    </xf>
    <xf numFmtId="1" fontId="123" fillId="26" borderId="219" xfId="0" applyNumberFormat="1" applyFont="1" applyFill="1" applyBorder="1" applyAlignment="1">
      <alignment horizontal="right" vertical="center" wrapText="1"/>
    </xf>
    <xf numFmtId="1" fontId="33" fillId="0" borderId="217" xfId="0" applyNumberFormat="1" applyFont="1" applyFill="1" applyBorder="1" applyAlignment="1">
      <alignment horizontal="right" vertical="center" wrapText="1"/>
    </xf>
    <xf numFmtId="1" fontId="34" fillId="0" borderId="217" xfId="0" applyNumberFormat="1" applyFont="1" applyFill="1" applyBorder="1" applyAlignment="1">
      <alignment horizontal="right" vertical="center" wrapText="1"/>
    </xf>
    <xf numFmtId="1" fontId="125" fillId="26" borderId="217" xfId="0" applyNumberFormat="1" applyFont="1" applyFill="1" applyBorder="1" applyAlignment="1">
      <alignment horizontal="right" vertical="center" wrapText="1"/>
    </xf>
    <xf numFmtId="0" fontId="72" fillId="0" borderId="200" xfId="0" applyFont="1" applyBorder="1" applyAlignment="1">
      <alignment horizontal="center" vertical="center" wrapText="1"/>
    </xf>
    <xf numFmtId="0" fontId="69" fillId="0" borderId="205" xfId="0" applyFont="1" applyBorder="1" applyAlignment="1">
      <alignment horizontal="center" vertical="center"/>
    </xf>
    <xf numFmtId="0" fontId="69" fillId="0" borderId="215" xfId="0" applyFont="1" applyBorder="1" applyAlignment="1">
      <alignment horizontal="center" vertical="center"/>
    </xf>
    <xf numFmtId="164" fontId="73" fillId="0" borderId="200" xfId="0" applyNumberFormat="1" applyFont="1" applyBorder="1" applyAlignment="1">
      <alignment horizontal="right" vertical="center" wrapText="1"/>
    </xf>
    <xf numFmtId="0" fontId="69" fillId="0" borderId="200" xfId="0" applyFont="1" applyBorder="1" applyAlignment="1">
      <alignment horizontal="right" vertical="center"/>
    </xf>
    <xf numFmtId="2" fontId="69" fillId="0" borderId="203" xfId="0" applyNumberFormat="1" applyFont="1" applyBorder="1" applyAlignment="1">
      <alignment horizontal="right" vertical="center"/>
    </xf>
    <xf numFmtId="0" fontId="69" fillId="0" borderId="211" xfId="0" applyFont="1" applyBorder="1" applyAlignment="1">
      <alignment horizontal="centerContinuous"/>
    </xf>
    <xf numFmtId="0" fontId="70" fillId="0" borderId="210" xfId="0" applyFont="1" applyBorder="1" applyAlignment="1">
      <alignment horizontal="centerContinuous" vertical="center" wrapText="1"/>
    </xf>
    <xf numFmtId="0" fontId="72" fillId="0" borderId="220" xfId="0" applyFont="1" applyBorder="1" applyAlignment="1">
      <alignment horizontal="center" wrapText="1"/>
    </xf>
    <xf numFmtId="0" fontId="72" fillId="0" borderId="202" xfId="0" applyFont="1" applyBorder="1" applyAlignment="1">
      <alignment horizontal="center" vertical="center" wrapText="1"/>
    </xf>
    <xf numFmtId="0" fontId="75" fillId="0" borderId="205" xfId="0" applyFont="1" applyFill="1" applyBorder="1" applyAlignment="1">
      <alignment horizontal="center" vertical="center" wrapText="1"/>
    </xf>
    <xf numFmtId="164" fontId="70" fillId="0" borderId="205" xfId="0" applyNumberFormat="1" applyFont="1" applyFill="1" applyBorder="1" applyAlignment="1">
      <alignment horizontal="right" vertical="center" wrapText="1"/>
    </xf>
    <xf numFmtId="164" fontId="74" fillId="0" borderId="210" xfId="0" applyNumberFormat="1" applyFont="1" applyBorder="1" applyAlignment="1">
      <alignment horizontal="right" vertical="center" wrapText="1"/>
    </xf>
    <xf numFmtId="164" fontId="69" fillId="0" borderId="205" xfId="0" applyNumberFormat="1" applyFont="1" applyFill="1" applyBorder="1" applyAlignment="1">
      <alignment horizontal="right" vertical="center" wrapText="1"/>
    </xf>
    <xf numFmtId="165" fontId="137" fillId="31" borderId="188" xfId="55" applyNumberFormat="1" applyFont="1" applyFill="1" applyBorder="1" applyAlignment="1">
      <alignment horizontal="center" vertical="center" wrapText="1" readingOrder="1"/>
    </xf>
    <xf numFmtId="1" fontId="69" fillId="0" borderId="216" xfId="0" applyNumberFormat="1" applyFont="1" applyFill="1" applyBorder="1" applyAlignment="1">
      <alignment horizontal="right" vertical="center" wrapText="1"/>
    </xf>
    <xf numFmtId="166" fontId="3" fillId="0" borderId="203" xfId="0" applyNumberFormat="1" applyFont="1" applyBorder="1" applyAlignment="1">
      <alignment horizontal="center" vertical="center" wrapText="1"/>
    </xf>
    <xf numFmtId="0" fontId="147" fillId="0" borderId="222" xfId="0" applyFont="1" applyFill="1" applyBorder="1" applyAlignment="1" applyProtection="1">
      <alignment horizontal="center" vertical="top" wrapText="1"/>
      <protection locked="0"/>
    </xf>
    <xf numFmtId="0" fontId="4" fillId="0" borderId="222" xfId="0" applyFont="1" applyFill="1" applyBorder="1" applyAlignment="1" applyProtection="1">
      <alignment horizontal="center" vertical="top" wrapText="1"/>
      <protection locked="0"/>
    </xf>
    <xf numFmtId="0" fontId="4" fillId="28" borderId="222" xfId="0" applyFont="1" applyFill="1" applyBorder="1" applyAlignment="1" applyProtection="1">
      <alignment horizontal="center" vertical="top" wrapText="1"/>
      <protection locked="0"/>
    </xf>
    <xf numFmtId="0" fontId="4" fillId="0" borderId="224" xfId="0" applyFont="1" applyFill="1" applyBorder="1" applyAlignment="1" applyProtection="1">
      <alignment horizontal="center" vertical="top" wrapText="1"/>
      <protection locked="0"/>
    </xf>
    <xf numFmtId="0" fontId="4" fillId="0" borderId="223" xfId="0" applyFont="1" applyFill="1" applyBorder="1" applyAlignment="1" applyProtection="1">
      <alignment horizontal="center" vertical="top" wrapText="1"/>
      <protection locked="0"/>
    </xf>
    <xf numFmtId="0" fontId="36" fillId="0" borderId="223" xfId="0" applyFont="1" applyFill="1" applyBorder="1" applyAlignment="1" applyProtection="1">
      <alignment horizontal="center" vertical="center" wrapText="1"/>
      <protection locked="0"/>
    </xf>
    <xf numFmtId="165" fontId="36" fillId="0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4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3" xfId="0" applyNumberFormat="1" applyFont="1" applyFill="1" applyBorder="1" applyAlignment="1" applyProtection="1">
      <alignment horizontal="center" vertical="center" wrapText="1"/>
    </xf>
    <xf numFmtId="165" fontId="4" fillId="0" borderId="222" xfId="0" applyNumberFormat="1" applyFont="1" applyFill="1" applyBorder="1" applyAlignment="1" applyProtection="1">
      <alignment horizontal="right" vertical="center" wrapText="1"/>
    </xf>
    <xf numFmtId="165" fontId="4" fillId="28" borderId="222" xfId="0" applyNumberFormat="1" applyFont="1" applyFill="1" applyBorder="1" applyAlignment="1" applyProtection="1">
      <alignment horizontal="right" vertical="center" wrapText="1"/>
    </xf>
    <xf numFmtId="1" fontId="4" fillId="28" borderId="222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2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4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3" xfId="0" applyNumberFormat="1" applyFont="1" applyFill="1" applyBorder="1" applyAlignment="1" applyProtection="1">
      <alignment horizontal="right" vertical="center" wrapText="1"/>
    </xf>
    <xf numFmtId="1" fontId="36" fillId="0" borderId="222" xfId="0" applyNumberFormat="1" applyFont="1" applyFill="1" applyBorder="1" applyAlignment="1" applyProtection="1">
      <alignment horizontal="right" vertical="center" wrapText="1"/>
      <protection locked="0"/>
    </xf>
    <xf numFmtId="1" fontId="124" fillId="26" borderId="222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223" xfId="0" applyNumberFormat="1" applyFont="1" applyFill="1" applyBorder="1" applyAlignment="1">
      <alignment horizontal="right" vertical="center" wrapText="1"/>
    </xf>
    <xf numFmtId="1" fontId="34" fillId="0" borderId="223" xfId="0" applyNumberFormat="1" applyFont="1" applyFill="1" applyBorder="1" applyAlignment="1">
      <alignment horizontal="right" vertical="center" wrapText="1"/>
    </xf>
    <xf numFmtId="1" fontId="125" fillId="26" borderId="223" xfId="0" applyNumberFormat="1" applyFont="1" applyFill="1" applyBorder="1" applyAlignment="1">
      <alignment horizontal="right" vertical="center" wrapText="1"/>
    </xf>
    <xf numFmtId="0" fontId="0" fillId="0" borderId="225" xfId="0" applyBorder="1"/>
    <xf numFmtId="0" fontId="60" fillId="0" borderId="225" xfId="0" applyFont="1" applyBorder="1"/>
    <xf numFmtId="0" fontId="60" fillId="0" borderId="226" xfId="0" applyFont="1" applyBorder="1"/>
    <xf numFmtId="0" fontId="0" fillId="0" borderId="227" xfId="0" applyBorder="1"/>
    <xf numFmtId="0" fontId="0" fillId="0" borderId="228" xfId="0" applyBorder="1"/>
    <xf numFmtId="0" fontId="0" fillId="0" borderId="229" xfId="0" applyBorder="1"/>
    <xf numFmtId="0" fontId="149" fillId="0" borderId="0" xfId="56" applyFont="1" applyFill="1" applyBorder="1"/>
    <xf numFmtId="0" fontId="150" fillId="0" borderId="0" xfId="56" applyFont="1" applyFill="1" applyBorder="1"/>
    <xf numFmtId="165" fontId="137" fillId="31" borderId="232" xfId="55" applyNumberFormat="1" applyFont="1" applyFill="1" applyBorder="1" applyAlignment="1">
      <alignment horizontal="center" vertical="center" wrapText="1" readingOrder="1"/>
    </xf>
    <xf numFmtId="165" fontId="138" fillId="30" borderId="221" xfId="55" applyNumberFormat="1" applyFont="1" applyFill="1" applyBorder="1" applyAlignment="1">
      <alignment horizontal="center" vertical="center" wrapText="1" readingOrder="1"/>
    </xf>
    <xf numFmtId="165" fontId="137" fillId="0" borderId="198" xfId="55" applyNumberFormat="1" applyFont="1" applyFill="1" applyBorder="1" applyAlignment="1">
      <alignment horizontal="center" vertical="center" wrapText="1" readingOrder="1"/>
    </xf>
    <xf numFmtId="165" fontId="137" fillId="0" borderId="233" xfId="55" applyNumberFormat="1" applyFont="1" applyFill="1" applyBorder="1" applyAlignment="1">
      <alignment horizontal="center" vertical="center" wrapText="1" readingOrder="1"/>
    </xf>
    <xf numFmtId="165" fontId="137" fillId="0" borderId="234" xfId="55" applyNumberFormat="1" applyFont="1" applyFill="1" applyBorder="1" applyAlignment="1">
      <alignment horizontal="center" vertical="center" wrapText="1" readingOrder="1"/>
    </xf>
    <xf numFmtId="165" fontId="137" fillId="31" borderId="231" xfId="55" applyNumberFormat="1" applyFont="1" applyFill="1" applyBorder="1" applyAlignment="1">
      <alignment horizontal="center" vertical="center" wrapText="1" readingOrder="1"/>
    </xf>
    <xf numFmtId="165" fontId="137" fillId="0" borderId="190" xfId="55" applyNumberFormat="1" applyFont="1" applyFill="1" applyBorder="1" applyAlignment="1">
      <alignment horizontal="center" vertical="center" wrapText="1" readingOrder="1"/>
    </xf>
    <xf numFmtId="165" fontId="137" fillId="0" borderId="235" xfId="55" applyNumberFormat="1" applyFont="1" applyFill="1" applyBorder="1" applyAlignment="1">
      <alignment horizontal="center" vertical="center" wrapText="1" readingOrder="1"/>
    </xf>
    <xf numFmtId="165" fontId="137" fillId="31" borderId="21" xfId="55" applyNumberFormat="1" applyFont="1" applyFill="1" applyBorder="1" applyAlignment="1">
      <alignment horizontal="center" vertical="center" wrapText="1" readingOrder="1"/>
    </xf>
    <xf numFmtId="0" fontId="69" fillId="0" borderId="238" xfId="0" applyFont="1" applyBorder="1" applyAlignment="1">
      <alignment horizontal="centerContinuous" vertical="center" wrapText="1"/>
    </xf>
    <xf numFmtId="0" fontId="69" fillId="0" borderId="239" xfId="0" applyFont="1" applyBorder="1" applyAlignment="1">
      <alignment horizontal="centerContinuous" vertical="center" wrapText="1"/>
    </xf>
    <xf numFmtId="164" fontId="73" fillId="0" borderId="221" xfId="0" applyNumberFormat="1" applyFont="1" applyBorder="1" applyAlignment="1">
      <alignment horizontal="center" vertical="center" wrapText="1"/>
    </xf>
    <xf numFmtId="0" fontId="70" fillId="0" borderId="240" xfId="0" applyFont="1" applyFill="1" applyBorder="1" applyAlignment="1">
      <alignment horizontal="center" wrapText="1"/>
    </xf>
    <xf numFmtId="165" fontId="70" fillId="0" borderId="221" xfId="0" applyNumberFormat="1" applyFont="1" applyBorder="1" applyAlignment="1">
      <alignment horizontal="center" vertical="center" wrapText="1"/>
    </xf>
    <xf numFmtId="0" fontId="70" fillId="0" borderId="225" xfId="0" applyFont="1" applyBorder="1" applyAlignment="1">
      <alignment horizontal="left" vertical="center"/>
    </xf>
    <xf numFmtId="0" fontId="70" fillId="0" borderId="226" xfId="0" applyFont="1" applyBorder="1" applyAlignment="1">
      <alignment horizontal="center" vertical="center" wrapText="1"/>
    </xf>
    <xf numFmtId="165" fontId="70" fillId="0" borderId="225" xfId="0" applyNumberFormat="1" applyFont="1" applyBorder="1" applyAlignment="1">
      <alignment vertical="center" wrapText="1"/>
    </xf>
    <xf numFmtId="0" fontId="70" fillId="0" borderId="225" xfId="0" applyFont="1" applyBorder="1" applyAlignment="1">
      <alignment vertical="center" wrapText="1"/>
    </xf>
    <xf numFmtId="0" fontId="70" fillId="0" borderId="225" xfId="0" applyFont="1" applyBorder="1" applyAlignment="1">
      <alignment horizontal="center" vertical="center" wrapText="1"/>
    </xf>
    <xf numFmtId="0" fontId="70" fillId="0" borderId="221" xfId="0" applyFont="1" applyBorder="1" applyAlignment="1">
      <alignment horizontal="center" vertical="center" wrapText="1"/>
    </xf>
    <xf numFmtId="0" fontId="61" fillId="0" borderId="240" xfId="0" applyFont="1" applyBorder="1" applyAlignment="1">
      <alignment horizontal="center" wrapText="1"/>
    </xf>
    <xf numFmtId="14" fontId="26" fillId="0" borderId="225" xfId="0" applyNumberFormat="1" applyFont="1" applyFill="1" applyBorder="1" applyAlignment="1">
      <alignment horizontal="center" vertical="center"/>
    </xf>
    <xf numFmtId="0" fontId="15" fillId="0" borderId="225" xfId="0" applyFont="1" applyBorder="1" applyAlignment="1">
      <alignment horizontal="center" vertical="center" wrapText="1"/>
    </xf>
    <xf numFmtId="3" fontId="68" fillId="0" borderId="225" xfId="0" applyNumberFormat="1" applyFont="1" applyFill="1" applyBorder="1" applyAlignment="1">
      <alignment horizontal="right" vertical="center" wrapText="1"/>
    </xf>
    <xf numFmtId="165" fontId="66" fillId="0" borderId="225" xfId="0" applyNumberFormat="1" applyFont="1" applyBorder="1" applyAlignment="1">
      <alignment horizontal="right" vertical="center" wrapText="1"/>
    </xf>
    <xf numFmtId="1" fontId="68" fillId="0" borderId="225" xfId="0" applyNumberFormat="1" applyFont="1" applyFill="1" applyBorder="1" applyAlignment="1">
      <alignment horizontal="right" vertical="center" wrapText="1"/>
    </xf>
    <xf numFmtId="1" fontId="9" fillId="0" borderId="225" xfId="0" applyNumberFormat="1" applyFont="1" applyBorder="1" applyAlignment="1">
      <alignment horizontal="right" vertical="center" wrapText="1"/>
    </xf>
    <xf numFmtId="165" fontId="66" fillId="0" borderId="226" xfId="0" applyNumberFormat="1" applyFont="1" applyBorder="1" applyAlignment="1">
      <alignment horizontal="right" vertical="center" wrapText="1"/>
    </xf>
    <xf numFmtId="3" fontId="68" fillId="0" borderId="227" xfId="0" applyNumberFormat="1" applyFont="1" applyFill="1" applyBorder="1" applyAlignment="1">
      <alignment horizontal="right" vertical="center" wrapText="1"/>
    </xf>
    <xf numFmtId="1" fontId="68" fillId="0" borderId="221" xfId="0" applyNumberFormat="1" applyFont="1" applyFill="1" applyBorder="1" applyAlignment="1">
      <alignment horizontal="right" vertical="center" wrapText="1"/>
    </xf>
    <xf numFmtId="0" fontId="64" fillId="0" borderId="225" xfId="0" applyFont="1" applyBorder="1" applyAlignment="1">
      <alignment horizontal="center" wrapText="1"/>
    </xf>
    <xf numFmtId="2" fontId="9" fillId="0" borderId="225" xfId="0" applyNumberFormat="1" applyFont="1" applyBorder="1" applyAlignment="1">
      <alignment horizontal="center" vertical="center" wrapText="1"/>
    </xf>
    <xf numFmtId="49" fontId="148" fillId="0" borderId="96" xfId="48" applyNumberFormat="1" applyFont="1" applyFill="1" applyBorder="1" applyAlignment="1">
      <alignment horizontal="center" vertical="center" wrapText="1"/>
    </xf>
    <xf numFmtId="0" fontId="70" fillId="0" borderId="104" xfId="48" applyFont="1" applyFill="1" applyBorder="1" applyAlignment="1">
      <alignment horizontal="center" vertical="center" wrapText="1"/>
    </xf>
    <xf numFmtId="49" fontId="148" fillId="0" borderId="104" xfId="48" applyNumberFormat="1" applyFont="1" applyFill="1" applyBorder="1" applyAlignment="1">
      <alignment horizontal="center" vertical="center" wrapText="1"/>
    </xf>
    <xf numFmtId="0" fontId="69" fillId="0" borderId="209" xfId="0" applyFont="1" applyBorder="1" applyAlignment="1">
      <alignment horizontal="center" vertical="center"/>
    </xf>
    <xf numFmtId="0" fontId="70" fillId="0" borderId="214" xfId="0" applyFont="1" applyBorder="1" applyAlignment="1">
      <alignment horizontal="center" vertical="center"/>
    </xf>
    <xf numFmtId="0" fontId="70" fillId="0" borderId="185" xfId="0" applyFont="1" applyBorder="1" applyAlignment="1">
      <alignment horizontal="center" vertical="center"/>
    </xf>
    <xf numFmtId="0" fontId="70" fillId="0" borderId="19" xfId="0" applyFont="1" applyBorder="1" applyAlignment="1">
      <alignment horizontal="center" vertical="center"/>
    </xf>
    <xf numFmtId="0" fontId="70" fillId="0" borderId="202" xfId="0" applyFont="1" applyBorder="1" applyAlignment="1">
      <alignment horizontal="center" vertical="center"/>
    </xf>
    <xf numFmtId="0" fontId="70" fillId="0" borderId="203" xfId="0" applyFont="1" applyBorder="1" applyAlignment="1">
      <alignment horizontal="center" vertical="center"/>
    </xf>
    <xf numFmtId="0" fontId="72" fillId="0" borderId="216" xfId="0" applyFont="1" applyBorder="1" applyAlignment="1">
      <alignment vertical="center" wrapText="1"/>
    </xf>
    <xf numFmtId="0" fontId="72" fillId="0" borderId="215" xfId="0" applyFont="1" applyBorder="1" applyAlignment="1">
      <alignment vertical="center" wrapText="1"/>
    </xf>
    <xf numFmtId="0" fontId="70" fillId="0" borderId="213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0" fillId="0" borderId="72" xfId="0" applyFont="1" applyBorder="1" applyAlignment="1">
      <alignment horizontal="center" vertical="center"/>
    </xf>
    <xf numFmtId="0" fontId="70" fillId="0" borderId="85" xfId="0" applyFont="1" applyBorder="1" applyAlignment="1">
      <alignment horizontal="center" vertical="center"/>
    </xf>
    <xf numFmtId="0" fontId="69" fillId="0" borderId="216" xfId="0" applyFont="1" applyBorder="1" applyAlignment="1">
      <alignment horizontal="center" vertical="center"/>
    </xf>
    <xf numFmtId="0" fontId="70" fillId="0" borderId="210" xfId="0" applyFont="1" applyBorder="1" applyAlignment="1">
      <alignment horizontal="center" vertical="center"/>
    </xf>
    <xf numFmtId="0" fontId="70" fillId="0" borderId="215" xfId="0" applyFont="1" applyBorder="1" applyAlignment="1">
      <alignment horizontal="center" vertical="center"/>
    </xf>
    <xf numFmtId="0" fontId="71" fillId="0" borderId="220" xfId="0" applyFont="1" applyBorder="1" applyAlignment="1">
      <alignment horizontal="center" vertical="center" wrapText="1"/>
    </xf>
    <xf numFmtId="0" fontId="72" fillId="0" borderId="221" xfId="0" applyFont="1" applyBorder="1" applyAlignment="1">
      <alignment horizontal="center" vertical="center" wrapText="1"/>
    </xf>
    <xf numFmtId="169" fontId="69" fillId="0" borderId="216" xfId="0" applyNumberFormat="1" applyFont="1" applyBorder="1" applyAlignment="1">
      <alignment horizontal="center" vertical="center"/>
    </xf>
    <xf numFmtId="169" fontId="69" fillId="0" borderId="215" xfId="0" applyNumberFormat="1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 wrapText="1"/>
    </xf>
    <xf numFmtId="0" fontId="70" fillId="0" borderId="84" xfId="0" applyFont="1" applyBorder="1" applyAlignment="1">
      <alignment horizontal="center" vertical="center" wrapText="1"/>
    </xf>
    <xf numFmtId="0" fontId="72" fillId="0" borderId="200" xfId="0" applyFont="1" applyBorder="1" applyAlignment="1">
      <alignment horizontal="center" vertical="center" wrapText="1"/>
    </xf>
    <xf numFmtId="0" fontId="70" fillId="0" borderId="202" xfId="0" applyFont="1" applyBorder="1" applyAlignment="1">
      <alignment horizontal="center" vertical="center" wrapText="1"/>
    </xf>
    <xf numFmtId="0" fontId="70" fillId="0" borderId="206" xfId="0" applyFont="1" applyBorder="1" applyAlignment="1">
      <alignment horizontal="center" vertical="center" wrapText="1"/>
    </xf>
    <xf numFmtId="165" fontId="137" fillId="0" borderId="111" xfId="55" applyNumberFormat="1" applyFont="1" applyFill="1" applyBorder="1" applyAlignment="1">
      <alignment horizontal="center" vertical="center" wrapText="1" readingOrder="1"/>
    </xf>
    <xf numFmtId="165" fontId="137" fillId="0" borderId="122" xfId="55" applyNumberFormat="1" applyFont="1" applyFill="1" applyBorder="1" applyAlignment="1">
      <alignment horizontal="center" vertical="center" wrapText="1" readingOrder="1"/>
    </xf>
    <xf numFmtId="165" fontId="137" fillId="0" borderId="173" xfId="55" applyNumberFormat="1" applyFont="1" applyFill="1" applyBorder="1" applyAlignment="1">
      <alignment horizontal="center" vertical="center" wrapText="1" readingOrder="1"/>
    </xf>
    <xf numFmtId="165" fontId="137" fillId="0" borderId="174" xfId="55" applyNumberFormat="1" applyFont="1" applyFill="1" applyBorder="1" applyAlignment="1">
      <alignment horizontal="center" vertical="center" wrapText="1" readingOrder="1"/>
    </xf>
    <xf numFmtId="165" fontId="141" fillId="0" borderId="128" xfId="55" applyNumberFormat="1" applyFont="1" applyFill="1" applyBorder="1" applyAlignment="1">
      <alignment horizontal="center" vertical="center" wrapText="1" readingOrder="1"/>
    </xf>
    <xf numFmtId="165" fontId="141" fillId="0" borderId="129" xfId="55" applyNumberFormat="1" applyFont="1" applyFill="1" applyBorder="1" applyAlignment="1">
      <alignment horizontal="center" vertical="center" wrapText="1" readingOrder="1"/>
    </xf>
    <xf numFmtId="165" fontId="141" fillId="0" borderId="170" xfId="55" applyNumberFormat="1" applyFont="1" applyFill="1" applyBorder="1" applyAlignment="1">
      <alignment horizontal="center" vertical="center" wrapText="1" readingOrder="1"/>
    </xf>
    <xf numFmtId="165" fontId="141" fillId="0" borderId="19" xfId="55" applyNumberFormat="1" applyFont="1" applyFill="1" applyBorder="1" applyAlignment="1">
      <alignment horizontal="center" vertical="center" wrapText="1" readingOrder="1"/>
    </xf>
    <xf numFmtId="165" fontId="141" fillId="0" borderId="143" xfId="55" applyNumberFormat="1" applyFont="1" applyFill="1" applyBorder="1" applyAlignment="1">
      <alignment horizontal="center" vertical="center" wrapText="1" readingOrder="1"/>
    </xf>
    <xf numFmtId="165" fontId="141" fillId="0" borderId="142" xfId="55" applyNumberFormat="1" applyFont="1" applyFill="1" applyBorder="1" applyAlignment="1">
      <alignment horizontal="center" vertical="center" wrapText="1" readingOrder="1"/>
    </xf>
    <xf numFmtId="165" fontId="142" fillId="0" borderId="158" xfId="55" applyNumberFormat="1" applyFont="1" applyFill="1" applyBorder="1" applyAlignment="1">
      <alignment horizontal="center" vertical="center" wrapText="1" readingOrder="1"/>
    </xf>
    <xf numFmtId="165" fontId="75" fillId="0" borderId="121" xfId="55" applyNumberFormat="1" applyFont="1" applyFill="1" applyBorder="1" applyAlignment="1">
      <alignment vertical="top" wrapText="1"/>
    </xf>
    <xf numFmtId="165" fontId="75" fillId="0" borderId="122" xfId="55" applyNumberFormat="1" applyFont="1" applyFill="1" applyBorder="1" applyAlignment="1">
      <alignment vertical="top" wrapText="1"/>
    </xf>
    <xf numFmtId="165" fontId="142" fillId="0" borderId="150" xfId="55" applyNumberFormat="1" applyFont="1" applyFill="1" applyBorder="1" applyAlignment="1">
      <alignment horizontal="center" vertical="center" wrapText="1" readingOrder="1"/>
    </xf>
    <xf numFmtId="165" fontId="75" fillId="0" borderId="0" xfId="55" applyNumberFormat="1" applyFont="1" applyFill="1" applyBorder="1" applyAlignment="1">
      <alignment vertical="top" wrapText="1"/>
    </xf>
    <xf numFmtId="165" fontId="75" fillId="0" borderId="19" xfId="55" applyNumberFormat="1" applyFont="1" applyFill="1" applyBorder="1" applyAlignment="1">
      <alignment vertical="top" wrapText="1"/>
    </xf>
    <xf numFmtId="165" fontId="137" fillId="0" borderId="162" xfId="55" applyNumberFormat="1" applyFont="1" applyFill="1" applyBorder="1" applyAlignment="1">
      <alignment horizontal="center" vertical="center" wrapText="1" readingOrder="1"/>
    </xf>
    <xf numFmtId="165" fontId="76" fillId="0" borderId="145" xfId="55" applyNumberFormat="1" applyFont="1" applyFill="1" applyBorder="1" applyAlignment="1">
      <alignment vertical="top" wrapText="1"/>
    </xf>
    <xf numFmtId="165" fontId="76" fillId="0" borderId="141" xfId="55" applyNumberFormat="1" applyFont="1" applyFill="1" applyBorder="1" applyAlignment="1">
      <alignment vertical="top" wrapText="1"/>
    </xf>
    <xf numFmtId="165" fontId="137" fillId="0" borderId="163" xfId="55" applyNumberFormat="1" applyFont="1" applyFill="1" applyBorder="1" applyAlignment="1">
      <alignment horizontal="center" vertical="center" wrapText="1" readingOrder="1"/>
    </xf>
    <xf numFmtId="0" fontId="136" fillId="0" borderId="0" xfId="55" applyNumberFormat="1" applyFont="1" applyFill="1" applyBorder="1" applyAlignment="1">
      <alignment vertical="top" wrapText="1" readingOrder="1"/>
    </xf>
    <xf numFmtId="0" fontId="135" fillId="0" borderId="0" xfId="56" applyFont="1" applyFill="1" applyBorder="1"/>
    <xf numFmtId="165" fontId="141" fillId="0" borderId="149" xfId="55" applyNumberFormat="1" applyFont="1" applyFill="1" applyBorder="1" applyAlignment="1">
      <alignment horizontal="center" vertical="center" wrapText="1" readingOrder="1"/>
    </xf>
    <xf numFmtId="165" fontId="69" fillId="0" borderId="127" xfId="55" applyNumberFormat="1" applyFont="1" applyFill="1" applyBorder="1" applyAlignment="1">
      <alignment vertical="top" wrapText="1"/>
    </xf>
    <xf numFmtId="165" fontId="69" fillId="0" borderId="129" xfId="55" applyNumberFormat="1" applyFont="1" applyFill="1" applyBorder="1" applyAlignment="1">
      <alignment vertical="top" wrapText="1"/>
    </xf>
    <xf numFmtId="165" fontId="69" fillId="0" borderId="0" xfId="55" applyNumberFormat="1" applyFont="1" applyFill="1" applyBorder="1" applyAlignment="1">
      <alignment vertical="top" wrapText="1"/>
    </xf>
    <xf numFmtId="165" fontId="69" fillId="0" borderId="19" xfId="55" applyNumberFormat="1" applyFont="1" applyFill="1" applyBorder="1" applyAlignment="1">
      <alignment vertical="top" wrapText="1"/>
    </xf>
    <xf numFmtId="165" fontId="141" fillId="0" borderId="147" xfId="55" applyNumberFormat="1" applyFont="1" applyFill="1" applyBorder="1" applyAlignment="1">
      <alignment horizontal="center" vertical="center" wrapText="1" readingOrder="1"/>
    </xf>
    <xf numFmtId="165" fontId="75" fillId="0" borderId="111" xfId="55" applyNumberFormat="1" applyFont="1" applyFill="1" applyBorder="1" applyAlignment="1">
      <alignment horizontal="center" vertical="top" wrapText="1"/>
    </xf>
    <xf numFmtId="165" fontId="75" fillId="0" borderId="121" xfId="55" applyNumberFormat="1" applyFont="1" applyFill="1" applyBorder="1" applyAlignment="1">
      <alignment horizontal="center" vertical="top" wrapText="1"/>
    </xf>
    <xf numFmtId="165" fontId="75" fillId="0" borderId="122" xfId="55" applyNumberFormat="1" applyFont="1" applyFill="1" applyBorder="1" applyAlignment="1">
      <alignment horizontal="center" vertical="top" wrapText="1"/>
    </xf>
    <xf numFmtId="0" fontId="143" fillId="0" borderId="158" xfId="55" applyNumberFormat="1" applyFont="1" applyFill="1" applyBorder="1" applyAlignment="1">
      <alignment horizontal="center" vertical="center" wrapText="1" readingOrder="1"/>
    </xf>
    <xf numFmtId="0" fontId="71" fillId="0" borderId="121" xfId="55" applyNumberFormat="1" applyFont="1" applyFill="1" applyBorder="1" applyAlignment="1">
      <alignment vertical="top" wrapText="1"/>
    </xf>
    <xf numFmtId="0" fontId="71" fillId="0" borderId="122" xfId="55" applyNumberFormat="1" applyFont="1" applyFill="1" applyBorder="1" applyAlignment="1">
      <alignment vertical="top" wrapText="1"/>
    </xf>
    <xf numFmtId="0" fontId="143" fillId="0" borderId="161" xfId="55" applyNumberFormat="1" applyFont="1" applyFill="1" applyBorder="1" applyAlignment="1">
      <alignment horizontal="center" vertical="center" wrapText="1" readingOrder="1"/>
    </xf>
    <xf numFmtId="0" fontId="137" fillId="0" borderId="181" xfId="55" applyNumberFormat="1" applyFont="1" applyFill="1" applyBorder="1" applyAlignment="1">
      <alignment horizontal="center" vertical="center" wrapText="1" readingOrder="1"/>
    </xf>
    <xf numFmtId="0" fontId="76" fillId="0" borderId="185" xfId="55" applyNumberFormat="1" applyFont="1" applyFill="1" applyBorder="1" applyAlignment="1">
      <alignment vertical="top" wrapText="1"/>
    </xf>
    <xf numFmtId="0" fontId="137" fillId="0" borderId="194" xfId="55" applyNumberFormat="1" applyFont="1" applyFill="1" applyBorder="1" applyAlignment="1">
      <alignment horizontal="center" vertical="center" wrapText="1" readingOrder="1"/>
    </xf>
    <xf numFmtId="0" fontId="76" fillId="0" borderId="173" xfId="55" applyNumberFormat="1" applyFont="1" applyFill="1" applyBorder="1" applyAlignment="1">
      <alignment vertical="top" wrapText="1"/>
    </xf>
    <xf numFmtId="0" fontId="142" fillId="0" borderId="126" xfId="55" applyNumberFormat="1" applyFont="1" applyFill="1" applyBorder="1" applyAlignment="1">
      <alignment horizontal="center" vertical="center" wrapText="1" readingOrder="1"/>
    </xf>
    <xf numFmtId="0" fontId="142" fillId="0" borderId="141" xfId="55" applyNumberFormat="1" applyFont="1" applyFill="1" applyBorder="1" applyAlignment="1">
      <alignment horizontal="center" vertical="center" wrapText="1" readingOrder="1"/>
    </xf>
    <xf numFmtId="0" fontId="142" fillId="0" borderId="129" xfId="55" applyNumberFormat="1" applyFont="1" applyFill="1" applyBorder="1" applyAlignment="1">
      <alignment horizontal="center" vertical="center" wrapText="1" readingOrder="1"/>
    </xf>
    <xf numFmtId="0" fontId="142" fillId="0" borderId="174" xfId="55" applyNumberFormat="1" applyFont="1" applyFill="1" applyBorder="1" applyAlignment="1">
      <alignment horizontal="center" vertical="center" wrapText="1" readingOrder="1"/>
    </xf>
    <xf numFmtId="0" fontId="143" fillId="0" borderId="147" xfId="55" applyNumberFormat="1" applyFont="1" applyFill="1" applyBorder="1" applyAlignment="1">
      <alignment horizontal="center" vertical="center" wrapText="1" readingOrder="1"/>
    </xf>
    <xf numFmtId="0" fontId="71" fillId="0" borderId="127" xfId="55" applyNumberFormat="1" applyFont="1" applyFill="1" applyBorder="1" applyAlignment="1">
      <alignment vertical="top" wrapText="1"/>
    </xf>
    <xf numFmtId="0" fontId="71" fillId="0" borderId="129" xfId="55" applyNumberFormat="1" applyFont="1" applyFill="1" applyBorder="1" applyAlignment="1">
      <alignment vertical="top" wrapText="1"/>
    </xf>
    <xf numFmtId="0" fontId="71" fillId="0" borderId="121" xfId="55" applyNumberFormat="1" applyFont="1" applyFill="1" applyBorder="1" applyAlignment="1">
      <alignment horizontal="center" vertical="top" wrapText="1"/>
    </xf>
    <xf numFmtId="0" fontId="141" fillId="0" borderId="128" xfId="55" applyNumberFormat="1" applyFont="1" applyFill="1" applyBorder="1" applyAlignment="1">
      <alignment horizontal="center" vertical="center" wrapText="1" readingOrder="1"/>
    </xf>
    <xf numFmtId="0" fontId="141" fillId="0" borderId="127" xfId="55" applyNumberFormat="1" applyFont="1" applyFill="1" applyBorder="1" applyAlignment="1">
      <alignment horizontal="center" vertical="center" wrapText="1" readingOrder="1"/>
    </xf>
    <xf numFmtId="0" fontId="141" fillId="0" borderId="129" xfId="55" applyNumberFormat="1" applyFont="1" applyFill="1" applyBorder="1" applyAlignment="1">
      <alignment horizontal="center" vertical="center" wrapText="1" readingOrder="1"/>
    </xf>
    <xf numFmtId="0" fontId="141" fillId="0" borderId="173" xfId="55" applyNumberFormat="1" applyFont="1" applyFill="1" applyBorder="1" applyAlignment="1">
      <alignment horizontal="center" vertical="center" wrapText="1" readingOrder="1"/>
    </xf>
    <xf numFmtId="0" fontId="141" fillId="0" borderId="196" xfId="55" applyNumberFormat="1" applyFont="1" applyFill="1" applyBorder="1" applyAlignment="1">
      <alignment horizontal="center" vertical="center" wrapText="1" readingOrder="1"/>
    </xf>
    <xf numFmtId="0" fontId="141" fillId="0" borderId="174" xfId="55" applyNumberFormat="1" applyFont="1" applyFill="1" applyBorder="1" applyAlignment="1">
      <alignment horizontal="center" vertical="center" wrapText="1" readingOrder="1"/>
    </xf>
    <xf numFmtId="0" fontId="145" fillId="0" borderId="126" xfId="55" applyNumberFormat="1" applyFont="1" applyFill="1" applyBorder="1" applyAlignment="1">
      <alignment vertical="top" wrapText="1" readingOrder="1"/>
    </xf>
    <xf numFmtId="0" fontId="135" fillId="0" borderId="145" xfId="55" applyNumberFormat="1" applyFont="1" applyFill="1" applyBorder="1" applyAlignment="1">
      <alignment vertical="top" wrapText="1"/>
    </xf>
    <xf numFmtId="0" fontId="145" fillId="0" borderId="129" xfId="55" applyNumberFormat="1" applyFont="1" applyFill="1" applyBorder="1" applyAlignment="1">
      <alignment vertical="top" wrapText="1" readingOrder="1"/>
    </xf>
    <xf numFmtId="0" fontId="135" fillId="0" borderId="19" xfId="55" applyNumberFormat="1" applyFont="1" applyFill="1" applyBorder="1" applyAlignment="1">
      <alignment vertical="top" wrapText="1"/>
    </xf>
    <xf numFmtId="0" fontId="141" fillId="0" borderId="149" xfId="55" applyNumberFormat="1" applyFont="1" applyFill="1" applyBorder="1" applyAlignment="1">
      <alignment horizontal="center" vertical="center" wrapText="1" readingOrder="1"/>
    </xf>
    <xf numFmtId="0" fontId="69" fillId="0" borderId="127" xfId="55" applyNumberFormat="1" applyFont="1" applyFill="1" applyBorder="1" applyAlignment="1">
      <alignment vertical="top" wrapText="1"/>
    </xf>
    <xf numFmtId="0" fontId="69" fillId="0" borderId="0" xfId="55" applyNumberFormat="1" applyFont="1" applyFill="1" applyBorder="1" applyAlignment="1">
      <alignment vertical="top" wrapText="1"/>
    </xf>
    <xf numFmtId="0" fontId="141" fillId="0" borderId="158" xfId="55" applyNumberFormat="1" applyFont="1" applyFill="1" applyBorder="1" applyAlignment="1">
      <alignment horizontal="center" vertical="center" wrapText="1" readingOrder="1"/>
    </xf>
    <xf numFmtId="0" fontId="69" fillId="0" borderId="121" xfId="55" applyNumberFormat="1" applyFont="1" applyFill="1" applyBorder="1" applyAlignment="1">
      <alignment vertical="top" wrapText="1"/>
    </xf>
    <xf numFmtId="0" fontId="69" fillId="0" borderId="122" xfId="55" applyNumberFormat="1" applyFont="1" applyFill="1" applyBorder="1" applyAlignment="1">
      <alignment vertical="top" wrapText="1"/>
    </xf>
    <xf numFmtId="0" fontId="141" fillId="0" borderId="180" xfId="55" applyNumberFormat="1" applyFont="1" applyFill="1" applyBorder="1" applyAlignment="1">
      <alignment horizontal="center" vertical="center" wrapText="1" readingOrder="1"/>
    </xf>
    <xf numFmtId="0" fontId="69" fillId="0" borderId="150" xfId="55" applyNumberFormat="1" applyFont="1" applyFill="1" applyBorder="1" applyAlignment="1">
      <alignment vertical="top" wrapText="1"/>
    </xf>
    <xf numFmtId="0" fontId="69" fillId="0" borderId="198" xfId="55" applyNumberFormat="1" applyFont="1" applyFill="1" applyBorder="1" applyAlignment="1">
      <alignment horizontal="center" vertical="center" wrapText="1"/>
    </xf>
    <xf numFmtId="0" fontId="69" fillId="0" borderId="197" xfId="55" applyNumberFormat="1" applyFont="1" applyFill="1" applyBorder="1" applyAlignment="1">
      <alignment horizontal="center" vertical="center" wrapText="1"/>
    </xf>
    <xf numFmtId="0" fontId="69" fillId="0" borderId="199" xfId="55" applyNumberFormat="1" applyFont="1" applyFill="1" applyBorder="1" applyAlignment="1">
      <alignment horizontal="center" vertical="center" wrapText="1"/>
    </xf>
    <xf numFmtId="0" fontId="141" fillId="0" borderId="171" xfId="55" applyNumberFormat="1" applyFont="1" applyFill="1" applyBorder="1" applyAlignment="1">
      <alignment horizontal="center" vertical="center" wrapText="1" readingOrder="1"/>
    </xf>
    <xf numFmtId="0" fontId="69" fillId="0" borderId="19" xfId="55" applyNumberFormat="1" applyFont="1" applyFill="1" applyBorder="1" applyAlignment="1">
      <alignment vertical="top" wrapText="1"/>
    </xf>
    <xf numFmtId="0" fontId="137" fillId="0" borderId="186" xfId="55" applyNumberFormat="1" applyFont="1" applyFill="1" applyBorder="1" applyAlignment="1">
      <alignment horizontal="center" vertical="center" wrapText="1" readingOrder="1"/>
    </xf>
    <xf numFmtId="0" fontId="76" fillId="0" borderId="145" xfId="55" applyNumberFormat="1" applyFont="1" applyFill="1" applyBorder="1" applyAlignment="1">
      <alignment vertical="top" wrapText="1"/>
    </xf>
    <xf numFmtId="0" fontId="76" fillId="0" borderId="141" xfId="55" applyNumberFormat="1" applyFont="1" applyFill="1" applyBorder="1" applyAlignment="1">
      <alignment vertical="top" wrapText="1"/>
    </xf>
    <xf numFmtId="0" fontId="76" fillId="0" borderId="163" xfId="55" applyNumberFormat="1" applyFont="1" applyFill="1" applyBorder="1" applyAlignment="1">
      <alignment vertical="top" wrapText="1"/>
    </xf>
    <xf numFmtId="0" fontId="69" fillId="0" borderId="236" xfId="0" applyFont="1" applyBorder="1" applyAlignment="1">
      <alignment horizontal="center" vertical="center"/>
    </xf>
    <xf numFmtId="0" fontId="70" fillId="0" borderId="237" xfId="0" applyFont="1" applyBorder="1" applyAlignment="1">
      <alignment horizontal="center" vertical="center"/>
    </xf>
    <xf numFmtId="0" fontId="70" fillId="0" borderId="230" xfId="0" applyFont="1" applyBorder="1" applyAlignment="1">
      <alignment horizontal="center" vertical="center"/>
    </xf>
    <xf numFmtId="0" fontId="70" fillId="0" borderId="226" xfId="0" applyFont="1" applyBorder="1" applyAlignment="1">
      <alignment horizontal="center" vertical="center"/>
    </xf>
    <xf numFmtId="0" fontId="69" fillId="0" borderId="240" xfId="0" applyFont="1" applyBorder="1" applyAlignment="1">
      <alignment horizontal="center" vertical="center" wrapText="1"/>
    </xf>
    <xf numFmtId="0" fontId="70" fillId="0" borderId="221" xfId="0" applyFont="1" applyBorder="1" applyAlignment="1">
      <alignment horizontal="center" vertical="center" wrapText="1"/>
    </xf>
    <xf numFmtId="0" fontId="70" fillId="0" borderId="203" xfId="0" applyFont="1" applyBorder="1" applyAlignment="1">
      <alignment horizontal="center" vertical="center" wrapText="1"/>
    </xf>
    <xf numFmtId="0" fontId="69" fillId="0" borderId="240" xfId="0" applyFont="1" applyFill="1" applyBorder="1" applyAlignment="1">
      <alignment horizontal="center" vertical="center"/>
    </xf>
    <xf numFmtId="0" fontId="70" fillId="0" borderId="145" xfId="0" applyFont="1" applyBorder="1" applyAlignment="1">
      <alignment horizontal="center" vertical="center"/>
    </xf>
    <xf numFmtId="0" fontId="70" fillId="0" borderId="221" xfId="0" applyFont="1" applyBorder="1" applyAlignment="1">
      <alignment horizontal="center" vertical="center"/>
    </xf>
    <xf numFmtId="0" fontId="69" fillId="0" borderId="145" xfId="0" applyFont="1" applyBorder="1" applyAlignment="1">
      <alignment horizontal="center" vertical="center" wrapText="1"/>
    </xf>
    <xf numFmtId="0" fontId="69" fillId="0" borderId="221" xfId="0" applyFont="1" applyBorder="1" applyAlignment="1">
      <alignment horizontal="center" vertical="center" wrapText="1"/>
    </xf>
    <xf numFmtId="0" fontId="69" fillId="0" borderId="241" xfId="0" applyFont="1" applyBorder="1" applyAlignment="1">
      <alignment horizontal="center" vertical="center"/>
    </xf>
    <xf numFmtId="0" fontId="69" fillId="0" borderId="237" xfId="0" applyFont="1" applyBorder="1" applyAlignment="1">
      <alignment horizontal="center" vertical="center"/>
    </xf>
    <xf numFmtId="0" fontId="69" fillId="0" borderId="202" xfId="0" applyFont="1" applyBorder="1" applyAlignment="1">
      <alignment horizontal="center" vertical="center"/>
    </xf>
    <xf numFmtId="0" fontId="69" fillId="0" borderId="206" xfId="0" applyFont="1" applyBorder="1" applyAlignment="1">
      <alignment horizontal="center" vertical="center"/>
    </xf>
    <xf numFmtId="0" fontId="69" fillId="0" borderId="203" xfId="0" applyFont="1" applyBorder="1" applyAlignment="1">
      <alignment horizontal="center" vertical="center"/>
    </xf>
    <xf numFmtId="0" fontId="70" fillId="0" borderId="216" xfId="0" applyFont="1" applyFill="1" applyBorder="1" applyAlignment="1">
      <alignment horizontal="center" vertical="center" wrapText="1"/>
    </xf>
    <xf numFmtId="0" fontId="70" fillId="0" borderId="230" xfId="0" applyFont="1" applyFill="1" applyBorder="1" applyAlignment="1">
      <alignment horizontal="center" vertical="center" wrapText="1"/>
    </xf>
    <xf numFmtId="0" fontId="70" fillId="0" borderId="240" xfId="0" applyFont="1" applyBorder="1" applyAlignment="1">
      <alignment vertical="center" wrapText="1"/>
    </xf>
    <xf numFmtId="0" fontId="70" fillId="0" borderId="221" xfId="0" applyFont="1" applyBorder="1" applyAlignment="1">
      <alignment vertical="center" wrapText="1"/>
    </xf>
    <xf numFmtId="0" fontId="8" fillId="0" borderId="225" xfId="0" applyFont="1" applyBorder="1" applyAlignment="1">
      <alignment horizontal="center" vertical="center"/>
    </xf>
    <xf numFmtId="0" fontId="26" fillId="0" borderId="225" xfId="0" applyFont="1" applyBorder="1" applyAlignment="1">
      <alignment horizontal="center" vertical="center"/>
    </xf>
    <xf numFmtId="0" fontId="15" fillId="0" borderId="225" xfId="0" applyFont="1" applyBorder="1" applyAlignment="1">
      <alignment horizontal="center" vertical="center" wrapText="1"/>
    </xf>
    <xf numFmtId="0" fontId="9" fillId="0" borderId="225" xfId="0" applyFont="1" applyBorder="1" applyAlignment="1">
      <alignment horizontal="center" vertical="center" wrapText="1"/>
    </xf>
    <xf numFmtId="0" fontId="36" fillId="0" borderId="217" xfId="0" applyFont="1" applyFill="1" applyBorder="1" applyAlignment="1" applyProtection="1">
      <alignment horizontal="center" vertical="center" wrapText="1"/>
      <protection locked="0"/>
    </xf>
    <xf numFmtId="0" fontId="36" fillId="0" borderId="218" xfId="0" applyFont="1" applyFill="1" applyBorder="1" applyAlignment="1" applyProtection="1">
      <alignment horizontal="center" vertical="top" wrapText="1"/>
      <protection locked="0"/>
    </xf>
    <xf numFmtId="0" fontId="36" fillId="0" borderId="21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85725</xdr:rowOff>
    </xdr:from>
    <xdr:to>
      <xdr:col>18</xdr:col>
      <xdr:colOff>465733</xdr:colOff>
      <xdr:row>22</xdr:row>
      <xdr:rowOff>59361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857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581025</xdr:colOff>
      <xdr:row>41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48225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581024</xdr:colOff>
      <xdr:row>60</xdr:row>
      <xdr:rowOff>114300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48225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95250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123825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57151</xdr:rowOff>
    </xdr:from>
    <xdr:to>
      <xdr:col>17</xdr:col>
      <xdr:colOff>561975</xdr:colOff>
      <xdr:row>79</xdr:row>
      <xdr:rowOff>2907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34576"/>
          <a:ext cx="4829175" cy="28604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590550</xdr:colOff>
      <xdr:row>76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72600"/>
          <a:ext cx="48577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5</xdr:row>
      <xdr:rowOff>95250</xdr:rowOff>
    </xdr:from>
    <xdr:to>
      <xdr:col>22</xdr:col>
      <xdr:colOff>381000</xdr:colOff>
      <xdr:row>27</xdr:row>
      <xdr:rowOff>156532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500" y="914400"/>
          <a:ext cx="6238875" cy="37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38100</xdr:rowOff>
    </xdr:from>
    <xdr:to>
      <xdr:col>12</xdr:col>
      <xdr:colOff>293096</xdr:colOff>
      <xdr:row>23</xdr:row>
      <xdr:rowOff>40645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81200" y="8572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19050</xdr:rowOff>
    </xdr:from>
    <xdr:to>
      <xdr:col>6</xdr:col>
      <xdr:colOff>228600</xdr:colOff>
      <xdr:row>40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" y="4495800"/>
          <a:ext cx="3267075" cy="220027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27</xdr:row>
      <xdr:rowOff>28575</xdr:rowOff>
    </xdr:from>
    <xdr:to>
      <xdr:col>12</xdr:col>
      <xdr:colOff>457200</xdr:colOff>
      <xdr:row>40</xdr:row>
      <xdr:rowOff>95250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33825" y="4505325"/>
          <a:ext cx="383857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228600</xdr:colOff>
      <xdr:row>55</xdr:row>
      <xdr:rowOff>152400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76600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41</xdr:row>
      <xdr:rowOff>0</xdr:rowOff>
    </xdr:from>
    <xdr:to>
      <xdr:col>12</xdr:col>
      <xdr:colOff>447675</xdr:colOff>
      <xdr:row>56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3825" y="6781800"/>
          <a:ext cx="3829050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226219</xdr:colOff>
      <xdr:row>21</xdr:row>
      <xdr:rowOff>11907</xdr:rowOff>
    </xdr:from>
    <xdr:to>
      <xdr:col>16</xdr:col>
      <xdr:colOff>166688</xdr:colOff>
      <xdr:row>38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5643563"/>
          <a:ext cx="5988844" cy="37861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285749</xdr:rowOff>
    </xdr:from>
    <xdr:to>
      <xdr:col>8</xdr:col>
      <xdr:colOff>107156</xdr:colOff>
      <xdr:row>38</xdr:row>
      <xdr:rowOff>154779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5631655"/>
          <a:ext cx="5679281" cy="3809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29</xdr:row>
      <xdr:rowOff>38100</xdr:rowOff>
    </xdr:from>
    <xdr:to>
      <xdr:col>10</xdr:col>
      <xdr:colOff>28575</xdr:colOff>
      <xdr:row>50</xdr:row>
      <xdr:rowOff>66675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5734050"/>
          <a:ext cx="7162800" cy="402907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29</xdr:row>
      <xdr:rowOff>38100</xdr:rowOff>
    </xdr:from>
    <xdr:to>
      <xdr:col>20</xdr:col>
      <xdr:colOff>561975</xdr:colOff>
      <xdr:row>50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5734050"/>
          <a:ext cx="6953250" cy="4029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50</xdr:row>
      <xdr:rowOff>123825</xdr:rowOff>
    </xdr:from>
    <xdr:to>
      <xdr:col>20</xdr:col>
      <xdr:colOff>571500</xdr:colOff>
      <xdr:row>71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81925" y="9820275"/>
          <a:ext cx="6953250" cy="389572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50</xdr:row>
      <xdr:rowOff>123825</xdr:rowOff>
    </xdr:from>
    <xdr:to>
      <xdr:col>10</xdr:col>
      <xdr:colOff>38100</xdr:colOff>
      <xdr:row>71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5" y="9820275"/>
          <a:ext cx="7172325" cy="3886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26</xdr:row>
      <xdr:rowOff>180975</xdr:rowOff>
    </xdr:from>
    <xdr:to>
      <xdr:col>9</xdr:col>
      <xdr:colOff>647700</xdr:colOff>
      <xdr:row>51</xdr:row>
      <xdr:rowOff>76223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715125"/>
          <a:ext cx="7210425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23</xdr:col>
      <xdr:colOff>244961</xdr:colOff>
      <xdr:row>51</xdr:row>
      <xdr:rowOff>85748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67246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52</xdr:row>
      <xdr:rowOff>19050</xdr:rowOff>
    </xdr:from>
    <xdr:to>
      <xdr:col>15</xdr:col>
      <xdr:colOff>597386</xdr:colOff>
      <xdr:row>76</xdr:row>
      <xdr:rowOff>92605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09975" y="1150620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12</xdr:row>
      <xdr:rowOff>47625</xdr:rowOff>
    </xdr:from>
    <xdr:to>
      <xdr:col>14</xdr:col>
      <xdr:colOff>164721</xdr:colOff>
      <xdr:row>32</xdr:row>
      <xdr:rowOff>113443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3219450"/>
          <a:ext cx="5889246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12</xdr:row>
      <xdr:rowOff>9525</xdr:rowOff>
    </xdr:from>
    <xdr:to>
      <xdr:col>16</xdr:col>
      <xdr:colOff>317306</xdr:colOff>
      <xdr:row>32</xdr:row>
      <xdr:rowOff>154598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30956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27491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</xdr:colOff>
      <xdr:row>13</xdr:row>
      <xdr:rowOff>11906</xdr:rowOff>
    </xdr:from>
    <xdr:to>
      <xdr:col>21</xdr:col>
      <xdr:colOff>390525</xdr:colOff>
      <xdr:row>46</xdr:row>
      <xdr:rowOff>83823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9" y="2547937"/>
          <a:ext cx="12356307" cy="5572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C19" sqref="C19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32"/>
      <c r="C2" s="132"/>
      <c r="D2" s="132"/>
      <c r="E2" s="133"/>
      <c r="F2" s="133"/>
    </row>
    <row r="3" spans="2:17" ht="22.5" customHeight="1" x14ac:dyDescent="0.25">
      <c r="B3" s="132"/>
      <c r="C3" s="132"/>
      <c r="D3" s="134" t="s">
        <v>192</v>
      </c>
      <c r="E3" s="133"/>
      <c r="F3" s="133"/>
    </row>
    <row r="4" spans="2:17" ht="16.5" customHeight="1" x14ac:dyDescent="0.25">
      <c r="B4" s="132"/>
      <c r="C4" s="132"/>
      <c r="D4" s="134" t="s">
        <v>217</v>
      </c>
      <c r="E4" s="133"/>
      <c r="F4" s="133"/>
    </row>
    <row r="5" spans="2:17" ht="20.25" customHeight="1" x14ac:dyDescent="0.2">
      <c r="B5" s="132"/>
      <c r="C5" s="132"/>
      <c r="D5" s="135" t="s">
        <v>167</v>
      </c>
      <c r="E5" s="132"/>
      <c r="F5" s="133"/>
    </row>
    <row r="6" spans="2:17" x14ac:dyDescent="0.2">
      <c r="B6" s="133"/>
      <c r="C6" s="133"/>
      <c r="D6" s="133"/>
      <c r="E6" s="133"/>
      <c r="F6" s="133"/>
    </row>
    <row r="7" spans="2:17" x14ac:dyDescent="0.2">
      <c r="B7" s="136"/>
      <c r="C7" s="136"/>
      <c r="D7" s="136"/>
      <c r="E7" s="136"/>
      <c r="F7" s="136"/>
    </row>
    <row r="8" spans="2:17" ht="15.75" x14ac:dyDescent="0.25">
      <c r="B8" s="90" t="s">
        <v>2</v>
      </c>
      <c r="C8" s="93"/>
      <c r="D8" s="93"/>
      <c r="E8" s="93"/>
      <c r="F8" s="93"/>
    </row>
    <row r="9" spans="2:17" x14ac:dyDescent="0.2">
      <c r="B9" s="93"/>
      <c r="C9" s="93"/>
      <c r="D9" s="93"/>
      <c r="E9" s="93"/>
      <c r="F9" s="93"/>
    </row>
    <row r="10" spans="2:17" ht="15.75" x14ac:dyDescent="0.2">
      <c r="B10" s="93"/>
      <c r="C10" s="93"/>
      <c r="D10" s="93"/>
      <c r="E10" s="356"/>
      <c r="F10" s="93"/>
    </row>
    <row r="11" spans="2:17" ht="31.5" x14ac:dyDescent="0.5">
      <c r="B11" s="389" t="s">
        <v>15</v>
      </c>
      <c r="C11" s="133"/>
      <c r="D11" s="133"/>
      <c r="E11" s="356"/>
      <c r="F11" s="136"/>
    </row>
    <row r="12" spans="2:17" ht="18.75" x14ac:dyDescent="0.3">
      <c r="B12" s="345"/>
      <c r="C12" s="346"/>
      <c r="D12" s="136"/>
      <c r="E12" s="136"/>
      <c r="F12" s="136"/>
    </row>
    <row r="13" spans="2:17" x14ac:dyDescent="0.2">
      <c r="B13" s="93"/>
      <c r="C13" s="93"/>
      <c r="D13" s="93"/>
      <c r="E13" s="93"/>
      <c r="F13" s="93"/>
    </row>
    <row r="14" spans="2:17" ht="26.25" x14ac:dyDescent="0.4">
      <c r="B14" s="347" t="s">
        <v>319</v>
      </c>
      <c r="C14" s="137"/>
      <c r="D14" s="390" t="s">
        <v>320</v>
      </c>
      <c r="E14" s="391"/>
      <c r="F14" s="139"/>
    </row>
    <row r="15" spans="2:17" ht="15.75" x14ac:dyDescent="0.25">
      <c r="B15" s="357"/>
      <c r="C15" s="93"/>
      <c r="D15" s="93"/>
      <c r="E15" s="93"/>
      <c r="F15" s="93"/>
      <c r="Q15" t="s">
        <v>302</v>
      </c>
    </row>
    <row r="16" spans="2:17" ht="18" x14ac:dyDescent="0.25">
      <c r="B16" s="328"/>
      <c r="C16" s="93"/>
      <c r="D16" s="93"/>
      <c r="E16" s="93"/>
      <c r="F16" s="93"/>
    </row>
    <row r="17" spans="2:12" ht="26.25" x14ac:dyDescent="0.4">
      <c r="B17" s="140" t="s">
        <v>193</v>
      </c>
      <c r="C17" s="141"/>
      <c r="D17" s="142" t="s">
        <v>321</v>
      </c>
      <c r="E17" s="141"/>
      <c r="F17" s="141"/>
    </row>
    <row r="18" spans="2:12" ht="26.25" x14ac:dyDescent="0.4">
      <c r="B18" s="386"/>
      <c r="C18" s="137"/>
      <c r="D18" s="342"/>
      <c r="E18" s="137"/>
      <c r="F18" s="137"/>
    </row>
    <row r="19" spans="2:12" ht="26.25" x14ac:dyDescent="0.4">
      <c r="B19" s="395"/>
      <c r="C19" s="137"/>
      <c r="D19" s="342"/>
      <c r="E19" s="137"/>
      <c r="F19" s="137"/>
      <c r="G19" s="8"/>
      <c r="H19" s="8"/>
      <c r="I19" s="8"/>
      <c r="J19" s="8"/>
      <c r="K19" s="8"/>
      <c r="L19" s="8"/>
    </row>
    <row r="20" spans="2:12" ht="13.5" customHeight="1" x14ac:dyDescent="0.4">
      <c r="B20" s="387"/>
      <c r="C20" s="137"/>
      <c r="D20" s="342"/>
      <c r="E20" s="388"/>
      <c r="F20" s="388"/>
      <c r="G20" s="388"/>
      <c r="H20" s="388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388"/>
      <c r="G21" s="8"/>
      <c r="H21" s="8"/>
      <c r="I21" s="8"/>
      <c r="J21" s="8"/>
      <c r="K21" s="8"/>
      <c r="L21" s="8"/>
    </row>
    <row r="22" spans="2:12" ht="15" x14ac:dyDescent="0.25">
      <c r="B22" s="388"/>
      <c r="C22" s="388"/>
      <c r="D22" s="388"/>
      <c r="E22" s="388"/>
      <c r="F22" s="388"/>
      <c r="G22" s="8"/>
      <c r="H22" s="8"/>
      <c r="I22" s="8"/>
      <c r="J22" s="8"/>
      <c r="K22" s="8"/>
      <c r="L22" s="8"/>
    </row>
    <row r="23" spans="2:12" ht="15" x14ac:dyDescent="0.25">
      <c r="B23" s="94" t="s">
        <v>194</v>
      </c>
      <c r="C23" s="94"/>
      <c r="D23" s="94"/>
      <c r="E23" s="94"/>
      <c r="F23" s="94"/>
    </row>
    <row r="24" spans="2:12" ht="15" x14ac:dyDescent="0.25">
      <c r="B24" s="94" t="s">
        <v>3</v>
      </c>
      <c r="C24" s="94"/>
      <c r="D24" s="94"/>
      <c r="E24" s="94"/>
      <c r="F24" s="94"/>
    </row>
    <row r="25" spans="2:12" ht="15" x14ac:dyDescent="0.25">
      <c r="B25" s="143" t="s">
        <v>216</v>
      </c>
      <c r="C25" s="143"/>
      <c r="D25" s="143"/>
      <c r="E25" s="143"/>
      <c r="F25" s="143"/>
    </row>
    <row r="26" spans="2:12" ht="15" x14ac:dyDescent="0.25">
      <c r="B26" s="143" t="s">
        <v>215</v>
      </c>
      <c r="C26" s="143"/>
      <c r="D26" s="143"/>
      <c r="E26" s="143"/>
      <c r="F26" s="143"/>
    </row>
    <row r="27" spans="2:12" ht="15" x14ac:dyDescent="0.25">
      <c r="B27" s="94" t="s">
        <v>4</v>
      </c>
      <c r="C27" s="94"/>
      <c r="D27" s="94"/>
      <c r="E27" s="94"/>
      <c r="F27" s="94"/>
    </row>
    <row r="28" spans="2:12" ht="15" x14ac:dyDescent="0.25">
      <c r="B28" s="94" t="s">
        <v>5</v>
      </c>
      <c r="C28" s="94"/>
      <c r="D28" s="94"/>
      <c r="E28" s="94"/>
      <c r="F28" s="94"/>
    </row>
    <row r="29" spans="2:12" ht="15" x14ac:dyDescent="0.25">
      <c r="B29" s="94"/>
      <c r="C29" s="94"/>
      <c r="D29" s="94"/>
      <c r="E29" s="94"/>
      <c r="F29" s="94"/>
    </row>
    <row r="30" spans="2:12" ht="18.75" x14ac:dyDescent="0.3">
      <c r="B30" s="340"/>
      <c r="C30" s="94"/>
      <c r="D30" s="94"/>
      <c r="E30" s="94"/>
      <c r="F30" s="94"/>
    </row>
    <row r="31" spans="2:12" ht="15" x14ac:dyDescent="0.25">
      <c r="B31" s="94"/>
      <c r="C31" s="144"/>
      <c r="D31" s="94"/>
      <c r="E31" s="94"/>
      <c r="F31" s="94"/>
    </row>
    <row r="32" spans="2:12" ht="15" x14ac:dyDescent="0.25">
      <c r="B32" s="94"/>
      <c r="C32" s="144"/>
      <c r="D32" s="94"/>
      <c r="E32" s="94"/>
      <c r="F32" s="94"/>
    </row>
    <row r="33" spans="2:10" ht="15" x14ac:dyDescent="0.25">
      <c r="B33" s="1" t="s">
        <v>6</v>
      </c>
      <c r="F33" s="94"/>
    </row>
    <row r="34" spans="2:10" ht="15" x14ac:dyDescent="0.25">
      <c r="B34" s="1" t="s">
        <v>160</v>
      </c>
      <c r="F34" s="143"/>
    </row>
    <row r="35" spans="2:10" ht="15" x14ac:dyDescent="0.25">
      <c r="B35" s="1" t="s">
        <v>13</v>
      </c>
      <c r="C35" s="3" t="s">
        <v>14</v>
      </c>
      <c r="F35" s="94"/>
    </row>
    <row r="36" spans="2:10" ht="15" x14ac:dyDescent="0.25">
      <c r="B36" s="94"/>
      <c r="C36" s="94"/>
      <c r="D36" s="94"/>
      <c r="E36" s="94"/>
      <c r="F36" s="94"/>
    </row>
    <row r="37" spans="2:10" ht="15" x14ac:dyDescent="0.25">
      <c r="B37" s="145" t="s">
        <v>195</v>
      </c>
      <c r="C37" s="146"/>
      <c r="D37" s="146"/>
      <c r="E37" s="146"/>
      <c r="F37" s="146"/>
      <c r="G37" s="147"/>
      <c r="H37" s="147"/>
      <c r="I37" s="147"/>
      <c r="J37" s="147"/>
    </row>
    <row r="38" spans="2:10" ht="15" x14ac:dyDescent="0.25">
      <c r="B38" s="148" t="s">
        <v>196</v>
      </c>
      <c r="C38" s="146"/>
      <c r="D38" s="146"/>
      <c r="E38" s="146"/>
      <c r="F38" s="146"/>
      <c r="G38" s="147"/>
      <c r="H38" s="147"/>
      <c r="I38" s="147"/>
      <c r="J38" s="147"/>
    </row>
    <row r="39" spans="2:10" ht="15" x14ac:dyDescent="0.25">
      <c r="B39" s="148" t="s">
        <v>197</v>
      </c>
      <c r="C39" s="149"/>
      <c r="D39" s="149"/>
      <c r="E39" s="149"/>
      <c r="F39" s="149"/>
      <c r="G39" s="150"/>
      <c r="H39" s="150"/>
      <c r="I39" s="150"/>
      <c r="J39" s="150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12" sqref="P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95" t="s">
        <v>328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</row>
    <row r="3" spans="2:18" ht="15" customHeight="1" x14ac:dyDescent="0.3">
      <c r="B3" s="95" t="s">
        <v>16</v>
      </c>
      <c r="C3" s="96"/>
      <c r="D3" s="96"/>
      <c r="E3" s="95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2:18" ht="15.75" customHeight="1" x14ac:dyDescent="0.3">
      <c r="B4" s="96" t="s">
        <v>191</v>
      </c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2:18" ht="25.5" customHeight="1" thickBot="1" x14ac:dyDescent="0.25">
      <c r="J5" s="39"/>
    </row>
    <row r="6" spans="2:18" ht="21" customHeight="1" thickBot="1" x14ac:dyDescent="0.25">
      <c r="B6" s="746" t="s">
        <v>0</v>
      </c>
      <c r="C6" s="743" t="s">
        <v>165</v>
      </c>
      <c r="D6" s="739" t="s">
        <v>1</v>
      </c>
      <c r="E6" s="751"/>
      <c r="F6" s="752"/>
      <c r="J6" s="40"/>
    </row>
    <row r="7" spans="2:18" ht="15" hidden="1" customHeight="1" thickBot="1" x14ac:dyDescent="0.25">
      <c r="B7" s="747"/>
      <c r="C7" s="749"/>
      <c r="D7" s="753"/>
      <c r="E7" s="754"/>
      <c r="F7" s="755"/>
      <c r="J7" s="41"/>
    </row>
    <row r="8" spans="2:18" ht="26.25" customHeight="1" thickBot="1" x14ac:dyDescent="0.3">
      <c r="B8" s="747"/>
      <c r="C8" s="749"/>
      <c r="D8" s="756" t="s">
        <v>17</v>
      </c>
      <c r="E8" s="757"/>
      <c r="F8" s="618" t="s">
        <v>169</v>
      </c>
    </row>
    <row r="9" spans="2:18" ht="28.5" customHeight="1" thickBot="1" x14ac:dyDescent="0.25">
      <c r="B9" s="748"/>
      <c r="C9" s="750"/>
      <c r="D9" s="99">
        <v>45592</v>
      </c>
      <c r="E9" s="99">
        <v>45585</v>
      </c>
      <c r="F9" s="619" t="s">
        <v>12</v>
      </c>
    </row>
    <row r="10" spans="2:18" ht="30.75" customHeight="1" thickBot="1" x14ac:dyDescent="0.25">
      <c r="B10" s="620" t="s">
        <v>178</v>
      </c>
      <c r="C10" s="621" t="s">
        <v>179</v>
      </c>
      <c r="D10" s="98">
        <v>3691.97</v>
      </c>
      <c r="E10" s="98">
        <v>3627.11</v>
      </c>
      <c r="F10" s="622">
        <v>1.7882005232816116</v>
      </c>
    </row>
    <row r="11" spans="2:18" ht="31.5" customHeight="1" thickBot="1" x14ac:dyDescent="0.25">
      <c r="B11" s="623" t="s">
        <v>180</v>
      </c>
      <c r="C11" s="624" t="s">
        <v>181</v>
      </c>
      <c r="D11" s="98">
        <v>297.16000000000003</v>
      </c>
      <c r="E11" s="98">
        <v>296.66000000000003</v>
      </c>
      <c r="F11" s="622">
        <v>0.16854311332838939</v>
      </c>
    </row>
    <row r="12" spans="2:18" ht="30.75" customHeight="1" thickBot="1" x14ac:dyDescent="0.25">
      <c r="B12" s="758" t="s">
        <v>19</v>
      </c>
      <c r="C12" s="624" t="s">
        <v>182</v>
      </c>
      <c r="D12" s="574">
        <v>2443.16</v>
      </c>
      <c r="E12" s="574">
        <v>2330.38</v>
      </c>
      <c r="F12" s="622">
        <v>4.8395540641440338</v>
      </c>
    </row>
    <row r="13" spans="2:18" ht="31.5" customHeight="1" thickBot="1" x14ac:dyDescent="0.25">
      <c r="B13" s="759"/>
      <c r="C13" s="625" t="s">
        <v>183</v>
      </c>
      <c r="D13" s="574">
        <v>2124.19</v>
      </c>
      <c r="E13" s="574">
        <v>2095.38</v>
      </c>
      <c r="F13" s="622">
        <v>1.3749296070402479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60" t="s">
        <v>37</v>
      </c>
      <c r="C5" s="760" t="s">
        <v>1</v>
      </c>
      <c r="D5" s="760"/>
      <c r="E5" s="760"/>
      <c r="F5" s="760"/>
      <c r="G5" s="760"/>
      <c r="H5" s="760"/>
    </row>
    <row r="6" spans="1:8" ht="13.5" customHeight="1" thickBot="1" x14ac:dyDescent="0.25">
      <c r="B6" s="760"/>
      <c r="C6" s="760"/>
      <c r="D6" s="760"/>
      <c r="E6" s="760"/>
      <c r="F6" s="760"/>
      <c r="G6" s="760"/>
      <c r="H6" s="760"/>
    </row>
    <row r="7" spans="1:8" ht="23.25" customHeight="1" thickBot="1" x14ac:dyDescent="0.25">
      <c r="B7" s="760"/>
      <c r="C7" s="761" t="s">
        <v>38</v>
      </c>
      <c r="D7" s="761"/>
      <c r="E7" s="626" t="s">
        <v>238</v>
      </c>
      <c r="F7" s="763" t="s">
        <v>39</v>
      </c>
      <c r="G7" s="763"/>
      <c r="H7" s="551" t="s">
        <v>238</v>
      </c>
    </row>
    <row r="8" spans="1:8" ht="15.75" thickBot="1" x14ac:dyDescent="0.25">
      <c r="B8" s="760"/>
      <c r="C8" s="505">
        <v>45592</v>
      </c>
      <c r="D8" s="506">
        <v>45585</v>
      </c>
      <c r="E8" s="396" t="s">
        <v>12</v>
      </c>
      <c r="F8" s="505">
        <v>45592</v>
      </c>
      <c r="G8" s="627">
        <v>45585</v>
      </c>
      <c r="H8" s="22" t="s">
        <v>12</v>
      </c>
    </row>
    <row r="9" spans="1:8" ht="27.75" customHeight="1" thickBot="1" x14ac:dyDescent="0.25">
      <c r="B9" s="628" t="s">
        <v>40</v>
      </c>
      <c r="C9" s="629">
        <v>3321.56</v>
      </c>
      <c r="D9" s="629">
        <v>3331.56</v>
      </c>
      <c r="E9" s="630">
        <v>-0.3001596849523947</v>
      </c>
      <c r="F9" s="631">
        <v>766.4313073976648</v>
      </c>
      <c r="G9" s="632">
        <v>774.67330139980459</v>
      </c>
      <c r="H9" s="633">
        <v>-1.0639315937759604</v>
      </c>
    </row>
    <row r="10" spans="1:8" ht="33.75" customHeight="1" thickBot="1" x14ac:dyDescent="0.25">
      <c r="B10" s="628" t="s">
        <v>94</v>
      </c>
      <c r="C10" s="397">
        <v>3651.56</v>
      </c>
      <c r="D10" s="397">
        <v>3604.33</v>
      </c>
      <c r="E10" s="630">
        <v>1.3103683624973301</v>
      </c>
      <c r="F10" s="631">
        <v>842.57695325118834</v>
      </c>
      <c r="G10" s="632">
        <v>838.0993349765148</v>
      </c>
      <c r="H10" s="633">
        <v>0.53425865978034892</v>
      </c>
    </row>
    <row r="11" spans="1:8" ht="28.5" customHeight="1" thickBot="1" x14ac:dyDescent="0.25">
      <c r="B11" s="552" t="s">
        <v>41</v>
      </c>
      <c r="C11" s="629">
        <v>1050.17</v>
      </c>
      <c r="D11" s="629">
        <v>1072.69</v>
      </c>
      <c r="E11" s="630">
        <v>-2.0993949789780815</v>
      </c>
      <c r="F11" s="631">
        <v>242.32082698786286</v>
      </c>
      <c r="G11" s="632">
        <v>249.42798679254057</v>
      </c>
      <c r="H11" s="633">
        <v>-2.8493834617640648</v>
      </c>
    </row>
    <row r="12" spans="1:8" ht="22.5" customHeight="1" thickBot="1" x14ac:dyDescent="0.25">
      <c r="B12" s="552" t="s">
        <v>42</v>
      </c>
      <c r="C12" s="634">
        <v>1859.91</v>
      </c>
      <c r="D12" s="634">
        <v>1983.41</v>
      </c>
      <c r="E12" s="630">
        <v>-6.2266500622665006</v>
      </c>
      <c r="F12" s="631">
        <v>429.16378236189951</v>
      </c>
      <c r="G12" s="632">
        <v>461.19378691345395</v>
      </c>
      <c r="H12" s="633">
        <v>-6.9450208264763722</v>
      </c>
    </row>
    <row r="13" spans="1:8" ht="23.25" customHeight="1" thickBot="1" x14ac:dyDescent="0.25">
      <c r="B13" s="552" t="s">
        <v>43</v>
      </c>
      <c r="C13" s="631">
        <v>2057.29</v>
      </c>
      <c r="D13" s="631">
        <v>2141.21</v>
      </c>
      <c r="E13" s="630">
        <v>-3.919279286011184</v>
      </c>
      <c r="F13" s="631">
        <v>474.70810835756146</v>
      </c>
      <c r="G13" s="632">
        <v>497.88634144072921</v>
      </c>
      <c r="H13" s="633">
        <v>-4.6553261565876882</v>
      </c>
    </row>
    <row r="14" spans="1:8" ht="34.5" customHeight="1" thickBot="1" x14ac:dyDescent="0.25">
      <c r="B14" s="552" t="s">
        <v>44</v>
      </c>
      <c r="C14" s="635">
        <v>2184.08</v>
      </c>
      <c r="D14" s="635">
        <v>2145.89</v>
      </c>
      <c r="E14" s="630">
        <v>1.7796811579344727</v>
      </c>
      <c r="F14" s="631">
        <v>503.96418847201068</v>
      </c>
      <c r="G14" s="632">
        <v>498.9745616890666</v>
      </c>
      <c r="H14" s="633">
        <v>0.9999761843677577</v>
      </c>
    </row>
    <row r="15" spans="1:8" ht="30.75" customHeight="1" thickBot="1" x14ac:dyDescent="0.25">
      <c r="B15" s="762" t="s">
        <v>45</v>
      </c>
      <c r="C15" s="762"/>
      <c r="D15" s="762"/>
      <c r="E15" s="762"/>
      <c r="F15" s="575">
        <v>4.3338000000000001</v>
      </c>
      <c r="G15" s="575">
        <v>4.3006000000000002</v>
      </c>
      <c r="H15" s="636" t="s">
        <v>239</v>
      </c>
    </row>
    <row r="16" spans="1:8" ht="19.5" thickBot="1" x14ac:dyDescent="0.25">
      <c r="B16" s="762"/>
      <c r="C16" s="762"/>
      <c r="D16" s="762"/>
      <c r="E16" s="762"/>
      <c r="F16" s="575">
        <v>4.3338000000000001</v>
      </c>
      <c r="G16" s="575">
        <v>4.3006000000000002</v>
      </c>
      <c r="H16" s="637">
        <v>0.77198530437613111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P13" sqref="P13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95" t="s">
        <v>112</v>
      </c>
      <c r="C2" s="100"/>
      <c r="D2" s="100"/>
      <c r="E2" s="100"/>
      <c r="F2" s="100"/>
      <c r="G2" s="101"/>
      <c r="H2" s="100"/>
      <c r="I2" s="100"/>
      <c r="J2" s="100"/>
      <c r="K2" s="100"/>
      <c r="L2" s="100"/>
    </row>
    <row r="5" spans="2:19" ht="13.5" thickBot="1" x14ac:dyDescent="0.25"/>
    <row r="6" spans="2:19" ht="22.5" customHeight="1" thickBot="1" x14ac:dyDescent="0.25">
      <c r="B6" s="764" t="s">
        <v>37</v>
      </c>
      <c r="C6" s="765" t="s">
        <v>99</v>
      </c>
      <c r="D6" s="765"/>
      <c r="E6" s="765"/>
      <c r="F6" s="765"/>
      <c r="G6" s="765"/>
      <c r="H6" s="765"/>
      <c r="I6" s="766" t="s">
        <v>100</v>
      </c>
      <c r="J6" s="766"/>
      <c r="K6" s="766"/>
      <c r="L6" s="766"/>
      <c r="M6" s="766"/>
    </row>
    <row r="7" spans="2:19" ht="38.25" customHeight="1" thickBot="1" x14ac:dyDescent="0.25">
      <c r="B7" s="764"/>
      <c r="C7" s="576" t="s">
        <v>329</v>
      </c>
      <c r="D7" s="577" t="s">
        <v>240</v>
      </c>
      <c r="E7" s="577" t="s">
        <v>101</v>
      </c>
      <c r="F7" s="578" t="s">
        <v>102</v>
      </c>
      <c r="G7" s="577" t="s">
        <v>103</v>
      </c>
      <c r="H7" s="579" t="s">
        <v>104</v>
      </c>
      <c r="I7" s="580" t="s">
        <v>241</v>
      </c>
      <c r="J7" s="577" t="s">
        <v>105</v>
      </c>
      <c r="K7" s="578" t="s">
        <v>102</v>
      </c>
      <c r="L7" s="577" t="s">
        <v>106</v>
      </c>
      <c r="M7" s="577" t="s">
        <v>107</v>
      </c>
      <c r="S7" s="343"/>
    </row>
    <row r="8" spans="2:19" ht="30" customHeight="1" thickBot="1" x14ac:dyDescent="0.25">
      <c r="B8" s="581" t="s">
        <v>316</v>
      </c>
      <c r="C8" s="582">
        <v>211.31</v>
      </c>
      <c r="D8" s="583"/>
      <c r="E8" s="583">
        <v>203.49</v>
      </c>
      <c r="F8" s="584">
        <v>207.92</v>
      </c>
      <c r="G8" s="583">
        <v>189.58</v>
      </c>
      <c r="H8" s="585">
        <v>251.71</v>
      </c>
      <c r="I8" s="586"/>
      <c r="J8" s="587">
        <v>103.84294068504595</v>
      </c>
      <c r="K8" s="588">
        <v>101.6304347826087</v>
      </c>
      <c r="L8" s="587">
        <v>111.46217955480535</v>
      </c>
      <c r="M8" s="587">
        <v>83.949783480990021</v>
      </c>
    </row>
    <row r="9" spans="2:19" ht="30" customHeight="1" thickBot="1" x14ac:dyDescent="0.25">
      <c r="B9" s="581" t="s">
        <v>108</v>
      </c>
      <c r="C9" s="553">
        <v>1050.17</v>
      </c>
      <c r="D9" s="554">
        <v>1072.69</v>
      </c>
      <c r="E9" s="555">
        <v>1110.8</v>
      </c>
      <c r="F9" s="589">
        <v>1182.9000000000001</v>
      </c>
      <c r="G9" s="590">
        <v>1126.68</v>
      </c>
      <c r="H9" s="591">
        <v>1810.17</v>
      </c>
      <c r="I9" s="592">
        <v>97.900605021021917</v>
      </c>
      <c r="J9" s="587">
        <v>94.541771696074903</v>
      </c>
      <c r="K9" s="588">
        <v>88.779271282441456</v>
      </c>
      <c r="L9" s="587">
        <v>93.20925196151525</v>
      </c>
      <c r="M9" s="587">
        <v>58.014993066949508</v>
      </c>
    </row>
    <row r="10" spans="2:19" ht="30" customHeight="1" thickBot="1" x14ac:dyDescent="0.25">
      <c r="B10" s="581" t="s">
        <v>109</v>
      </c>
      <c r="C10" s="553">
        <v>1859.91</v>
      </c>
      <c r="D10" s="554">
        <v>1983.41</v>
      </c>
      <c r="E10" s="555">
        <v>1771.9</v>
      </c>
      <c r="F10" s="589">
        <v>1651.74</v>
      </c>
      <c r="G10" s="590">
        <v>1579.51</v>
      </c>
      <c r="H10" s="591">
        <v>2345.2800000000002</v>
      </c>
      <c r="I10" s="592">
        <v>93.773349937733499</v>
      </c>
      <c r="J10" s="587">
        <v>104.96698459280998</v>
      </c>
      <c r="K10" s="588">
        <v>112.60307312288859</v>
      </c>
      <c r="L10" s="587">
        <v>117.75234091585365</v>
      </c>
      <c r="M10" s="587">
        <v>79.304390094146541</v>
      </c>
    </row>
    <row r="11" spans="2:19" ht="30" customHeight="1" thickBot="1" x14ac:dyDescent="0.25">
      <c r="B11" s="581" t="s">
        <v>110</v>
      </c>
      <c r="C11" s="593">
        <v>3321.56</v>
      </c>
      <c r="D11" s="590">
        <v>3331.56</v>
      </c>
      <c r="E11" s="594">
        <v>3170.8</v>
      </c>
      <c r="F11" s="589">
        <v>2361.33</v>
      </c>
      <c r="G11" s="590">
        <v>2281.4899999999998</v>
      </c>
      <c r="H11" s="591">
        <v>3338.54</v>
      </c>
      <c r="I11" s="592">
        <v>99.699840315047609</v>
      </c>
      <c r="J11" s="587">
        <v>104.75463605399268</v>
      </c>
      <c r="K11" s="588">
        <v>140.66479484019601</v>
      </c>
      <c r="L11" s="587">
        <v>145.58731355386175</v>
      </c>
      <c r="M11" s="587">
        <v>99.491394441881781</v>
      </c>
    </row>
    <row r="12" spans="2:19" ht="30" customHeight="1" thickBot="1" x14ac:dyDescent="0.25">
      <c r="B12" s="581" t="s">
        <v>111</v>
      </c>
      <c r="C12" s="593">
        <v>3651.56</v>
      </c>
      <c r="D12" s="590">
        <v>3604.33</v>
      </c>
      <c r="E12" s="594">
        <v>3628.1</v>
      </c>
      <c r="F12" s="589">
        <v>2557.88</v>
      </c>
      <c r="G12" s="590">
        <v>2660.49</v>
      </c>
      <c r="H12" s="591">
        <v>3382.85</v>
      </c>
      <c r="I12" s="592">
        <v>101.31036836249733</v>
      </c>
      <c r="J12" s="587">
        <v>100.6466194426835</v>
      </c>
      <c r="K12" s="588">
        <v>142.75728337529517</v>
      </c>
      <c r="L12" s="587">
        <v>137.25140857511212</v>
      </c>
      <c r="M12" s="587">
        <v>107.94330224514833</v>
      </c>
    </row>
    <row r="13" spans="2:19" ht="30" customHeight="1" thickBot="1" x14ac:dyDescent="0.25">
      <c r="B13" s="581" t="s">
        <v>43</v>
      </c>
      <c r="C13" s="556">
        <v>2057.29</v>
      </c>
      <c r="D13" s="557">
        <v>2141.21</v>
      </c>
      <c r="E13" s="558">
        <v>2055.1999999999998</v>
      </c>
      <c r="F13" s="589">
        <v>2096.11</v>
      </c>
      <c r="G13" s="590">
        <v>2056.5</v>
      </c>
      <c r="H13" s="591">
        <v>2516.46</v>
      </c>
      <c r="I13" s="592">
        <v>96.080720713988825</v>
      </c>
      <c r="J13" s="587">
        <v>100.10169326586221</v>
      </c>
      <c r="K13" s="588">
        <v>98.147997958122417</v>
      </c>
      <c r="L13" s="587">
        <v>100.03841478239728</v>
      </c>
      <c r="M13" s="587">
        <v>81.753336035541992</v>
      </c>
    </row>
    <row r="14" spans="2:19" ht="30" customHeight="1" thickBot="1" x14ac:dyDescent="0.25">
      <c r="B14" s="581" t="s">
        <v>44</v>
      </c>
      <c r="C14" s="595">
        <v>2184.08</v>
      </c>
      <c r="D14" s="596">
        <v>2145.89</v>
      </c>
      <c r="E14" s="597">
        <v>2038.51</v>
      </c>
      <c r="F14" s="589">
        <v>2180.4299999999998</v>
      </c>
      <c r="G14" s="590">
        <v>2225.31</v>
      </c>
      <c r="H14" s="591">
        <v>2600.0500000000002</v>
      </c>
      <c r="I14" s="592">
        <v>101.77968115793448</v>
      </c>
      <c r="J14" s="587">
        <v>107.14100004414989</v>
      </c>
      <c r="K14" s="588">
        <v>100.16739817375472</v>
      </c>
      <c r="L14" s="587">
        <v>98.147224431652219</v>
      </c>
      <c r="M14" s="587">
        <v>84.001461510355568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302</v>
      </c>
    </row>
  </sheetData>
  <sheetProtection formatCells="0" formatColumns="0" formatRows="0"/>
  <mergeCells count="3">
    <mergeCell ref="B6:B7"/>
    <mergeCell ref="C6:H6"/>
    <mergeCell ref="I6:M6"/>
  </mergeCells>
  <phoneticPr fontId="60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Y61" sqref="Y6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03" t="s">
        <v>131</v>
      </c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3:20" ht="18.75" x14ac:dyDescent="0.3">
      <c r="C5" s="104" t="s">
        <v>132</v>
      </c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3:20" ht="18.75" x14ac:dyDescent="0.3">
      <c r="C6" s="104" t="s">
        <v>176</v>
      </c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3:20" ht="18.75" x14ac:dyDescent="0.3">
      <c r="C7" s="102" t="s">
        <v>159</v>
      </c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3:20" ht="18.75" x14ac:dyDescent="0.3">
      <c r="C8" s="102" t="s">
        <v>133</v>
      </c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3:20" ht="18.75" x14ac:dyDescent="0.3">
      <c r="C9" s="105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3:20" ht="18.75" x14ac:dyDescent="0.3">
      <c r="C10" s="106" t="s">
        <v>134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3:20" ht="18.75" x14ac:dyDescent="0.3"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3:20" ht="18.75" x14ac:dyDescent="0.3">
      <c r="C12" s="103" t="s">
        <v>304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T12" s="91"/>
    </row>
    <row r="13" spans="3:20" ht="19.5" thickBot="1" x14ac:dyDescent="0.35">
      <c r="E13" s="107" t="s">
        <v>135</v>
      </c>
      <c r="F13" s="96"/>
      <c r="G13" s="108"/>
      <c r="H13" s="33"/>
    </row>
    <row r="14" spans="3:20" ht="13.5" thickBot="1" x14ac:dyDescent="0.25">
      <c r="C14" s="332" t="s">
        <v>136</v>
      </c>
      <c r="D14" s="333" t="s">
        <v>137</v>
      </c>
      <c r="E14" s="109" t="s">
        <v>138</v>
      </c>
      <c r="F14" s="109" t="s">
        <v>139</v>
      </c>
      <c r="G14" s="109" t="s">
        <v>140</v>
      </c>
      <c r="H14" s="109" t="s">
        <v>141</v>
      </c>
      <c r="I14" s="109" t="s">
        <v>142</v>
      </c>
      <c r="J14" s="109" t="s">
        <v>143</v>
      </c>
      <c r="K14" s="109" t="s">
        <v>144</v>
      </c>
      <c r="L14" s="109" t="s">
        <v>145</v>
      </c>
      <c r="M14" s="109" t="s">
        <v>146</v>
      </c>
      <c r="N14" s="109" t="s">
        <v>147</v>
      </c>
      <c r="O14" s="334" t="s">
        <v>148</v>
      </c>
    </row>
    <row r="15" spans="3:20" ht="13.5" thickBot="1" x14ac:dyDescent="0.25">
      <c r="C15" s="110" t="s">
        <v>149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2"/>
    </row>
    <row r="16" spans="3:20" x14ac:dyDescent="0.2">
      <c r="C16" s="335" t="s">
        <v>150</v>
      </c>
      <c r="D16" s="113">
        <v>410.55031969879741</v>
      </c>
      <c r="E16" s="113">
        <v>405.92528932823404</v>
      </c>
      <c r="F16" s="113">
        <v>415.06587182503171</v>
      </c>
      <c r="G16" s="113">
        <v>415.78302153853031</v>
      </c>
      <c r="H16" s="113">
        <v>418.52051394641336</v>
      </c>
      <c r="I16" s="113">
        <v>420.92412497491244</v>
      </c>
      <c r="J16" s="113">
        <v>422.19084679763165</v>
      </c>
      <c r="K16" s="113">
        <v>425.93323237306373</v>
      </c>
      <c r="L16" s="113">
        <v>435.7515632080013</v>
      </c>
      <c r="M16" s="113">
        <v>429.60671679837998</v>
      </c>
      <c r="N16" s="113">
        <v>433.91962032017744</v>
      </c>
      <c r="O16" s="336">
        <v>445.27368131830997</v>
      </c>
    </row>
    <row r="17" spans="3:15" x14ac:dyDescent="0.2">
      <c r="C17" s="114" t="s">
        <v>151</v>
      </c>
      <c r="D17" s="115">
        <v>430.47673989241491</v>
      </c>
      <c r="E17" s="115">
        <v>434.31869010571103</v>
      </c>
      <c r="F17" s="115">
        <v>424.76270764279673</v>
      </c>
      <c r="G17" s="115">
        <v>442.42112445636445</v>
      </c>
      <c r="H17" s="115">
        <v>438.71382021325684</v>
      </c>
      <c r="I17" s="115">
        <v>440.11127284111825</v>
      </c>
      <c r="J17" s="115">
        <v>443.65889578942466</v>
      </c>
      <c r="K17" s="115">
        <v>454.58917507394762</v>
      </c>
      <c r="L17" s="115">
        <v>438.99378313760712</v>
      </c>
      <c r="M17" s="115">
        <v>441.27738992724386</v>
      </c>
      <c r="N17" s="115">
        <v>438.65388942660439</v>
      </c>
      <c r="O17" s="116">
        <v>432.96931457738259</v>
      </c>
    </row>
    <row r="18" spans="3:15" x14ac:dyDescent="0.2">
      <c r="C18" s="114" t="s">
        <v>152</v>
      </c>
      <c r="D18" s="115">
        <v>420.13210152512676</v>
      </c>
      <c r="E18" s="115">
        <v>425.96761396416781</v>
      </c>
      <c r="F18" s="115">
        <v>426.30105521121209</v>
      </c>
      <c r="G18" s="115">
        <v>430.27096185971311</v>
      </c>
      <c r="H18" s="115">
        <v>439.25979933305257</v>
      </c>
      <c r="I18" s="115">
        <v>429.11427739320129</v>
      </c>
      <c r="J18" s="115">
        <v>439.39069368261534</v>
      </c>
      <c r="K18" s="115">
        <v>447.05</v>
      </c>
      <c r="L18" s="117">
        <v>423.88</v>
      </c>
      <c r="M18" s="115">
        <v>432.85</v>
      </c>
      <c r="N18" s="115">
        <v>449.35</v>
      </c>
      <c r="O18" s="116">
        <v>454.03</v>
      </c>
    </row>
    <row r="19" spans="3:15" x14ac:dyDescent="0.2">
      <c r="C19" s="114">
        <v>2020</v>
      </c>
      <c r="D19" s="115">
        <v>467.76</v>
      </c>
      <c r="E19" s="115">
        <v>465.46</v>
      </c>
      <c r="F19" s="115">
        <v>435.28</v>
      </c>
      <c r="G19" s="115">
        <v>414.51</v>
      </c>
      <c r="H19" s="115">
        <v>432.06</v>
      </c>
      <c r="I19" s="115">
        <v>423.48</v>
      </c>
      <c r="J19" s="115">
        <v>418.96</v>
      </c>
      <c r="K19" s="115">
        <v>416.49</v>
      </c>
      <c r="L19" s="117">
        <v>413.32</v>
      </c>
      <c r="M19" s="115">
        <v>413.92</v>
      </c>
      <c r="N19" s="115">
        <v>403.31</v>
      </c>
      <c r="O19" s="116">
        <v>417.51</v>
      </c>
    </row>
    <row r="20" spans="3:15" x14ac:dyDescent="0.2">
      <c r="C20" s="118">
        <v>2021</v>
      </c>
      <c r="D20" s="119">
        <v>427.49</v>
      </c>
      <c r="E20" s="119">
        <v>428.45</v>
      </c>
      <c r="F20" s="119">
        <v>437.05</v>
      </c>
      <c r="G20" s="119">
        <v>436.97</v>
      </c>
      <c r="H20" s="119">
        <v>446.78</v>
      </c>
      <c r="I20" s="119">
        <v>444.59</v>
      </c>
      <c r="J20" s="119">
        <v>431.7</v>
      </c>
      <c r="K20" s="119">
        <v>422.06</v>
      </c>
      <c r="L20" s="120">
        <v>428.97</v>
      </c>
      <c r="M20" s="119">
        <v>444.62</v>
      </c>
      <c r="N20" s="119">
        <v>456.91</v>
      </c>
      <c r="O20" s="121">
        <v>480.64</v>
      </c>
    </row>
    <row r="21" spans="3:15" x14ac:dyDescent="0.2">
      <c r="C21" s="118">
        <v>2022</v>
      </c>
      <c r="D21" s="119">
        <v>489.4</v>
      </c>
      <c r="E21" s="119">
        <v>490.89</v>
      </c>
      <c r="F21" s="119">
        <v>497.85</v>
      </c>
      <c r="G21" s="119">
        <v>508.46</v>
      </c>
      <c r="H21" s="119">
        <v>523.89</v>
      </c>
      <c r="I21" s="119">
        <v>548.17999999999995</v>
      </c>
      <c r="J21" s="119">
        <v>561.64</v>
      </c>
      <c r="K21" s="119">
        <v>563.70000000000005</v>
      </c>
      <c r="L21" s="120">
        <v>588.77</v>
      </c>
      <c r="M21" s="119">
        <v>652.37</v>
      </c>
      <c r="N21" s="119">
        <v>674.87</v>
      </c>
      <c r="O21" s="121">
        <v>676.06</v>
      </c>
    </row>
    <row r="22" spans="3:15" x14ac:dyDescent="0.2">
      <c r="C22" s="118">
        <v>2023</v>
      </c>
      <c r="D22" s="119">
        <v>685</v>
      </c>
      <c r="E22" s="119">
        <v>697.08</v>
      </c>
      <c r="F22" s="119">
        <v>689.78</v>
      </c>
      <c r="G22" s="119">
        <v>689.68</v>
      </c>
      <c r="H22" s="119">
        <v>675.89</v>
      </c>
      <c r="I22" s="119">
        <v>652.6</v>
      </c>
      <c r="J22" s="119">
        <v>613.02</v>
      </c>
      <c r="K22" s="119">
        <v>609.91</v>
      </c>
      <c r="L22" s="120">
        <v>614.16999999999996</v>
      </c>
      <c r="M22" s="119">
        <v>627.55999999999995</v>
      </c>
      <c r="N22" s="119">
        <v>639.89</v>
      </c>
      <c r="O22" s="121">
        <v>642.47</v>
      </c>
    </row>
    <row r="23" spans="3:15" ht="13.5" thickBot="1" x14ac:dyDescent="0.25">
      <c r="C23" s="122">
        <v>2024</v>
      </c>
      <c r="D23" s="123">
        <v>657.8</v>
      </c>
      <c r="E23" s="123">
        <v>656.87</v>
      </c>
      <c r="F23" s="123">
        <v>658.95</v>
      </c>
      <c r="G23" s="123">
        <v>661.9</v>
      </c>
      <c r="H23" s="123">
        <v>638.66</v>
      </c>
      <c r="I23" s="123">
        <v>630.64</v>
      </c>
      <c r="J23" s="123">
        <v>628.75</v>
      </c>
      <c r="K23" s="123">
        <v>615.02</v>
      </c>
      <c r="L23" s="124">
        <v>635.77</v>
      </c>
      <c r="M23" s="123"/>
      <c r="N23" s="123"/>
      <c r="O23" s="125"/>
    </row>
    <row r="24" spans="3:15" ht="13.5" thickBot="1" x14ac:dyDescent="0.25">
      <c r="C24" s="110" t="s">
        <v>153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2"/>
    </row>
    <row r="25" spans="3:15" x14ac:dyDescent="0.2">
      <c r="C25" s="335" t="s">
        <v>150</v>
      </c>
      <c r="D25" s="113">
        <v>264.22742766883761</v>
      </c>
      <c r="E25" s="113">
        <v>261.62567290497998</v>
      </c>
      <c r="F25" s="113">
        <v>261.28898624261666</v>
      </c>
      <c r="G25" s="113">
        <v>265.38613274501455</v>
      </c>
      <c r="H25" s="113">
        <v>265.71767956715814</v>
      </c>
      <c r="I25" s="113">
        <v>265.33812232275858</v>
      </c>
      <c r="J25" s="113">
        <v>266.42231622832736</v>
      </c>
      <c r="K25" s="113">
        <v>263.11677423325443</v>
      </c>
      <c r="L25" s="113">
        <v>264.59488373323165</v>
      </c>
      <c r="M25" s="113">
        <v>266.93771630917144</v>
      </c>
      <c r="N25" s="113">
        <v>269.68730506228809</v>
      </c>
      <c r="O25" s="336">
        <v>268.29357100115919</v>
      </c>
    </row>
    <row r="26" spans="3:15" x14ac:dyDescent="0.2">
      <c r="C26" s="114" t="s">
        <v>151</v>
      </c>
      <c r="D26" s="115">
        <v>268.85859894219772</v>
      </c>
      <c r="E26" s="115">
        <v>270.3032014665207</v>
      </c>
      <c r="F26" s="115">
        <v>269.71744215436058</v>
      </c>
      <c r="G26" s="115">
        <v>270.19519274180578</v>
      </c>
      <c r="H26" s="115">
        <v>267.62641594088478</v>
      </c>
      <c r="I26" s="115">
        <v>266.47931675608049</v>
      </c>
      <c r="J26" s="115">
        <v>267.46056337523163</v>
      </c>
      <c r="K26" s="115">
        <v>269.23633277556166</v>
      </c>
      <c r="L26" s="115">
        <v>270.87046599314772</v>
      </c>
      <c r="M26" s="115">
        <v>272.08234522250251</v>
      </c>
      <c r="N26" s="115">
        <v>276.03606759499712</v>
      </c>
      <c r="O26" s="116">
        <v>274.17552913068732</v>
      </c>
    </row>
    <row r="27" spans="3:15" x14ac:dyDescent="0.2">
      <c r="C27" s="114" t="s">
        <v>152</v>
      </c>
      <c r="D27" s="115">
        <v>275.78930697349125</v>
      </c>
      <c r="E27" s="115">
        <v>274.1046753603286</v>
      </c>
      <c r="F27" s="115">
        <v>279.53787847007874</v>
      </c>
      <c r="G27" s="115">
        <v>277.14036033174909</v>
      </c>
      <c r="H27" s="115">
        <v>275.2848814044396</v>
      </c>
      <c r="I27" s="115">
        <v>275.38057847125026</v>
      </c>
      <c r="J27" s="115">
        <v>272.13539581574298</v>
      </c>
      <c r="K27" s="115">
        <v>279.41000000000003</v>
      </c>
      <c r="L27" s="115">
        <v>272.36</v>
      </c>
      <c r="M27" s="115">
        <v>273.02999999999997</v>
      </c>
      <c r="N27" s="115">
        <v>280.95999999999998</v>
      </c>
      <c r="O27" s="116">
        <v>276.52999999999997</v>
      </c>
    </row>
    <row r="28" spans="3:15" x14ac:dyDescent="0.2">
      <c r="C28" s="114">
        <v>2020</v>
      </c>
      <c r="D28" s="115">
        <v>275.81</v>
      </c>
      <c r="E28" s="115">
        <v>275.02</v>
      </c>
      <c r="F28" s="115">
        <v>279.36</v>
      </c>
      <c r="G28" s="115">
        <v>276.27</v>
      </c>
      <c r="H28" s="115">
        <v>277.87</v>
      </c>
      <c r="I28" s="115">
        <v>276.22000000000003</v>
      </c>
      <c r="J28" s="115">
        <v>274.87</v>
      </c>
      <c r="K28" s="115">
        <v>274.04000000000002</v>
      </c>
      <c r="L28" s="115">
        <v>272.89999999999998</v>
      </c>
      <c r="M28" s="115">
        <v>277.8</v>
      </c>
      <c r="N28" s="115">
        <v>281.54000000000002</v>
      </c>
      <c r="O28" s="116">
        <v>275.39</v>
      </c>
    </row>
    <row r="29" spans="3:15" x14ac:dyDescent="0.2">
      <c r="C29" s="118">
        <v>2021</v>
      </c>
      <c r="D29" s="119">
        <v>279.97000000000003</v>
      </c>
      <c r="E29" s="119">
        <v>281.91000000000003</v>
      </c>
      <c r="F29" s="119">
        <v>279.83</v>
      </c>
      <c r="G29" s="119">
        <v>283.86</v>
      </c>
      <c r="H29" s="119">
        <v>286.25</v>
      </c>
      <c r="I29" s="119">
        <v>286.75</v>
      </c>
      <c r="J29" s="119">
        <v>285.8</v>
      </c>
      <c r="K29" s="119">
        <v>287.93</v>
      </c>
      <c r="L29" s="119">
        <v>287.61</v>
      </c>
      <c r="M29" s="119">
        <v>305.56</v>
      </c>
      <c r="N29" s="119">
        <v>316.67</v>
      </c>
      <c r="O29" s="121">
        <v>314.86</v>
      </c>
    </row>
    <row r="30" spans="3:15" x14ac:dyDescent="0.2">
      <c r="C30" s="118">
        <v>2022</v>
      </c>
      <c r="D30" s="119">
        <v>318.68</v>
      </c>
      <c r="E30" s="119">
        <v>314.89999999999998</v>
      </c>
      <c r="F30" s="119">
        <v>319.58999999999997</v>
      </c>
      <c r="G30" s="119">
        <v>338.14</v>
      </c>
      <c r="H30" s="119">
        <v>354.42</v>
      </c>
      <c r="I30" s="119">
        <v>369.52</v>
      </c>
      <c r="J30" s="119">
        <v>375.42</v>
      </c>
      <c r="K30" s="119">
        <v>382.89</v>
      </c>
      <c r="L30" s="119">
        <v>393.08</v>
      </c>
      <c r="M30" s="119">
        <v>414.06</v>
      </c>
      <c r="N30" s="119">
        <v>416.07</v>
      </c>
      <c r="O30" s="121">
        <v>415.93</v>
      </c>
    </row>
    <row r="31" spans="3:15" x14ac:dyDescent="0.2">
      <c r="C31" s="118">
        <v>2023</v>
      </c>
      <c r="D31" s="119">
        <v>418.53</v>
      </c>
      <c r="E31" s="119">
        <v>407.81</v>
      </c>
      <c r="F31" s="119">
        <v>414.47</v>
      </c>
      <c r="G31" s="119">
        <v>413.46</v>
      </c>
      <c r="H31" s="119">
        <v>408.9</v>
      </c>
      <c r="I31" s="119">
        <v>399.55</v>
      </c>
      <c r="J31" s="119">
        <v>396.31</v>
      </c>
      <c r="K31" s="119">
        <v>396.91</v>
      </c>
      <c r="L31" s="119">
        <v>389.58</v>
      </c>
      <c r="M31" s="119">
        <v>397.28</v>
      </c>
      <c r="N31" s="119">
        <v>400.89</v>
      </c>
      <c r="O31" s="121">
        <v>397.95</v>
      </c>
    </row>
    <row r="32" spans="3:15" ht="13.5" thickBot="1" x14ac:dyDescent="0.25">
      <c r="C32" s="122">
        <v>2024</v>
      </c>
      <c r="D32" s="123">
        <v>396.72</v>
      </c>
      <c r="E32" s="123">
        <v>396.68</v>
      </c>
      <c r="F32" s="123">
        <v>410.11</v>
      </c>
      <c r="G32" s="123">
        <v>407.99</v>
      </c>
      <c r="H32" s="123">
        <v>400.87</v>
      </c>
      <c r="I32" s="123">
        <v>394.41</v>
      </c>
      <c r="J32" s="123">
        <v>394.14</v>
      </c>
      <c r="K32" s="123">
        <v>394.59</v>
      </c>
      <c r="L32" s="123">
        <v>397.97</v>
      </c>
      <c r="M32" s="123"/>
      <c r="N32" s="123"/>
      <c r="O32" s="125"/>
    </row>
    <row r="33" spans="3:15" ht="13.5" thickBot="1" x14ac:dyDescent="0.25">
      <c r="C33" s="110" t="s">
        <v>154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2"/>
    </row>
    <row r="34" spans="3:15" x14ac:dyDescent="0.2">
      <c r="C34" s="335" t="s">
        <v>150</v>
      </c>
      <c r="D34" s="113">
        <v>193.30284025213072</v>
      </c>
      <c r="E34" s="113">
        <v>191.2687581090714</v>
      </c>
      <c r="F34" s="113">
        <v>191.31561937634595</v>
      </c>
      <c r="G34" s="113">
        <v>191.49550049668539</v>
      </c>
      <c r="H34" s="113">
        <v>191.57102023627996</v>
      </c>
      <c r="I34" s="113">
        <v>192.43881971648969</v>
      </c>
      <c r="J34" s="113">
        <v>193.8248127220584</v>
      </c>
      <c r="K34" s="113">
        <v>193.56522855967538</v>
      </c>
      <c r="L34" s="113">
        <v>196.58869687496284</v>
      </c>
      <c r="M34" s="113">
        <v>199.76489920472477</v>
      </c>
      <c r="N34" s="113">
        <v>198.3893113076804</v>
      </c>
      <c r="O34" s="336">
        <v>197.67041596404326</v>
      </c>
    </row>
    <row r="35" spans="3:15" x14ac:dyDescent="0.2">
      <c r="C35" s="114" t="s">
        <v>151</v>
      </c>
      <c r="D35" s="115">
        <v>193.75098783518038</v>
      </c>
      <c r="E35" s="115">
        <v>191.19468977405847</v>
      </c>
      <c r="F35" s="115">
        <v>190.60503492712346</v>
      </c>
      <c r="G35" s="115">
        <v>189.42223428075786</v>
      </c>
      <c r="H35" s="115">
        <v>185.25437800957252</v>
      </c>
      <c r="I35" s="115">
        <v>185.66839797997162</v>
      </c>
      <c r="J35" s="115">
        <v>185.57986872090791</v>
      </c>
      <c r="K35" s="115">
        <v>185.31188244297863</v>
      </c>
      <c r="L35" s="115">
        <v>188.25464393272142</v>
      </c>
      <c r="M35" s="115">
        <v>190.17470442587663</v>
      </c>
      <c r="N35" s="115">
        <v>189.17402883303177</v>
      </c>
      <c r="O35" s="116">
        <v>188.60104796424042</v>
      </c>
    </row>
    <row r="36" spans="3:15" x14ac:dyDescent="0.2">
      <c r="C36" s="114" t="s">
        <v>152</v>
      </c>
      <c r="D36" s="115">
        <v>188.51265670531021</v>
      </c>
      <c r="E36" s="115">
        <v>188.9030714067259</v>
      </c>
      <c r="F36" s="115">
        <v>188.55538851404037</v>
      </c>
      <c r="G36" s="115">
        <v>187.90929469010396</v>
      </c>
      <c r="H36" s="115">
        <v>189.52578250042413</v>
      </c>
      <c r="I36" s="115">
        <v>188.95285758845154</v>
      </c>
      <c r="J36" s="115">
        <v>189.88146101817767</v>
      </c>
      <c r="K36" s="115">
        <v>189.91</v>
      </c>
      <c r="L36" s="115">
        <v>191.32</v>
      </c>
      <c r="M36" s="115">
        <v>193.38</v>
      </c>
      <c r="N36" s="115">
        <v>196.65</v>
      </c>
      <c r="O36" s="116">
        <v>201.65</v>
      </c>
    </row>
    <row r="37" spans="3:15" x14ac:dyDescent="0.2">
      <c r="C37" s="114">
        <v>2020</v>
      </c>
      <c r="D37" s="115">
        <v>203.95</v>
      </c>
      <c r="E37" s="115">
        <v>204.01</v>
      </c>
      <c r="F37" s="115">
        <v>208.37</v>
      </c>
      <c r="G37" s="115">
        <v>210.62</v>
      </c>
      <c r="H37" s="115">
        <v>207.99600000000001</v>
      </c>
      <c r="I37" s="115">
        <v>206.56</v>
      </c>
      <c r="J37" s="115">
        <v>207.25</v>
      </c>
      <c r="K37" s="115">
        <v>206.09</v>
      </c>
      <c r="L37" s="115">
        <v>208.38</v>
      </c>
      <c r="M37" s="115">
        <v>206.45</v>
      </c>
      <c r="N37" s="115">
        <v>212.4</v>
      </c>
      <c r="O37" s="116">
        <v>212.38</v>
      </c>
    </row>
    <row r="38" spans="3:15" x14ac:dyDescent="0.2">
      <c r="C38" s="118">
        <v>2021</v>
      </c>
      <c r="D38" s="119">
        <v>211.59</v>
      </c>
      <c r="E38" s="119">
        <v>214.01</v>
      </c>
      <c r="F38" s="119">
        <v>215.36</v>
      </c>
      <c r="G38" s="119">
        <v>216.57</v>
      </c>
      <c r="H38" s="119">
        <v>218.11</v>
      </c>
      <c r="I38" s="119">
        <v>218.58</v>
      </c>
      <c r="J38" s="119">
        <v>216.96</v>
      </c>
      <c r="K38" s="119">
        <v>218.99</v>
      </c>
      <c r="L38" s="119">
        <v>222.98</v>
      </c>
      <c r="M38" s="119">
        <v>233.92</v>
      </c>
      <c r="N38" s="119">
        <v>245.63</v>
      </c>
      <c r="O38" s="121">
        <v>254.36</v>
      </c>
    </row>
    <row r="39" spans="3:15" x14ac:dyDescent="0.2">
      <c r="C39" s="118">
        <v>2022</v>
      </c>
      <c r="D39" s="119">
        <v>256.31</v>
      </c>
      <c r="E39" s="119">
        <v>258.08</v>
      </c>
      <c r="F39" s="119">
        <v>266.60000000000002</v>
      </c>
      <c r="G39" s="119">
        <v>286.42</v>
      </c>
      <c r="H39" s="119">
        <v>298.31</v>
      </c>
      <c r="I39" s="119">
        <v>298.95</v>
      </c>
      <c r="J39" s="119">
        <v>298.48</v>
      </c>
      <c r="K39" s="119">
        <v>308.27999999999997</v>
      </c>
      <c r="L39" s="119">
        <v>322.12</v>
      </c>
      <c r="M39" s="119">
        <v>338.3</v>
      </c>
      <c r="N39" s="119">
        <v>341.19</v>
      </c>
      <c r="O39" s="121">
        <v>342.74</v>
      </c>
    </row>
    <row r="40" spans="3:15" ht="13.5" thickBot="1" x14ac:dyDescent="0.25">
      <c r="C40" s="122">
        <v>2023</v>
      </c>
      <c r="D40" s="123">
        <v>337.78</v>
      </c>
      <c r="E40" s="123">
        <v>316.5</v>
      </c>
      <c r="F40" s="123">
        <v>313.55</v>
      </c>
      <c r="G40" s="123">
        <v>309.87</v>
      </c>
      <c r="H40" s="123">
        <v>301.38</v>
      </c>
      <c r="I40" s="123">
        <v>297.8</v>
      </c>
      <c r="J40" s="123">
        <v>294.7</v>
      </c>
      <c r="K40" s="123">
        <v>292.11</v>
      </c>
      <c r="L40" s="123">
        <v>297.39999999999998</v>
      </c>
      <c r="M40" s="123">
        <v>303.35000000000002</v>
      </c>
      <c r="N40" s="123">
        <v>309.33999999999997</v>
      </c>
      <c r="O40" s="125">
        <v>308.48</v>
      </c>
    </row>
    <row r="41" spans="3:15" ht="13.5" thickBot="1" x14ac:dyDescent="0.25">
      <c r="C41" s="122">
        <v>2024</v>
      </c>
      <c r="D41" s="123">
        <v>305.45999999999998</v>
      </c>
      <c r="E41" s="123">
        <v>310.73</v>
      </c>
      <c r="F41" s="123">
        <v>308.37</v>
      </c>
      <c r="G41" s="123">
        <v>293.39</v>
      </c>
      <c r="H41" s="123">
        <v>285.52</v>
      </c>
      <c r="I41" s="123">
        <v>282.77</v>
      </c>
      <c r="J41" s="123">
        <v>283.52999999999997</v>
      </c>
      <c r="K41" s="123">
        <v>283.66000000000003</v>
      </c>
      <c r="L41" s="123">
        <v>282.68</v>
      </c>
      <c r="M41" s="123"/>
      <c r="N41" s="123"/>
      <c r="O41" s="125"/>
    </row>
    <row r="42" spans="3:15" ht="13.5" thickBot="1" x14ac:dyDescent="0.25">
      <c r="C42" s="110" t="s">
        <v>155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2"/>
    </row>
    <row r="43" spans="3:15" x14ac:dyDescent="0.2">
      <c r="C43" s="335" t="s">
        <v>150</v>
      </c>
      <c r="D43" s="113">
        <v>620.52584524708288</v>
      </c>
      <c r="E43" s="113">
        <v>610.98846942632053</v>
      </c>
      <c r="F43" s="113">
        <v>613.48284188853813</v>
      </c>
      <c r="G43" s="113">
        <v>613.72476430462393</v>
      </c>
      <c r="H43" s="113">
        <v>606.72034722305284</v>
      </c>
      <c r="I43" s="113">
        <v>601.6106220020215</v>
      </c>
      <c r="J43" s="113">
        <v>617.94396754570255</v>
      </c>
      <c r="K43" s="113">
        <v>637.27880462292717</v>
      </c>
      <c r="L43" s="113">
        <v>678.50605906520252</v>
      </c>
      <c r="M43" s="113">
        <v>691.78485236566894</v>
      </c>
      <c r="N43" s="113">
        <v>699.93533272826176</v>
      </c>
      <c r="O43" s="336">
        <v>707.76936754012718</v>
      </c>
    </row>
    <row r="44" spans="3:15" x14ac:dyDescent="0.2">
      <c r="C44" s="114" t="s">
        <v>151</v>
      </c>
      <c r="D44" s="115">
        <v>693.59473269323564</v>
      </c>
      <c r="E44" s="115">
        <v>675.99452876056159</v>
      </c>
      <c r="F44" s="115">
        <v>692.84041344814841</v>
      </c>
      <c r="G44" s="115">
        <v>686.21997775755028</v>
      </c>
      <c r="H44" s="115">
        <v>674.8464758009153</v>
      </c>
      <c r="I44" s="115">
        <v>675.83558814176456</v>
      </c>
      <c r="J44" s="115">
        <v>670.36666604428126</v>
      </c>
      <c r="K44" s="115">
        <v>679.13478468613857</v>
      </c>
      <c r="L44" s="115">
        <v>679.48913195885189</v>
      </c>
      <c r="M44" s="115">
        <v>683.30685175304302</v>
      </c>
      <c r="N44" s="115">
        <v>694.81644019086241</v>
      </c>
      <c r="O44" s="116">
        <v>698.72596905238629</v>
      </c>
    </row>
    <row r="45" spans="3:15" x14ac:dyDescent="0.2">
      <c r="C45" s="114" t="s">
        <v>152</v>
      </c>
      <c r="D45" s="115">
        <v>672.166966006964</v>
      </c>
      <c r="E45" s="115">
        <v>664.31951179811972</v>
      </c>
      <c r="F45" s="115">
        <v>668.69821690266849</v>
      </c>
      <c r="G45" s="115">
        <v>683.29560596332999</v>
      </c>
      <c r="H45" s="115">
        <v>675.44964853925399</v>
      </c>
      <c r="I45" s="115">
        <v>661.87817139602919</v>
      </c>
      <c r="J45" s="115">
        <v>677.09800581977072</v>
      </c>
      <c r="K45" s="115">
        <v>683.9</v>
      </c>
      <c r="L45" s="115">
        <v>683.06</v>
      </c>
      <c r="M45" s="115">
        <v>696.78</v>
      </c>
      <c r="N45" s="115">
        <v>704.11</v>
      </c>
      <c r="O45" s="116">
        <v>710.06</v>
      </c>
    </row>
    <row r="46" spans="3:15" x14ac:dyDescent="0.2">
      <c r="C46" s="114">
        <v>2020</v>
      </c>
      <c r="D46" s="115">
        <v>720.2</v>
      </c>
      <c r="E46" s="115">
        <v>710.55</v>
      </c>
      <c r="F46" s="115">
        <v>710.16</v>
      </c>
      <c r="G46" s="115">
        <v>704.52</v>
      </c>
      <c r="H46" s="115">
        <v>693.33</v>
      </c>
      <c r="I46" s="115">
        <v>687.52</v>
      </c>
      <c r="J46" s="115">
        <v>686.08</v>
      </c>
      <c r="K46" s="115">
        <v>682.48</v>
      </c>
      <c r="L46" s="115">
        <v>689</v>
      </c>
      <c r="M46" s="115">
        <v>695.07</v>
      </c>
      <c r="N46" s="115">
        <v>691.68</v>
      </c>
      <c r="O46" s="116">
        <v>708.89</v>
      </c>
    </row>
    <row r="47" spans="3:15" x14ac:dyDescent="0.2">
      <c r="C47" s="337">
        <v>2021</v>
      </c>
      <c r="D47" s="115">
        <v>700.68</v>
      </c>
      <c r="E47" s="115">
        <v>710.46</v>
      </c>
      <c r="F47" s="115">
        <v>730.62</v>
      </c>
      <c r="G47" s="115">
        <v>732.15</v>
      </c>
      <c r="H47" s="115">
        <v>732.66</v>
      </c>
      <c r="I47" s="115">
        <v>727.41</v>
      </c>
      <c r="J47" s="115">
        <v>717.49</v>
      </c>
      <c r="K47" s="115">
        <v>731.05</v>
      </c>
      <c r="L47" s="115">
        <v>757.18</v>
      </c>
      <c r="M47" s="115">
        <v>804.61</v>
      </c>
      <c r="N47" s="115">
        <v>852.9</v>
      </c>
      <c r="O47" s="115">
        <v>858.46</v>
      </c>
    </row>
    <row r="48" spans="3:15" x14ac:dyDescent="0.2">
      <c r="C48" s="126">
        <v>2022</v>
      </c>
      <c r="D48" s="127">
        <v>904.83</v>
      </c>
      <c r="E48" s="127">
        <v>873.53</v>
      </c>
      <c r="F48" s="127">
        <v>923.05</v>
      </c>
      <c r="G48" s="127">
        <v>958.09</v>
      </c>
      <c r="H48" s="127">
        <v>974.89</v>
      </c>
      <c r="I48" s="127">
        <v>990.25</v>
      </c>
      <c r="J48" s="127">
        <v>1021.14</v>
      </c>
      <c r="K48" s="127">
        <v>1027.8</v>
      </c>
      <c r="L48" s="127">
        <v>1076.5999999999999</v>
      </c>
      <c r="M48" s="127">
        <v>1153.4100000000001</v>
      </c>
      <c r="N48" s="127">
        <v>1154.52</v>
      </c>
      <c r="O48" s="128">
        <v>1120.01</v>
      </c>
    </row>
    <row r="49" spans="3:15" x14ac:dyDescent="0.2">
      <c r="C49" s="126">
        <v>2023</v>
      </c>
      <c r="D49" s="127">
        <v>1052.44</v>
      </c>
      <c r="E49" s="127">
        <v>1020.12</v>
      </c>
      <c r="F49" s="127">
        <v>1061.97</v>
      </c>
      <c r="G49" s="127">
        <v>1052.28</v>
      </c>
      <c r="H49" s="127">
        <v>1019.8</v>
      </c>
      <c r="I49" s="127">
        <v>1013.15</v>
      </c>
      <c r="J49" s="127">
        <v>1002.75</v>
      </c>
      <c r="K49" s="127">
        <v>1001.52</v>
      </c>
      <c r="L49" s="127">
        <v>1027.76</v>
      </c>
      <c r="M49" s="127">
        <v>1059.82</v>
      </c>
      <c r="N49" s="127">
        <v>1085.28</v>
      </c>
      <c r="O49" s="128">
        <v>1105.42</v>
      </c>
    </row>
    <row r="50" spans="3:15" ht="13.5" thickBot="1" x14ac:dyDescent="0.25">
      <c r="C50" s="122">
        <v>2024</v>
      </c>
      <c r="D50" s="123">
        <v>1067.56</v>
      </c>
      <c r="E50" s="123">
        <v>1053.2</v>
      </c>
      <c r="F50" s="123">
        <v>1079.4000000000001</v>
      </c>
      <c r="G50" s="123">
        <v>1058.01</v>
      </c>
      <c r="H50" s="123">
        <v>1051.73</v>
      </c>
      <c r="I50" s="123">
        <v>1049.76</v>
      </c>
      <c r="J50" s="123">
        <v>1066.26</v>
      </c>
      <c r="K50" s="123">
        <v>1098.4000000000001</v>
      </c>
      <c r="L50" s="123">
        <v>1135.8</v>
      </c>
      <c r="M50" s="123"/>
      <c r="N50" s="123"/>
      <c r="O50" s="125"/>
    </row>
    <row r="51" spans="3:15" ht="13.5" thickBot="1" x14ac:dyDescent="0.25">
      <c r="C51" s="129" t="s">
        <v>156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1"/>
    </row>
    <row r="52" spans="3:15" x14ac:dyDescent="0.2">
      <c r="C52" s="335" t="s">
        <v>150</v>
      </c>
      <c r="D52" s="113">
        <v>1926.1421840678215</v>
      </c>
      <c r="E52" s="113">
        <v>1773.7868616139083</v>
      </c>
      <c r="F52" s="113">
        <v>1808.8957992992707</v>
      </c>
      <c r="G52" s="113">
        <v>1844.6568611737403</v>
      </c>
      <c r="H52" s="113">
        <v>1922.2571546908466</v>
      </c>
      <c r="I52" s="113">
        <v>2078.5897925711802</v>
      </c>
      <c r="J52" s="113">
        <v>2325.7723170645709</v>
      </c>
      <c r="K52" s="113">
        <v>2537.6579416257568</v>
      </c>
      <c r="L52" s="113">
        <v>2703.9535927296647</v>
      </c>
      <c r="M52" s="113">
        <v>2585.3186243813607</v>
      </c>
      <c r="N52" s="113">
        <v>2366.8805661333772</v>
      </c>
      <c r="O52" s="336">
        <v>2262.8675436432918</v>
      </c>
    </row>
    <row r="53" spans="3:15" x14ac:dyDescent="0.2">
      <c r="C53" s="114" t="s">
        <v>151</v>
      </c>
      <c r="D53" s="115">
        <v>1873.2002679661653</v>
      </c>
      <c r="E53" s="115">
        <v>1893.8193326719352</v>
      </c>
      <c r="F53" s="115">
        <v>2057.5096533110031</v>
      </c>
      <c r="G53" s="115">
        <v>2090.6877083454083</v>
      </c>
      <c r="H53" s="115">
        <v>2302.9194307484054</v>
      </c>
      <c r="I53" s="115">
        <v>2520.0592002636727</v>
      </c>
      <c r="J53" s="115">
        <v>2428.1960288736755</v>
      </c>
      <c r="K53" s="115">
        <v>2411.222343978005</v>
      </c>
      <c r="L53" s="115">
        <v>2458.9426482206609</v>
      </c>
      <c r="M53" s="115">
        <v>2271.8586469632287</v>
      </c>
      <c r="N53" s="115">
        <v>2164.5188294690201</v>
      </c>
      <c r="O53" s="116">
        <v>2144.3544219826263</v>
      </c>
    </row>
    <row r="54" spans="3:15" x14ac:dyDescent="0.2">
      <c r="C54" s="114" t="s">
        <v>152</v>
      </c>
      <c r="D54" s="115">
        <v>2017.0063645368093</v>
      </c>
      <c r="E54" s="115">
        <v>1948.9945487324933</v>
      </c>
      <c r="F54" s="115">
        <v>1864.3118390555649</v>
      </c>
      <c r="G54" s="115">
        <v>1858.8882047137197</v>
      </c>
      <c r="H54" s="115">
        <v>1845.0357399097443</v>
      </c>
      <c r="I54" s="115">
        <v>1739.4288046926354</v>
      </c>
      <c r="J54" s="115">
        <v>1705.2552965441059</v>
      </c>
      <c r="K54" s="115">
        <v>1658.81</v>
      </c>
      <c r="L54" s="115">
        <v>1789.98</v>
      </c>
      <c r="M54" s="115">
        <v>1827.38</v>
      </c>
      <c r="N54" s="115">
        <v>1841.81</v>
      </c>
      <c r="O54" s="116">
        <v>1858.58</v>
      </c>
    </row>
    <row r="55" spans="3:15" x14ac:dyDescent="0.2">
      <c r="C55" s="114">
        <v>2020</v>
      </c>
      <c r="D55" s="115">
        <v>1741.92</v>
      </c>
      <c r="E55" s="115">
        <v>1687.33</v>
      </c>
      <c r="F55" s="115">
        <v>1656.44</v>
      </c>
      <c r="G55" s="115">
        <v>1578.74</v>
      </c>
      <c r="H55" s="115">
        <v>1458.48</v>
      </c>
      <c r="I55" s="115">
        <v>1545.67</v>
      </c>
      <c r="J55" s="115">
        <v>1651.52</v>
      </c>
      <c r="K55" s="115">
        <v>1665.62</v>
      </c>
      <c r="L55" s="115">
        <v>1742.79</v>
      </c>
      <c r="M55" s="115">
        <v>1765.78</v>
      </c>
      <c r="N55" s="115">
        <v>1744.65</v>
      </c>
      <c r="O55" s="116">
        <v>1664.57</v>
      </c>
    </row>
    <row r="56" spans="3:15" x14ac:dyDescent="0.2">
      <c r="C56" s="114">
        <v>2021</v>
      </c>
      <c r="D56" s="115">
        <v>1636.89</v>
      </c>
      <c r="E56" s="115">
        <v>1663.75</v>
      </c>
      <c r="F56" s="115">
        <v>1786.7</v>
      </c>
      <c r="G56" s="115">
        <v>1830.38</v>
      </c>
      <c r="H56" s="115">
        <v>1831.64</v>
      </c>
      <c r="I56" s="115">
        <v>1858.3</v>
      </c>
      <c r="J56" s="115">
        <v>1861.2</v>
      </c>
      <c r="K56" s="115">
        <v>1864.77</v>
      </c>
      <c r="L56" s="115">
        <v>2046.24</v>
      </c>
      <c r="M56" s="115">
        <v>2350.4</v>
      </c>
      <c r="N56" s="115">
        <v>2655.04</v>
      </c>
      <c r="O56" s="116">
        <v>2701.83</v>
      </c>
    </row>
    <row r="57" spans="3:15" x14ac:dyDescent="0.2">
      <c r="C57" s="118">
        <v>2022</v>
      </c>
      <c r="D57" s="119">
        <v>2628.29</v>
      </c>
      <c r="E57" s="119">
        <v>2596.54</v>
      </c>
      <c r="F57" s="119">
        <v>2814.08</v>
      </c>
      <c r="G57" s="119">
        <v>3239.28</v>
      </c>
      <c r="H57" s="119">
        <v>3228.8</v>
      </c>
      <c r="I57" s="119">
        <v>3214.33</v>
      </c>
      <c r="J57" s="119">
        <v>3293.27</v>
      </c>
      <c r="K57" s="119">
        <v>3271.83</v>
      </c>
      <c r="L57" s="119">
        <v>3550.88</v>
      </c>
      <c r="M57" s="119">
        <v>3425.6</v>
      </c>
      <c r="N57" s="119">
        <v>3180.07</v>
      </c>
      <c r="O57" s="121">
        <v>2975.07</v>
      </c>
    </row>
    <row r="58" spans="3:15" ht="13.5" thickBot="1" x14ac:dyDescent="0.25">
      <c r="C58" s="122">
        <v>2023</v>
      </c>
      <c r="D58" s="123">
        <v>2429.75</v>
      </c>
      <c r="E58" s="123">
        <v>2220.37</v>
      </c>
      <c r="F58" s="123">
        <v>2308.69</v>
      </c>
      <c r="G58" s="123">
        <v>2208.1999999999998</v>
      </c>
      <c r="H58" s="123">
        <v>2156.14</v>
      </c>
      <c r="I58" s="123">
        <v>2227.75</v>
      </c>
      <c r="J58" s="123">
        <v>2102.2800000000002</v>
      </c>
      <c r="K58" s="123">
        <v>2094.5300000000002</v>
      </c>
      <c r="L58" s="123">
        <v>2297.44</v>
      </c>
      <c r="M58" s="123">
        <v>2624.89</v>
      </c>
      <c r="N58" s="123">
        <v>2756.63</v>
      </c>
      <c r="O58" s="125">
        <v>2755.39</v>
      </c>
    </row>
    <row r="59" spans="3:15" ht="13.5" thickBot="1" x14ac:dyDescent="0.25">
      <c r="C59" s="122">
        <v>2024</v>
      </c>
      <c r="D59" s="123">
        <v>2518.7399999999998</v>
      </c>
      <c r="E59" s="123">
        <v>2399.02</v>
      </c>
      <c r="F59" s="123">
        <v>2503.9899999999998</v>
      </c>
      <c r="G59" s="123">
        <v>2528.83</v>
      </c>
      <c r="H59" s="123">
        <v>2572.42</v>
      </c>
      <c r="I59" s="123">
        <v>2849.96</v>
      </c>
      <c r="J59" s="123">
        <v>2996.26</v>
      </c>
      <c r="K59" s="123">
        <v>3234.29</v>
      </c>
      <c r="L59" s="123">
        <v>3548.1</v>
      </c>
      <c r="M59" s="123"/>
      <c r="N59" s="123"/>
      <c r="O59" s="125"/>
    </row>
    <row r="60" spans="3:15" ht="13.5" thickBot="1" x14ac:dyDescent="0.25">
      <c r="C60" s="129" t="s">
        <v>157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1"/>
    </row>
    <row r="61" spans="3:15" x14ac:dyDescent="0.2">
      <c r="C61" s="335" t="s">
        <v>150</v>
      </c>
      <c r="D61" s="113">
        <v>1452.5251642694029</v>
      </c>
      <c r="E61" s="113">
        <v>1376.6544964519305</v>
      </c>
      <c r="F61" s="113">
        <v>1342.4452040065605</v>
      </c>
      <c r="G61" s="113">
        <v>1321.3071438891709</v>
      </c>
      <c r="H61" s="113">
        <v>1332.4732010931732</v>
      </c>
      <c r="I61" s="113">
        <v>1416.8343946849866</v>
      </c>
      <c r="J61" s="113">
        <v>1429.7900427036757</v>
      </c>
      <c r="K61" s="113">
        <v>1455.3007570329535</v>
      </c>
      <c r="L61" s="113">
        <v>1460.934465025194</v>
      </c>
      <c r="M61" s="113">
        <v>1477.8137838684058</v>
      </c>
      <c r="N61" s="113">
        <v>1411.6336555187961</v>
      </c>
      <c r="O61" s="336">
        <v>1359.7079885396727</v>
      </c>
    </row>
    <row r="62" spans="3:15" x14ac:dyDescent="0.2">
      <c r="C62" s="114" t="s">
        <v>151</v>
      </c>
      <c r="D62" s="115">
        <v>1247.7930053069374</v>
      </c>
      <c r="E62" s="115">
        <v>1219.5883260832732</v>
      </c>
      <c r="F62" s="115">
        <v>1221.3431610182636</v>
      </c>
      <c r="G62" s="115">
        <v>1183.3869429217527</v>
      </c>
      <c r="H62" s="115">
        <v>1198.2849917896754</v>
      </c>
      <c r="I62" s="115">
        <v>1239.5740232840269</v>
      </c>
      <c r="J62" s="115">
        <v>1271.60648473885</v>
      </c>
      <c r="K62" s="115">
        <v>1283.813012150076</v>
      </c>
      <c r="L62" s="115">
        <v>1311.0179147942529</v>
      </c>
      <c r="M62" s="115">
        <v>1341.4216259397981</v>
      </c>
      <c r="N62" s="115">
        <v>1329.2819200190711</v>
      </c>
      <c r="O62" s="116">
        <v>1328.1587453006657</v>
      </c>
    </row>
    <row r="63" spans="3:15" x14ac:dyDescent="0.2">
      <c r="C63" s="114" t="s">
        <v>152</v>
      </c>
      <c r="D63" s="115">
        <v>1344.3309050466173</v>
      </c>
      <c r="E63" s="115">
        <v>1317.692895014957</v>
      </c>
      <c r="F63" s="115">
        <v>1323.903921956658</v>
      </c>
      <c r="G63" s="115">
        <v>1309.8906834494144</v>
      </c>
      <c r="H63" s="115">
        <v>1289.6288116279882</v>
      </c>
      <c r="I63" s="115">
        <v>1304.6791289590351</v>
      </c>
      <c r="J63" s="115">
        <v>1294.5048403940486</v>
      </c>
      <c r="K63" s="115">
        <v>1307.96</v>
      </c>
      <c r="L63" s="115">
        <v>1349.14</v>
      </c>
      <c r="M63" s="115">
        <v>1364.95</v>
      </c>
      <c r="N63" s="115">
        <v>1368.4</v>
      </c>
      <c r="O63" s="116">
        <v>1403.88</v>
      </c>
    </row>
    <row r="64" spans="3:15" x14ac:dyDescent="0.2">
      <c r="C64" s="114">
        <v>2020</v>
      </c>
      <c r="D64" s="115">
        <v>1446.09</v>
      </c>
      <c r="E64" s="115">
        <v>1443.02</v>
      </c>
      <c r="F64" s="115">
        <v>1411.23</v>
      </c>
      <c r="G64" s="115">
        <v>1400.29</v>
      </c>
      <c r="H64" s="115">
        <v>1346.93</v>
      </c>
      <c r="I64" s="115">
        <v>1297.48</v>
      </c>
      <c r="J64" s="115">
        <v>1318.72</v>
      </c>
      <c r="K64" s="115">
        <v>1329.85</v>
      </c>
      <c r="L64" s="115">
        <v>1349.52</v>
      </c>
      <c r="M64" s="115">
        <v>1399.34</v>
      </c>
      <c r="N64" s="115">
        <v>1444.52</v>
      </c>
      <c r="O64" s="116">
        <v>1434.49</v>
      </c>
    </row>
    <row r="65" spans="3:15" x14ac:dyDescent="0.2">
      <c r="C65" s="126">
        <v>2021</v>
      </c>
      <c r="D65" s="127">
        <v>1457.28</v>
      </c>
      <c r="E65" s="127">
        <v>1437.07</v>
      </c>
      <c r="F65" s="127">
        <v>1458.06</v>
      </c>
      <c r="G65" s="127">
        <v>1465.56</v>
      </c>
      <c r="H65" s="127">
        <v>1491.31</v>
      </c>
      <c r="I65" s="127">
        <v>1471.19</v>
      </c>
      <c r="J65" s="127">
        <v>1462.25</v>
      </c>
      <c r="K65" s="127">
        <v>1490.44</v>
      </c>
      <c r="L65" s="127">
        <v>1513.06</v>
      </c>
      <c r="M65" s="127">
        <v>1625.23</v>
      </c>
      <c r="N65" s="127">
        <v>1803.29</v>
      </c>
      <c r="O65" s="128">
        <v>1958.94</v>
      </c>
    </row>
    <row r="66" spans="3:15" x14ac:dyDescent="0.2">
      <c r="C66" s="337">
        <v>2022</v>
      </c>
      <c r="D66" s="115">
        <v>2039.72</v>
      </c>
      <c r="E66" s="115">
        <v>2035.72</v>
      </c>
      <c r="F66" s="115">
        <v>2046.66</v>
      </c>
      <c r="G66" s="115">
        <v>2089.08</v>
      </c>
      <c r="H66" s="115">
        <v>2224</v>
      </c>
      <c r="I66" s="115">
        <v>2300.29</v>
      </c>
      <c r="J66" s="115">
        <v>2417.4699999999998</v>
      </c>
      <c r="K66" s="115">
        <v>2446.67</v>
      </c>
      <c r="L66" s="115">
        <v>2483.33</v>
      </c>
      <c r="M66" s="115">
        <v>2559.59</v>
      </c>
      <c r="N66" s="115">
        <v>2569.4699999999998</v>
      </c>
      <c r="O66" s="115">
        <v>2581.9</v>
      </c>
    </row>
    <row r="67" spans="3:15" ht="13.5" thickBot="1" x14ac:dyDescent="0.25">
      <c r="C67" s="122">
        <v>2023</v>
      </c>
      <c r="D67" s="123">
        <v>2513.44</v>
      </c>
      <c r="E67" s="123">
        <v>2380.42</v>
      </c>
      <c r="F67" s="123">
        <v>2411.92</v>
      </c>
      <c r="G67" s="123">
        <v>2246.34</v>
      </c>
      <c r="H67" s="123">
        <v>2141.7199999999998</v>
      </c>
      <c r="I67" s="123">
        <v>2190.38</v>
      </c>
      <c r="J67" s="123">
        <v>2127.9</v>
      </c>
      <c r="K67" s="123">
        <v>2111.58</v>
      </c>
      <c r="L67" s="123">
        <v>2134.79</v>
      </c>
      <c r="M67" s="123">
        <v>2187.15</v>
      </c>
      <c r="N67" s="123">
        <v>2167.69</v>
      </c>
      <c r="O67" s="125">
        <v>2195.17</v>
      </c>
    </row>
    <row r="68" spans="3:15" ht="13.5" thickBot="1" x14ac:dyDescent="0.25">
      <c r="C68" s="122">
        <v>2024</v>
      </c>
      <c r="D68" s="123">
        <v>2157.3200000000002</v>
      </c>
      <c r="E68" s="123">
        <v>2125.8200000000002</v>
      </c>
      <c r="F68" s="123">
        <v>2098.58</v>
      </c>
      <c r="G68" s="123">
        <v>2044.76</v>
      </c>
      <c r="H68" s="123">
        <v>2015.59</v>
      </c>
      <c r="I68" s="123">
        <v>2041</v>
      </c>
      <c r="J68" s="123">
        <v>1953.73</v>
      </c>
      <c r="K68" s="123">
        <v>1990.03</v>
      </c>
      <c r="L68" s="123">
        <v>2052.02</v>
      </c>
      <c r="M68" s="123"/>
      <c r="N68" s="123"/>
      <c r="O68" s="125"/>
    </row>
    <row r="69" spans="3:15" ht="13.5" thickBot="1" x14ac:dyDescent="0.25">
      <c r="C69" s="129" t="s">
        <v>158</v>
      </c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1"/>
    </row>
    <row r="70" spans="3:15" x14ac:dyDescent="0.2">
      <c r="C70" s="335" t="s">
        <v>150</v>
      </c>
      <c r="D70" s="113">
        <v>1462.9299066481419</v>
      </c>
      <c r="E70" s="113">
        <v>1397.9329390309356</v>
      </c>
      <c r="F70" s="113">
        <v>1352.4593399176847</v>
      </c>
      <c r="G70" s="113">
        <v>1324.3285390454434</v>
      </c>
      <c r="H70" s="113">
        <v>1346.8945966895908</v>
      </c>
      <c r="I70" s="113">
        <v>1422.0022440548378</v>
      </c>
      <c r="J70" s="113">
        <v>1439.7446104090284</v>
      </c>
      <c r="K70" s="113">
        <v>1469.5305118007066</v>
      </c>
      <c r="L70" s="113">
        <v>1464.5198361234318</v>
      </c>
      <c r="M70" s="113">
        <v>1456.1117051037911</v>
      </c>
      <c r="N70" s="113">
        <v>1435.8943068806354</v>
      </c>
      <c r="O70" s="336">
        <v>1347.9728359574115</v>
      </c>
    </row>
    <row r="71" spans="3:15" x14ac:dyDescent="0.2">
      <c r="C71" s="114" t="s">
        <v>151</v>
      </c>
      <c r="D71" s="115">
        <v>1217.2306317725502</v>
      </c>
      <c r="E71" s="115">
        <v>1219.9225640939258</v>
      </c>
      <c r="F71" s="115">
        <v>1228.6060793307527</v>
      </c>
      <c r="G71" s="115">
        <v>1190.0364269225856</v>
      </c>
      <c r="H71" s="115">
        <v>1216.8533835665212</v>
      </c>
      <c r="I71" s="115">
        <v>1268.6557166616051</v>
      </c>
      <c r="J71" s="115">
        <v>1280.8972883133727</v>
      </c>
      <c r="K71" s="115">
        <v>1270.5273567969125</v>
      </c>
      <c r="L71" s="115">
        <v>1318.4848992078084</v>
      </c>
      <c r="M71" s="115">
        <v>1326.2464158541839</v>
      </c>
      <c r="N71" s="115">
        <v>1338.5909965628271</v>
      </c>
      <c r="O71" s="116">
        <v>1331.7075587041454</v>
      </c>
    </row>
    <row r="72" spans="3:15" x14ac:dyDescent="0.2">
      <c r="C72" s="114" t="s">
        <v>152</v>
      </c>
      <c r="D72" s="115">
        <v>1324.8807237906556</v>
      </c>
      <c r="E72" s="115">
        <v>1306.1704820536852</v>
      </c>
      <c r="F72" s="115">
        <v>1289.846128057527</v>
      </c>
      <c r="G72" s="115">
        <v>1271.913502123914</v>
      </c>
      <c r="H72" s="115">
        <v>1265.3591520232299</v>
      </c>
      <c r="I72" s="115">
        <v>1264.5344761789461</v>
      </c>
      <c r="J72" s="115">
        <v>1256.1351766957246</v>
      </c>
      <c r="K72" s="115">
        <v>1279.8800000000001</v>
      </c>
      <c r="L72" s="115">
        <v>1283.6500000000001</v>
      </c>
      <c r="M72" s="115">
        <v>1335.83</v>
      </c>
      <c r="N72" s="115">
        <v>1324.27</v>
      </c>
      <c r="O72" s="116">
        <v>1366.15</v>
      </c>
    </row>
    <row r="73" spans="3:15" x14ac:dyDescent="0.2">
      <c r="C73" s="114">
        <v>2020</v>
      </c>
      <c r="D73" s="115">
        <v>1395.59</v>
      </c>
      <c r="E73" s="115">
        <v>1401.12</v>
      </c>
      <c r="F73" s="115">
        <v>1394.67</v>
      </c>
      <c r="G73" s="115">
        <v>1378.29</v>
      </c>
      <c r="H73" s="115">
        <v>1335.39</v>
      </c>
      <c r="I73" s="115">
        <v>1322.8</v>
      </c>
      <c r="J73" s="115">
        <v>1312.57</v>
      </c>
      <c r="K73" s="115">
        <v>1298.02</v>
      </c>
      <c r="L73" s="115">
        <v>1324.41</v>
      </c>
      <c r="M73" s="115">
        <v>1370.11</v>
      </c>
      <c r="N73" s="115">
        <v>1345.94</v>
      </c>
      <c r="O73" s="116">
        <v>1394.49</v>
      </c>
    </row>
    <row r="74" spans="3:15" x14ac:dyDescent="0.2">
      <c r="C74" s="118">
        <v>2021</v>
      </c>
      <c r="D74" s="119">
        <v>1383.2</v>
      </c>
      <c r="E74" s="119">
        <v>1364.26</v>
      </c>
      <c r="F74" s="119">
        <v>1419.52</v>
      </c>
      <c r="G74" s="119">
        <v>1441.54</v>
      </c>
      <c r="H74" s="119">
        <v>1436.41</v>
      </c>
      <c r="I74" s="119">
        <v>1450.93</v>
      </c>
      <c r="J74" s="119">
        <v>1475.09</v>
      </c>
      <c r="K74" s="119">
        <v>1470.13</v>
      </c>
      <c r="L74" s="119">
        <v>1505.17</v>
      </c>
      <c r="M74" s="119">
        <v>1643.42</v>
      </c>
      <c r="N74" s="119">
        <v>1751.99</v>
      </c>
      <c r="O74" s="121">
        <v>1872.92</v>
      </c>
    </row>
    <row r="75" spans="3:15" x14ac:dyDescent="0.2">
      <c r="C75" s="118">
        <v>2022</v>
      </c>
      <c r="D75" s="119">
        <v>1972.42</v>
      </c>
      <c r="E75" s="119">
        <v>2016.59</v>
      </c>
      <c r="F75" s="119">
        <v>2010.58</v>
      </c>
      <c r="G75" s="119">
        <v>2107.86</v>
      </c>
      <c r="H75" s="119">
        <v>2225.94</v>
      </c>
      <c r="I75" s="119">
        <v>2301.89</v>
      </c>
      <c r="J75" s="119">
        <v>2372.94</v>
      </c>
      <c r="K75" s="119">
        <v>2347.3000000000002</v>
      </c>
      <c r="L75" s="119">
        <v>2432.0300000000002</v>
      </c>
      <c r="M75" s="119">
        <v>2515.3000000000002</v>
      </c>
      <c r="N75" s="119">
        <v>2500.58</v>
      </c>
      <c r="O75" s="121">
        <v>2495.52</v>
      </c>
    </row>
    <row r="76" spans="3:15" x14ac:dyDescent="0.2">
      <c r="C76" s="118">
        <v>2023</v>
      </c>
      <c r="D76" s="119">
        <v>2541.27</v>
      </c>
      <c r="E76" s="119">
        <v>2339.85</v>
      </c>
      <c r="F76" s="119">
        <v>2402.63</v>
      </c>
      <c r="G76" s="119">
        <v>2049.81</v>
      </c>
      <c r="H76" s="119">
        <v>1870.07</v>
      </c>
      <c r="I76" s="119">
        <v>1874.68</v>
      </c>
      <c r="J76" s="119">
        <v>1980.28</v>
      </c>
      <c r="K76" s="119">
        <v>1918.49</v>
      </c>
      <c r="L76" s="119">
        <v>2066.77</v>
      </c>
      <c r="M76" s="119">
        <v>2122.37</v>
      </c>
      <c r="N76" s="119">
        <v>2082.3000000000002</v>
      </c>
      <c r="O76" s="121">
        <v>2118.4499999999998</v>
      </c>
    </row>
    <row r="77" spans="3:15" ht="13.5" thickBot="1" x14ac:dyDescent="0.25">
      <c r="C77" s="122">
        <v>2024</v>
      </c>
      <c r="D77" s="123">
        <v>2043.39</v>
      </c>
      <c r="E77" s="123">
        <v>2026.12</v>
      </c>
      <c r="F77" s="123">
        <v>1986.31</v>
      </c>
      <c r="G77" s="123">
        <v>1928.25</v>
      </c>
      <c r="H77" s="123">
        <v>1853.26</v>
      </c>
      <c r="I77" s="123">
        <v>1852.85</v>
      </c>
      <c r="J77" s="123">
        <v>1878.43</v>
      </c>
      <c r="K77" s="123">
        <v>1817.78</v>
      </c>
      <c r="L77" s="123">
        <v>1962.15</v>
      </c>
      <c r="M77" s="123"/>
      <c r="N77" s="123"/>
      <c r="O77" s="12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2" sqref="V72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2" sqref="T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38"/>
      <c r="CF9" s="598"/>
      <c r="CG9" s="599" t="s">
        <v>317</v>
      </c>
      <c r="CH9" s="600" t="s">
        <v>318</v>
      </c>
    </row>
    <row r="10" spans="2:86" x14ac:dyDescent="0.2">
      <c r="CF10" s="601" t="s">
        <v>120</v>
      </c>
      <c r="CG10" s="602">
        <v>63.27</v>
      </c>
      <c r="CH10" s="603">
        <v>63.54</v>
      </c>
    </row>
    <row r="11" spans="2:86" x14ac:dyDescent="0.2">
      <c r="Z11" s="8"/>
      <c r="CF11" s="377" t="s">
        <v>121</v>
      </c>
      <c r="CG11" s="378">
        <v>62.45</v>
      </c>
      <c r="CH11" s="379">
        <v>56.08</v>
      </c>
    </row>
    <row r="12" spans="2:86" x14ac:dyDescent="0.2">
      <c r="CF12" s="377" t="s">
        <v>96</v>
      </c>
      <c r="CG12" s="378">
        <v>53.11</v>
      </c>
      <c r="CH12" s="379">
        <v>51.48</v>
      </c>
    </row>
    <row r="13" spans="2:86" x14ac:dyDescent="0.2">
      <c r="CF13" s="377" t="s">
        <v>72</v>
      </c>
      <c r="CG13" s="378">
        <v>52.04</v>
      </c>
      <c r="CH13" s="379">
        <v>49.46</v>
      </c>
    </row>
    <row r="14" spans="2:86" x14ac:dyDescent="0.2">
      <c r="CF14" s="377" t="s">
        <v>73</v>
      </c>
      <c r="CG14" s="378">
        <v>50.99</v>
      </c>
      <c r="CH14" s="379">
        <v>38.32</v>
      </c>
    </row>
    <row r="15" spans="2:86" x14ac:dyDescent="0.2">
      <c r="CF15" s="377" t="s">
        <v>77</v>
      </c>
      <c r="CG15" s="378">
        <v>49.31</v>
      </c>
      <c r="CH15" s="379">
        <v>48.59</v>
      </c>
    </row>
    <row r="16" spans="2:86" x14ac:dyDescent="0.2">
      <c r="CF16" s="377" t="s">
        <v>163</v>
      </c>
      <c r="CG16" s="378">
        <v>49.25</v>
      </c>
      <c r="CH16" s="379">
        <v>43.25</v>
      </c>
    </row>
    <row r="17" spans="3:86" x14ac:dyDescent="0.2">
      <c r="CF17" s="377" t="s">
        <v>82</v>
      </c>
      <c r="CG17" s="378">
        <v>48.78</v>
      </c>
      <c r="CH17" s="379">
        <v>41.6</v>
      </c>
    </row>
    <row r="18" spans="3:86" x14ac:dyDescent="0.2">
      <c r="CF18" s="377" t="s">
        <v>32</v>
      </c>
      <c r="CG18" s="378">
        <v>47.44</v>
      </c>
      <c r="CH18" s="379">
        <v>40.98</v>
      </c>
    </row>
    <row r="19" spans="3:86" ht="15" x14ac:dyDescent="0.25">
      <c r="CF19" s="380" t="s">
        <v>33</v>
      </c>
      <c r="CG19" s="381">
        <v>47.42</v>
      </c>
      <c r="CH19" s="382">
        <v>41.72</v>
      </c>
    </row>
    <row r="20" spans="3:86" ht="15" x14ac:dyDescent="0.25">
      <c r="CF20" s="392" t="s">
        <v>124</v>
      </c>
      <c r="CG20" s="393">
        <v>47.38</v>
      </c>
      <c r="CH20" s="394">
        <v>43.54</v>
      </c>
    </row>
    <row r="21" spans="3:86" x14ac:dyDescent="0.2">
      <c r="CF21" s="377" t="s">
        <v>117</v>
      </c>
      <c r="CG21" s="378">
        <v>46.96</v>
      </c>
      <c r="CH21" s="379">
        <v>48.68</v>
      </c>
    </row>
    <row r="22" spans="3:86" x14ac:dyDescent="0.2">
      <c r="CF22" s="377" t="s">
        <v>31</v>
      </c>
      <c r="CG22" s="378">
        <v>46.38</v>
      </c>
      <c r="CH22" s="379">
        <v>46.49</v>
      </c>
    </row>
    <row r="23" spans="3:86" x14ac:dyDescent="0.2">
      <c r="CF23" s="377" t="s">
        <v>74</v>
      </c>
      <c r="CG23" s="378">
        <v>45.92</v>
      </c>
      <c r="CH23" s="379">
        <v>50.29</v>
      </c>
    </row>
    <row r="24" spans="3:86" x14ac:dyDescent="0.2">
      <c r="CF24" s="377" t="s">
        <v>84</v>
      </c>
      <c r="CG24" s="378">
        <v>45.62</v>
      </c>
      <c r="CH24" s="379">
        <v>51.31</v>
      </c>
    </row>
    <row r="25" spans="3:86" x14ac:dyDescent="0.2">
      <c r="CF25" s="377" t="s">
        <v>85</v>
      </c>
      <c r="CG25" s="378">
        <v>44.97</v>
      </c>
      <c r="CH25" s="379">
        <v>44.98</v>
      </c>
    </row>
    <row r="26" spans="3:86" ht="14.25" x14ac:dyDescent="0.2">
      <c r="C26" s="4" t="s">
        <v>161</v>
      </c>
      <c r="CF26" s="377" t="s">
        <v>89</v>
      </c>
      <c r="CG26" s="378">
        <v>44.79</v>
      </c>
      <c r="CH26" s="379">
        <v>36.409999999999997</v>
      </c>
    </row>
    <row r="27" spans="3:86" x14ac:dyDescent="0.2">
      <c r="CF27" s="377" t="s">
        <v>78</v>
      </c>
      <c r="CG27" s="378">
        <v>44.76</v>
      </c>
      <c r="CH27" s="379">
        <v>38.700000000000003</v>
      </c>
    </row>
    <row r="28" spans="3:86" x14ac:dyDescent="0.2">
      <c r="CF28" s="377" t="s">
        <v>35</v>
      </c>
      <c r="CG28" s="378">
        <v>43.75</v>
      </c>
      <c r="CH28" s="379">
        <v>40.04</v>
      </c>
    </row>
    <row r="29" spans="3:86" x14ac:dyDescent="0.2">
      <c r="CF29" s="377" t="s">
        <v>81</v>
      </c>
      <c r="CG29" s="378">
        <v>43.65</v>
      </c>
      <c r="CH29" s="379">
        <v>41.46</v>
      </c>
    </row>
    <row r="30" spans="3:86" x14ac:dyDescent="0.2">
      <c r="CF30" s="377" t="s">
        <v>122</v>
      </c>
      <c r="CG30" s="378">
        <v>43.58</v>
      </c>
      <c r="CH30" s="379">
        <v>42.73</v>
      </c>
    </row>
    <row r="31" spans="3:86" x14ac:dyDescent="0.2">
      <c r="CF31" s="377" t="s">
        <v>88</v>
      </c>
      <c r="CG31" s="378">
        <v>43.3</v>
      </c>
      <c r="CH31" s="379">
        <v>45.95</v>
      </c>
    </row>
    <row r="32" spans="3:86" x14ac:dyDescent="0.2">
      <c r="CF32" s="377" t="s">
        <v>123</v>
      </c>
      <c r="CG32" s="378">
        <v>42.22</v>
      </c>
      <c r="CH32" s="379">
        <v>39.32</v>
      </c>
    </row>
    <row r="33" spans="2:86" x14ac:dyDescent="0.2">
      <c r="CF33" s="377" t="s">
        <v>34</v>
      </c>
      <c r="CG33" s="378">
        <v>41.87</v>
      </c>
      <c r="CH33" s="379">
        <v>40.840000000000003</v>
      </c>
    </row>
    <row r="34" spans="2:86" ht="13.5" customHeight="1" x14ac:dyDescent="0.2">
      <c r="CF34" s="377" t="s">
        <v>113</v>
      </c>
      <c r="CG34" s="378">
        <v>41.42</v>
      </c>
      <c r="CH34" s="379">
        <v>39.729999999999997</v>
      </c>
    </row>
    <row r="35" spans="2:86" x14ac:dyDescent="0.2">
      <c r="CF35" s="377" t="s">
        <v>75</v>
      </c>
      <c r="CG35" s="378">
        <v>39.020000000000003</v>
      </c>
      <c r="CH35" s="379">
        <v>33.869999999999997</v>
      </c>
    </row>
    <row r="36" spans="2:86" ht="13.5" thickBot="1" x14ac:dyDescent="0.25">
      <c r="CF36" s="383" t="s">
        <v>90</v>
      </c>
      <c r="CG36" s="384">
        <v>38.56</v>
      </c>
      <c r="CH36" s="385">
        <v>36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53"/>
      <c r="CG41" s="341" t="s">
        <v>235</v>
      </c>
      <c r="CH41" s="376" t="s">
        <v>219</v>
      </c>
    </row>
    <row r="42" spans="2:86" x14ac:dyDescent="0.2">
      <c r="CF42" s="339" t="s">
        <v>120</v>
      </c>
      <c r="CG42" s="344">
        <v>64.23</v>
      </c>
      <c r="CH42" s="344">
        <v>60.1</v>
      </c>
    </row>
    <row r="43" spans="2:86" x14ac:dyDescent="0.2">
      <c r="B43" s="7"/>
      <c r="C43" s="7"/>
      <c r="D43" s="7"/>
      <c r="E43" s="7"/>
      <c r="CF43" s="373" t="s">
        <v>74</v>
      </c>
      <c r="CG43" s="28">
        <v>53.05</v>
      </c>
      <c r="CH43" s="28">
        <v>45.26</v>
      </c>
    </row>
    <row r="44" spans="2:86" x14ac:dyDescent="0.2">
      <c r="CF44" s="373" t="s">
        <v>96</v>
      </c>
      <c r="CG44" s="28">
        <v>52.51</v>
      </c>
      <c r="CH44" s="28">
        <v>52.5</v>
      </c>
    </row>
    <row r="45" spans="2:86" x14ac:dyDescent="0.2">
      <c r="CF45" s="373" t="s">
        <v>84</v>
      </c>
      <c r="CG45" s="28">
        <v>52.4</v>
      </c>
      <c r="CH45" s="28">
        <v>48.94</v>
      </c>
    </row>
    <row r="46" spans="2:86" x14ac:dyDescent="0.2">
      <c r="CF46" s="373" t="s">
        <v>72</v>
      </c>
      <c r="CG46" s="28">
        <v>51.85</v>
      </c>
      <c r="CH46" s="28">
        <v>48.66</v>
      </c>
    </row>
    <row r="47" spans="2:86" x14ac:dyDescent="0.2">
      <c r="CF47" s="373" t="s">
        <v>77</v>
      </c>
      <c r="CG47" s="28">
        <v>51.63</v>
      </c>
      <c r="CH47" s="28">
        <v>50.45</v>
      </c>
    </row>
    <row r="48" spans="2:86" x14ac:dyDescent="0.2">
      <c r="CF48" s="373" t="s">
        <v>88</v>
      </c>
      <c r="CG48" s="28">
        <v>48.81</v>
      </c>
      <c r="CH48" s="28">
        <v>41.86</v>
      </c>
    </row>
    <row r="49" spans="84:86" x14ac:dyDescent="0.2">
      <c r="CF49" s="373" t="s">
        <v>31</v>
      </c>
      <c r="CG49" s="28">
        <v>47.3</v>
      </c>
      <c r="CH49" s="28">
        <v>44.52</v>
      </c>
    </row>
    <row r="50" spans="84:86" x14ac:dyDescent="0.2">
      <c r="CF50" s="373" t="s">
        <v>85</v>
      </c>
      <c r="CG50" s="28">
        <v>46.58</v>
      </c>
      <c r="CH50" s="28">
        <v>47.44</v>
      </c>
    </row>
    <row r="51" spans="84:86" x14ac:dyDescent="0.2">
      <c r="CF51" s="373" t="s">
        <v>163</v>
      </c>
      <c r="CG51" s="28">
        <v>46.23</v>
      </c>
      <c r="CH51" s="28">
        <v>55.19</v>
      </c>
    </row>
    <row r="52" spans="84:86" x14ac:dyDescent="0.2">
      <c r="CF52" s="373" t="s">
        <v>82</v>
      </c>
      <c r="CG52" s="28">
        <v>46.22</v>
      </c>
      <c r="CH52" s="28">
        <v>53.76</v>
      </c>
    </row>
    <row r="53" spans="84:86" x14ac:dyDescent="0.2">
      <c r="CF53" s="373" t="s">
        <v>32</v>
      </c>
      <c r="CG53" s="28">
        <v>45.93</v>
      </c>
      <c r="CH53" s="28">
        <v>53.13</v>
      </c>
    </row>
    <row r="54" spans="84:86" x14ac:dyDescent="0.2">
      <c r="CF54" s="373" t="s">
        <v>123</v>
      </c>
      <c r="CG54" s="28">
        <v>45.88</v>
      </c>
      <c r="CH54" s="28">
        <v>43.4</v>
      </c>
    </row>
    <row r="55" spans="84:86" x14ac:dyDescent="0.2">
      <c r="CF55" s="374" t="s">
        <v>33</v>
      </c>
      <c r="CG55" s="375">
        <v>45.72</v>
      </c>
      <c r="CH55" s="375">
        <v>49.09</v>
      </c>
    </row>
    <row r="56" spans="84:86" x14ac:dyDescent="0.2">
      <c r="CF56" s="373" t="s">
        <v>122</v>
      </c>
      <c r="CG56" s="28">
        <v>45.67</v>
      </c>
      <c r="CH56" s="28">
        <v>45.51</v>
      </c>
    </row>
    <row r="57" spans="84:86" x14ac:dyDescent="0.2">
      <c r="CF57" s="373" t="s">
        <v>35</v>
      </c>
      <c r="CG57" s="28">
        <v>45.12</v>
      </c>
      <c r="CH57" s="28">
        <v>45.96</v>
      </c>
    </row>
    <row r="58" spans="84:86" x14ac:dyDescent="0.2">
      <c r="CF58" s="373" t="s">
        <v>34</v>
      </c>
      <c r="CG58" s="28">
        <v>44.53</v>
      </c>
      <c r="CH58" s="28">
        <v>43.62</v>
      </c>
    </row>
    <row r="59" spans="84:86" x14ac:dyDescent="0.2">
      <c r="CF59" s="373" t="s">
        <v>73</v>
      </c>
      <c r="CG59" s="28">
        <v>44.07</v>
      </c>
      <c r="CH59" s="28">
        <v>57.62</v>
      </c>
    </row>
    <row r="60" spans="84:86" x14ac:dyDescent="0.2">
      <c r="CF60" s="373" t="s">
        <v>113</v>
      </c>
      <c r="CG60" s="28">
        <v>43.69</v>
      </c>
      <c r="CH60" s="28">
        <v>46.4</v>
      </c>
    </row>
    <row r="61" spans="84:86" x14ac:dyDescent="0.2">
      <c r="CF61" s="373" t="s">
        <v>89</v>
      </c>
      <c r="CG61" s="28">
        <v>42.93</v>
      </c>
      <c r="CH61" s="28">
        <v>50.64</v>
      </c>
    </row>
    <row r="62" spans="84:86" x14ac:dyDescent="0.2">
      <c r="CF62" s="373" t="s">
        <v>78</v>
      </c>
      <c r="CG62" s="28">
        <v>42.74</v>
      </c>
      <c r="CH62" s="28">
        <v>53.24</v>
      </c>
    </row>
    <row r="63" spans="84:86" x14ac:dyDescent="0.2">
      <c r="CF63" s="373" t="s">
        <v>75</v>
      </c>
      <c r="CG63" s="28">
        <v>37.93</v>
      </c>
      <c r="CH63" s="28">
        <v>50.78</v>
      </c>
    </row>
    <row r="64" spans="84:86" ht="13.5" thickBot="1" x14ac:dyDescent="0.25">
      <c r="CF64" s="373" t="s">
        <v>90</v>
      </c>
      <c r="CG64" s="28">
        <v>35.74</v>
      </c>
      <c r="CH64" s="28">
        <v>47.01</v>
      </c>
    </row>
    <row r="65" spans="2:86" ht="13.5" thickBot="1" x14ac:dyDescent="0.25">
      <c r="CF65" s="53" t="s">
        <v>124</v>
      </c>
      <c r="CG65" s="376">
        <v>46.98</v>
      </c>
      <c r="CH65" s="376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67" t="s">
        <v>126</v>
      </c>
      <c r="C78" s="768"/>
      <c r="D78" s="768"/>
      <c r="E78" s="768"/>
      <c r="F78" s="768"/>
      <c r="G78" s="768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K4" sqref="K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0" t="s">
        <v>200</v>
      </c>
      <c r="C2" s="92"/>
    </row>
    <row r="3" spans="1:23" x14ac:dyDescent="0.2">
      <c r="G3" s="21"/>
      <c r="H3" s="21"/>
    </row>
    <row r="4" spans="1:23" ht="23.25" x14ac:dyDescent="0.35">
      <c r="B4" s="155" t="s">
        <v>307</v>
      </c>
      <c r="C4" s="158"/>
      <c r="D4" s="158"/>
      <c r="E4" s="158"/>
      <c r="F4" s="158"/>
      <c r="G4" s="158"/>
      <c r="H4" s="138"/>
      <c r="I4" s="158"/>
    </row>
    <row r="5" spans="1:23" ht="15.75" x14ac:dyDescent="0.25">
      <c r="B5" s="156" t="s">
        <v>66</v>
      </c>
      <c r="C5" s="93"/>
      <c r="D5" s="93"/>
      <c r="E5" s="93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7" t="s">
        <v>63</v>
      </c>
      <c r="F6" s="8"/>
      <c r="G6" s="8"/>
    </row>
    <row r="7" spans="1:23" ht="15" x14ac:dyDescent="0.2">
      <c r="A7" s="26"/>
      <c r="B7" s="159"/>
      <c r="C7" s="160"/>
      <c r="D7" s="161" t="s">
        <v>46</v>
      </c>
      <c r="E7" s="162"/>
      <c r="F7" s="162"/>
      <c r="G7" s="162"/>
      <c r="H7" s="162"/>
      <c r="I7" s="163"/>
      <c r="J7" s="161" t="s">
        <v>47</v>
      </c>
      <c r="K7" s="162"/>
      <c r="L7" s="162"/>
      <c r="M7" s="162"/>
      <c r="N7" s="162"/>
      <c r="O7" s="163"/>
      <c r="P7" s="323" t="s">
        <v>65</v>
      </c>
      <c r="Q7" s="324"/>
      <c r="R7" s="325"/>
      <c r="S7" s="326"/>
      <c r="U7" s="327"/>
      <c r="V7" s="327"/>
      <c r="W7" s="327"/>
    </row>
    <row r="8" spans="1:23" ht="15" x14ac:dyDescent="0.25">
      <c r="A8" s="26"/>
      <c r="B8" s="164" t="s">
        <v>48</v>
      </c>
      <c r="C8" s="165" t="s">
        <v>49</v>
      </c>
      <c r="D8" s="166" t="s">
        <v>50</v>
      </c>
      <c r="E8" s="167"/>
      <c r="F8" s="167" t="s">
        <v>92</v>
      </c>
      <c r="G8" s="167"/>
      <c r="H8" s="167" t="s">
        <v>51</v>
      </c>
      <c r="I8" s="168"/>
      <c r="J8" s="166" t="s">
        <v>50</v>
      </c>
      <c r="K8" s="167"/>
      <c r="L8" s="167" t="s">
        <v>92</v>
      </c>
      <c r="M8" s="167"/>
      <c r="N8" s="167" t="s">
        <v>51</v>
      </c>
      <c r="O8" s="168"/>
      <c r="P8" s="166" t="s">
        <v>50</v>
      </c>
      <c r="Q8" s="167"/>
      <c r="R8" s="169" t="s">
        <v>92</v>
      </c>
      <c r="S8" s="168"/>
      <c r="U8" s="327"/>
      <c r="V8" s="327"/>
      <c r="W8" s="327"/>
    </row>
    <row r="9" spans="1:23" ht="13.5" thickBot="1" x14ac:dyDescent="0.25">
      <c r="A9" s="26"/>
      <c r="B9" s="170"/>
      <c r="C9" s="171"/>
      <c r="D9" s="172" t="s">
        <v>305</v>
      </c>
      <c r="E9" s="235" t="s">
        <v>306</v>
      </c>
      <c r="F9" s="172" t="s">
        <v>305</v>
      </c>
      <c r="G9" s="235" t="s">
        <v>306</v>
      </c>
      <c r="H9" s="172" t="s">
        <v>305</v>
      </c>
      <c r="I9" s="235" t="s">
        <v>306</v>
      </c>
      <c r="J9" s="175" t="s">
        <v>305</v>
      </c>
      <c r="K9" s="246" t="s">
        <v>306</v>
      </c>
      <c r="L9" s="176" t="s">
        <v>305</v>
      </c>
      <c r="M9" s="246" t="s">
        <v>306</v>
      </c>
      <c r="N9" s="177" t="s">
        <v>305</v>
      </c>
      <c r="O9" s="247" t="s">
        <v>306</v>
      </c>
      <c r="P9" s="172" t="s">
        <v>305</v>
      </c>
      <c r="Q9" s="235" t="s">
        <v>306</v>
      </c>
      <c r="R9" s="172" t="s">
        <v>305</v>
      </c>
      <c r="S9" s="235" t="s">
        <v>306</v>
      </c>
      <c r="T9" s="21"/>
      <c r="U9" s="327"/>
      <c r="V9" s="327"/>
      <c r="W9" s="327"/>
    </row>
    <row r="10" spans="1:23" ht="15.75" x14ac:dyDescent="0.25">
      <c r="A10" s="26"/>
      <c r="B10" s="179" t="s">
        <v>201</v>
      </c>
      <c r="C10" s="180"/>
      <c r="D10" s="181">
        <f t="shared" ref="D10:O10" si="0">SUM(D11:D16)</f>
        <v>2043678.6509999998</v>
      </c>
      <c r="E10" s="236">
        <f t="shared" si="0"/>
        <v>2053006.909</v>
      </c>
      <c r="F10" s="182">
        <f>SUM(F11:F16)</f>
        <v>9417554.6429999992</v>
      </c>
      <c r="G10" s="239">
        <f>SUM(G11:G16)</f>
        <v>8867270.227</v>
      </c>
      <c r="H10" s="183">
        <f t="shared" si="0"/>
        <v>1170306.2760000001</v>
      </c>
      <c r="I10" s="243">
        <f t="shared" si="0"/>
        <v>1156097.0390000001</v>
      </c>
      <c r="J10" s="181">
        <f t="shared" si="0"/>
        <v>942510.28</v>
      </c>
      <c r="K10" s="239">
        <f t="shared" si="0"/>
        <v>1002616.426</v>
      </c>
      <c r="L10" s="182">
        <f t="shared" si="0"/>
        <v>4339851.9850000003</v>
      </c>
      <c r="M10" s="239">
        <f t="shared" si="0"/>
        <v>4330826.3149999995</v>
      </c>
      <c r="N10" s="184">
        <f t="shared" si="0"/>
        <v>424766.22</v>
      </c>
      <c r="O10" s="248">
        <f t="shared" si="0"/>
        <v>400566.90700000006</v>
      </c>
      <c r="P10" s="181">
        <f>SUM(P11:P16)</f>
        <v>1101168.3709999998</v>
      </c>
      <c r="Q10" s="248">
        <f>SUM(Q11:Q16)</f>
        <v>1050390.483</v>
      </c>
      <c r="R10" s="185">
        <f>SUM(R11:R16)</f>
        <v>5077702.6579999998</v>
      </c>
      <c r="S10" s="248">
        <f>SUM(S11:S16)</f>
        <v>4536443.9120000005</v>
      </c>
      <c r="T10" s="35"/>
      <c r="U10" s="327"/>
      <c r="V10" s="327"/>
      <c r="W10" s="327"/>
    </row>
    <row r="11" spans="1:23" x14ac:dyDescent="0.2">
      <c r="A11" s="26"/>
      <c r="B11" s="186" t="s">
        <v>52</v>
      </c>
      <c r="C11" s="187" t="s">
        <v>98</v>
      </c>
      <c r="D11" s="188">
        <v>383652.40399999998</v>
      </c>
      <c r="E11" s="237">
        <v>437827.77</v>
      </c>
      <c r="F11" s="189">
        <v>1766298.199</v>
      </c>
      <c r="G11" s="240">
        <v>1890314.314</v>
      </c>
      <c r="H11" s="190">
        <v>563784.50300000003</v>
      </c>
      <c r="I11" s="244">
        <v>583038.19900000002</v>
      </c>
      <c r="J11" s="188">
        <v>160328.552</v>
      </c>
      <c r="K11" s="237">
        <v>158096.02900000001</v>
      </c>
      <c r="L11" s="189">
        <v>739268.58100000001</v>
      </c>
      <c r="M11" s="240">
        <v>683049.56200000003</v>
      </c>
      <c r="N11" s="190">
        <v>147217.981</v>
      </c>
      <c r="O11" s="244">
        <v>115625.476</v>
      </c>
      <c r="P11" s="188">
        <f t="shared" ref="P11:P16" si="1">D11-J11</f>
        <v>223323.85199999998</v>
      </c>
      <c r="Q11" s="244">
        <f t="shared" ref="Q11:Q16" si="2">E11-K11</f>
        <v>279731.74100000004</v>
      </c>
      <c r="R11" s="191">
        <f t="shared" ref="R11:S16" si="3">F11-L11</f>
        <v>1027029.618</v>
      </c>
      <c r="S11" s="249">
        <f t="shared" si="3"/>
        <v>1207264.7519999999</v>
      </c>
      <c r="T11" s="35"/>
      <c r="U11" s="327"/>
      <c r="V11" s="327"/>
      <c r="W11" s="327"/>
    </row>
    <row r="12" spans="1:23" x14ac:dyDescent="0.2">
      <c r="A12" s="26"/>
      <c r="B12" s="186" t="s">
        <v>53</v>
      </c>
      <c r="C12" s="187" t="s">
        <v>54</v>
      </c>
      <c r="D12" s="188">
        <v>322398.772</v>
      </c>
      <c r="E12" s="237">
        <v>290250.81199999998</v>
      </c>
      <c r="F12" s="189">
        <v>1489012.0330000001</v>
      </c>
      <c r="G12" s="240">
        <v>1253784.9879999999</v>
      </c>
      <c r="H12" s="190">
        <v>117411.539</v>
      </c>
      <c r="I12" s="244">
        <v>110986.868</v>
      </c>
      <c r="J12" s="188">
        <v>212960.272</v>
      </c>
      <c r="K12" s="237">
        <v>202635.91099999999</v>
      </c>
      <c r="L12" s="189">
        <v>979698.60800000001</v>
      </c>
      <c r="M12" s="240">
        <v>875514.41500000004</v>
      </c>
      <c r="N12" s="190">
        <v>88788.514999999999</v>
      </c>
      <c r="O12" s="244">
        <v>98247.513999999996</v>
      </c>
      <c r="P12" s="188">
        <f t="shared" si="1"/>
        <v>109438.5</v>
      </c>
      <c r="Q12" s="244">
        <f t="shared" si="2"/>
        <v>87614.900999999983</v>
      </c>
      <c r="R12" s="191">
        <f t="shared" si="3"/>
        <v>509313.42500000005</v>
      </c>
      <c r="S12" s="249">
        <f t="shared" si="3"/>
        <v>378270.57299999986</v>
      </c>
      <c r="T12" s="35"/>
      <c r="U12" s="327"/>
      <c r="V12" s="327"/>
      <c r="W12" s="327"/>
    </row>
    <row r="13" spans="1:23" x14ac:dyDescent="0.2">
      <c r="A13" s="26"/>
      <c r="B13" s="186" t="s">
        <v>55</v>
      </c>
      <c r="C13" s="187" t="s">
        <v>56</v>
      </c>
      <c r="D13" s="188">
        <v>147424.74799999999</v>
      </c>
      <c r="E13" s="237">
        <v>157558.13099999999</v>
      </c>
      <c r="F13" s="189">
        <v>678386.91299999994</v>
      </c>
      <c r="G13" s="240">
        <v>680494.478</v>
      </c>
      <c r="H13" s="190">
        <v>91275.232000000004</v>
      </c>
      <c r="I13" s="244">
        <v>93785.501000000004</v>
      </c>
      <c r="J13" s="188">
        <v>62368.097999999998</v>
      </c>
      <c r="K13" s="237">
        <v>61488.146000000001</v>
      </c>
      <c r="L13" s="189">
        <v>287220.88299999997</v>
      </c>
      <c r="M13" s="240">
        <v>265713.80800000002</v>
      </c>
      <c r="N13" s="190">
        <v>37866.856</v>
      </c>
      <c r="O13" s="244">
        <v>36307.150999999998</v>
      </c>
      <c r="P13" s="188">
        <f t="shared" si="1"/>
        <v>85056.65</v>
      </c>
      <c r="Q13" s="244">
        <f t="shared" si="2"/>
        <v>96069.984999999986</v>
      </c>
      <c r="R13" s="191">
        <f t="shared" si="3"/>
        <v>391166.02999999997</v>
      </c>
      <c r="S13" s="249">
        <f t="shared" si="3"/>
        <v>414780.67</v>
      </c>
      <c r="T13" s="35"/>
      <c r="U13" s="34"/>
    </row>
    <row r="14" spans="1:23" x14ac:dyDescent="0.2">
      <c r="A14" s="26"/>
      <c r="B14" s="186" t="s">
        <v>57</v>
      </c>
      <c r="C14" s="187" t="s">
        <v>58</v>
      </c>
      <c r="D14" s="188">
        <v>129258.639</v>
      </c>
      <c r="E14" s="237">
        <v>127121.133</v>
      </c>
      <c r="F14" s="189">
        <v>596587.75399999996</v>
      </c>
      <c r="G14" s="240">
        <v>549264.19799999997</v>
      </c>
      <c r="H14" s="190">
        <v>148250.67000000001</v>
      </c>
      <c r="I14" s="244">
        <v>136448.46100000001</v>
      </c>
      <c r="J14" s="188">
        <v>41198.946000000004</v>
      </c>
      <c r="K14" s="237">
        <v>54080.836000000003</v>
      </c>
      <c r="L14" s="189">
        <v>189736.61799999999</v>
      </c>
      <c r="M14" s="240">
        <v>233556.908</v>
      </c>
      <c r="N14" s="190">
        <v>62704.35</v>
      </c>
      <c r="O14" s="244">
        <v>49898.417000000001</v>
      </c>
      <c r="P14" s="188">
        <f t="shared" si="1"/>
        <v>88059.692999999999</v>
      </c>
      <c r="Q14" s="244">
        <f t="shared" si="2"/>
        <v>73040.296999999991</v>
      </c>
      <c r="R14" s="191">
        <f t="shared" si="3"/>
        <v>406851.13599999994</v>
      </c>
      <c r="S14" s="249">
        <f t="shared" si="3"/>
        <v>315707.28999999998</v>
      </c>
      <c r="T14" s="35"/>
      <c r="U14" s="27"/>
    </row>
    <row r="15" spans="1:23" x14ac:dyDescent="0.2">
      <c r="A15" s="26"/>
      <c r="B15" s="186" t="s">
        <v>59</v>
      </c>
      <c r="C15" s="187" t="s">
        <v>60</v>
      </c>
      <c r="D15" s="188">
        <v>275262.06699999998</v>
      </c>
      <c r="E15" s="237">
        <v>262671.592</v>
      </c>
      <c r="F15" s="189">
        <v>1271348.081</v>
      </c>
      <c r="G15" s="240">
        <v>1134660.8030000001</v>
      </c>
      <c r="H15" s="190">
        <v>56643.555999999997</v>
      </c>
      <c r="I15" s="244">
        <v>44050.468000000001</v>
      </c>
      <c r="J15" s="188">
        <v>67776.073000000004</v>
      </c>
      <c r="K15" s="237">
        <v>86120.445999999996</v>
      </c>
      <c r="L15" s="189">
        <v>312007.61700000003</v>
      </c>
      <c r="M15" s="240">
        <v>371766.25300000003</v>
      </c>
      <c r="N15" s="190">
        <v>11440.467000000001</v>
      </c>
      <c r="O15" s="244">
        <v>13318.715</v>
      </c>
      <c r="P15" s="188">
        <f t="shared" si="1"/>
        <v>207485.99399999998</v>
      </c>
      <c r="Q15" s="244">
        <f t="shared" si="2"/>
        <v>176551.14600000001</v>
      </c>
      <c r="R15" s="191">
        <f t="shared" si="3"/>
        <v>959340.46399999992</v>
      </c>
      <c r="S15" s="249">
        <f t="shared" si="3"/>
        <v>762894.55</v>
      </c>
      <c r="T15" s="35"/>
      <c r="U15" s="27"/>
    </row>
    <row r="16" spans="1:23" ht="13.5" thickBot="1" x14ac:dyDescent="0.25">
      <c r="A16" s="26"/>
      <c r="B16" s="192" t="s">
        <v>61</v>
      </c>
      <c r="C16" s="193" t="s">
        <v>62</v>
      </c>
      <c r="D16" s="194">
        <v>785682.02099999995</v>
      </c>
      <c r="E16" s="238">
        <v>777577.47100000002</v>
      </c>
      <c r="F16" s="195">
        <v>3615921.6630000002</v>
      </c>
      <c r="G16" s="241">
        <v>3358751.446</v>
      </c>
      <c r="H16" s="196">
        <v>192940.77600000001</v>
      </c>
      <c r="I16" s="245">
        <v>187787.54199999999</v>
      </c>
      <c r="J16" s="194">
        <v>397878.33899999998</v>
      </c>
      <c r="K16" s="238">
        <v>440195.05800000002</v>
      </c>
      <c r="L16" s="195">
        <v>1831919.6780000001</v>
      </c>
      <c r="M16" s="241">
        <v>1901225.3689999999</v>
      </c>
      <c r="N16" s="196">
        <v>76748.051000000007</v>
      </c>
      <c r="O16" s="245">
        <v>87169.634000000005</v>
      </c>
      <c r="P16" s="194">
        <f t="shared" si="1"/>
        <v>387803.68199999997</v>
      </c>
      <c r="Q16" s="245">
        <f t="shared" si="2"/>
        <v>337382.413</v>
      </c>
      <c r="R16" s="197">
        <f t="shared" si="3"/>
        <v>1784001.9850000001</v>
      </c>
      <c r="S16" s="250">
        <f t="shared" si="3"/>
        <v>1457526.077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7" t="s">
        <v>164</v>
      </c>
      <c r="C18" s="93"/>
      <c r="G18" s="17"/>
      <c r="I18" s="17"/>
      <c r="L18" s="17"/>
    </row>
    <row r="19" spans="1:23" ht="15" x14ac:dyDescent="0.2">
      <c r="A19" s="26"/>
      <c r="B19" s="159"/>
      <c r="C19" s="198"/>
      <c r="D19" s="199" t="s">
        <v>46</v>
      </c>
      <c r="E19" s="200"/>
      <c r="F19" s="200"/>
      <c r="G19" s="200"/>
      <c r="H19" s="200"/>
      <c r="I19" s="201"/>
      <c r="J19" s="199" t="s">
        <v>47</v>
      </c>
      <c r="K19" s="200"/>
      <c r="L19" s="200"/>
      <c r="M19" s="200"/>
      <c r="N19" s="200"/>
      <c r="O19" s="201"/>
      <c r="P19" s="202" t="s">
        <v>65</v>
      </c>
      <c r="Q19" s="203"/>
      <c r="R19" s="204"/>
      <c r="S19" s="205"/>
      <c r="U19" s="327"/>
      <c r="V19" s="327"/>
      <c r="W19" s="327"/>
    </row>
    <row r="20" spans="1:23" ht="15" x14ac:dyDescent="0.25">
      <c r="A20" s="26"/>
      <c r="B20" s="164" t="s">
        <v>48</v>
      </c>
      <c r="C20" s="206" t="s">
        <v>49</v>
      </c>
      <c r="D20" s="167" t="s">
        <v>50</v>
      </c>
      <c r="E20" s="167"/>
      <c r="F20" s="167" t="s">
        <v>92</v>
      </c>
      <c r="G20" s="167"/>
      <c r="H20" s="167" t="s">
        <v>51</v>
      </c>
      <c r="I20" s="207"/>
      <c r="J20" s="167" t="s">
        <v>50</v>
      </c>
      <c r="K20" s="167"/>
      <c r="L20" s="167" t="s">
        <v>92</v>
      </c>
      <c r="M20" s="167"/>
      <c r="N20" s="167" t="s">
        <v>51</v>
      </c>
      <c r="O20" s="207"/>
      <c r="P20" s="169" t="s">
        <v>50</v>
      </c>
      <c r="Q20" s="167"/>
      <c r="R20" s="169" t="s">
        <v>92</v>
      </c>
      <c r="S20" s="168"/>
      <c r="U20" s="327"/>
      <c r="V20" s="327"/>
      <c r="W20" s="327"/>
    </row>
    <row r="21" spans="1:23" ht="13.5" thickBot="1" x14ac:dyDescent="0.25">
      <c r="A21" s="26"/>
      <c r="B21" s="170"/>
      <c r="C21" s="208"/>
      <c r="D21" s="209" t="s">
        <v>305</v>
      </c>
      <c r="E21" s="235" t="s">
        <v>306</v>
      </c>
      <c r="F21" s="173" t="s">
        <v>305</v>
      </c>
      <c r="G21" s="235" t="s">
        <v>306</v>
      </c>
      <c r="H21" s="174" t="s">
        <v>305</v>
      </c>
      <c r="I21" s="251" t="s">
        <v>306</v>
      </c>
      <c r="J21" s="210" t="s">
        <v>305</v>
      </c>
      <c r="K21" s="246" t="s">
        <v>306</v>
      </c>
      <c r="L21" s="176" t="s">
        <v>305</v>
      </c>
      <c r="M21" s="246" t="s">
        <v>306</v>
      </c>
      <c r="N21" s="177" t="s">
        <v>305</v>
      </c>
      <c r="O21" s="255" t="s">
        <v>306</v>
      </c>
      <c r="P21" s="209" t="s">
        <v>305</v>
      </c>
      <c r="Q21" s="235" t="s">
        <v>306</v>
      </c>
      <c r="R21" s="211" t="s">
        <v>305</v>
      </c>
      <c r="S21" s="242" t="s">
        <v>306</v>
      </c>
      <c r="U21" s="327"/>
      <c r="V21" s="327"/>
      <c r="W21" s="327"/>
    </row>
    <row r="22" spans="1:23" ht="15.75" x14ac:dyDescent="0.25">
      <c r="A22" s="26"/>
      <c r="B22" s="179" t="s">
        <v>201</v>
      </c>
      <c r="C22" s="212"/>
      <c r="D22" s="213">
        <f t="shared" ref="D22:S22" si="4">SUM(D23:D28)</f>
        <v>101200.091</v>
      </c>
      <c r="E22" s="239">
        <f t="shared" si="4"/>
        <v>102351.00899999999</v>
      </c>
      <c r="F22" s="182">
        <f t="shared" si="4"/>
        <v>468791.95399999997</v>
      </c>
      <c r="G22" s="239">
        <f t="shared" si="4"/>
        <v>441717.25400000002</v>
      </c>
      <c r="H22" s="184">
        <f t="shared" si="4"/>
        <v>48741.247000000003</v>
      </c>
      <c r="I22" s="252">
        <f t="shared" si="4"/>
        <v>43353.034999999996</v>
      </c>
      <c r="J22" s="213">
        <f t="shared" si="4"/>
        <v>93187.973999999987</v>
      </c>
      <c r="K22" s="239">
        <f>SUM(K23:K28)</f>
        <v>86794.543999999994</v>
      </c>
      <c r="L22" s="182">
        <f>SUM(L23:L28)</f>
        <v>430112.07200000004</v>
      </c>
      <c r="M22" s="239">
        <f>SUM(M23:M28)</f>
        <v>374755.57799999998</v>
      </c>
      <c r="N22" s="184">
        <f t="shared" si="4"/>
        <v>30159.079999999994</v>
      </c>
      <c r="O22" s="236">
        <f t="shared" si="4"/>
        <v>25543.169000000002</v>
      </c>
      <c r="P22" s="181">
        <f t="shared" si="4"/>
        <v>8012.1169999999984</v>
      </c>
      <c r="Q22" s="243">
        <f t="shared" si="4"/>
        <v>15556.464999999997</v>
      </c>
      <c r="R22" s="351">
        <f t="shared" si="4"/>
        <v>38679.881999999983</v>
      </c>
      <c r="S22" s="348">
        <f t="shared" si="4"/>
        <v>66961.676000000007</v>
      </c>
      <c r="U22" s="327"/>
      <c r="V22" s="327"/>
      <c r="W22" s="327"/>
    </row>
    <row r="23" spans="1:23" x14ac:dyDescent="0.2">
      <c r="A23" s="26"/>
      <c r="B23" s="186" t="s">
        <v>52</v>
      </c>
      <c r="C23" s="214" t="s">
        <v>98</v>
      </c>
      <c r="D23" s="190">
        <v>4140.6149999999998</v>
      </c>
      <c r="E23" s="237">
        <v>11460.495000000001</v>
      </c>
      <c r="F23" s="215">
        <v>19211.322</v>
      </c>
      <c r="G23" s="240">
        <v>49348.514000000003</v>
      </c>
      <c r="H23" s="190">
        <v>2713.0219999999999</v>
      </c>
      <c r="I23" s="253">
        <v>5802.107</v>
      </c>
      <c r="J23" s="216">
        <v>4988.8770000000004</v>
      </c>
      <c r="K23" s="240">
        <v>6657.6549999999997</v>
      </c>
      <c r="L23" s="189">
        <v>22841.311000000002</v>
      </c>
      <c r="M23" s="240">
        <v>28761.867999999999</v>
      </c>
      <c r="N23" s="215">
        <v>5541.4489999999996</v>
      </c>
      <c r="O23" s="256">
        <v>3839.3850000000002</v>
      </c>
      <c r="P23" s="188">
        <f t="shared" ref="P23:P28" si="5">D23-J23</f>
        <v>-848.26200000000063</v>
      </c>
      <c r="Q23" s="354">
        <f t="shared" ref="Q23:Q28" si="6">E23-K23</f>
        <v>4802.8400000000011</v>
      </c>
      <c r="R23" s="352">
        <f t="shared" ref="P23:S28" si="7">F23-L23</f>
        <v>-3629.9890000000014</v>
      </c>
      <c r="S23" s="349">
        <f t="shared" si="7"/>
        <v>20586.646000000004</v>
      </c>
      <c r="U23" s="327"/>
      <c r="V23" s="327"/>
      <c r="W23" s="327"/>
    </row>
    <row r="24" spans="1:23" x14ac:dyDescent="0.2">
      <c r="A24" s="26"/>
      <c r="B24" s="186" t="s">
        <v>53</v>
      </c>
      <c r="C24" s="214" t="s">
        <v>54</v>
      </c>
      <c r="D24" s="190">
        <v>19666.920999999998</v>
      </c>
      <c r="E24" s="237">
        <v>9727.9869999999992</v>
      </c>
      <c r="F24" s="215">
        <v>91277.683999999994</v>
      </c>
      <c r="G24" s="240">
        <v>42010.786999999997</v>
      </c>
      <c r="H24" s="190">
        <v>8032.9269999999997</v>
      </c>
      <c r="I24" s="253">
        <v>3790.9670000000001</v>
      </c>
      <c r="J24" s="216">
        <v>25857.679</v>
      </c>
      <c r="K24" s="240">
        <v>17150.454000000002</v>
      </c>
      <c r="L24" s="189">
        <v>119341.084</v>
      </c>
      <c r="M24" s="240">
        <v>74135.278999999995</v>
      </c>
      <c r="N24" s="215">
        <v>8751.6039999999994</v>
      </c>
      <c r="O24" s="256">
        <v>6262.643</v>
      </c>
      <c r="P24" s="188">
        <f t="shared" si="5"/>
        <v>-6190.7580000000016</v>
      </c>
      <c r="Q24" s="354">
        <f t="shared" si="6"/>
        <v>-7422.4670000000024</v>
      </c>
      <c r="R24" s="352">
        <f t="shared" si="7"/>
        <v>-28063.400000000009</v>
      </c>
      <c r="S24" s="349">
        <f t="shared" si="7"/>
        <v>-32124.491999999998</v>
      </c>
      <c r="U24" s="327"/>
      <c r="V24" s="327"/>
      <c r="W24" s="327"/>
    </row>
    <row r="25" spans="1:23" x14ac:dyDescent="0.2">
      <c r="A25" s="26"/>
      <c r="B25" s="186" t="s">
        <v>55</v>
      </c>
      <c r="C25" s="214" t="s">
        <v>56</v>
      </c>
      <c r="D25" s="190">
        <v>5448.5990000000002</v>
      </c>
      <c r="E25" s="237">
        <v>6909.7020000000002</v>
      </c>
      <c r="F25" s="215">
        <v>25031.143</v>
      </c>
      <c r="G25" s="240">
        <v>29857.031999999999</v>
      </c>
      <c r="H25" s="190">
        <v>2346.2159999999999</v>
      </c>
      <c r="I25" s="253">
        <v>2768.4389999999999</v>
      </c>
      <c r="J25" s="216">
        <v>393.892</v>
      </c>
      <c r="K25" s="240">
        <v>413.74400000000003</v>
      </c>
      <c r="L25" s="189">
        <v>1845.4459999999999</v>
      </c>
      <c r="M25" s="240">
        <v>1786.077</v>
      </c>
      <c r="N25" s="215">
        <v>133.809</v>
      </c>
      <c r="O25" s="256">
        <v>324.30599999999998</v>
      </c>
      <c r="P25" s="188">
        <f t="shared" si="5"/>
        <v>5054.7070000000003</v>
      </c>
      <c r="Q25" s="354">
        <f t="shared" si="6"/>
        <v>6495.9580000000005</v>
      </c>
      <c r="R25" s="352">
        <f t="shared" si="7"/>
        <v>23185.697</v>
      </c>
      <c r="S25" s="349">
        <f t="shared" si="7"/>
        <v>28070.954999999998</v>
      </c>
      <c r="U25" s="327"/>
    </row>
    <row r="26" spans="1:23" x14ac:dyDescent="0.2">
      <c r="A26" s="26"/>
      <c r="B26" s="186" t="s">
        <v>57</v>
      </c>
      <c r="C26" s="214" t="s">
        <v>58</v>
      </c>
      <c r="D26" s="190">
        <v>17648.933000000001</v>
      </c>
      <c r="E26" s="237">
        <v>17258.601999999999</v>
      </c>
      <c r="F26" s="215">
        <v>81324.894</v>
      </c>
      <c r="G26" s="240">
        <v>74480.225000000006</v>
      </c>
      <c r="H26" s="190">
        <v>22769.359</v>
      </c>
      <c r="I26" s="253">
        <v>19988.5</v>
      </c>
      <c r="J26" s="216">
        <v>5541.0609999999997</v>
      </c>
      <c r="K26" s="240">
        <v>6056.75</v>
      </c>
      <c r="L26" s="189">
        <v>25661.654999999999</v>
      </c>
      <c r="M26" s="240">
        <v>26135.305</v>
      </c>
      <c r="N26" s="215">
        <v>3763.808</v>
      </c>
      <c r="O26" s="256">
        <v>3866.7139999999999</v>
      </c>
      <c r="P26" s="188">
        <f t="shared" si="7"/>
        <v>12107.872000000001</v>
      </c>
      <c r="Q26" s="354">
        <f t="shared" si="6"/>
        <v>11201.851999999999</v>
      </c>
      <c r="R26" s="352">
        <f t="shared" si="7"/>
        <v>55663.239000000001</v>
      </c>
      <c r="S26" s="349">
        <f t="shared" si="7"/>
        <v>48344.920000000006</v>
      </c>
      <c r="U26" s="327"/>
    </row>
    <row r="27" spans="1:23" x14ac:dyDescent="0.2">
      <c r="A27" s="26"/>
      <c r="B27" s="186" t="s">
        <v>59</v>
      </c>
      <c r="C27" s="214" t="s">
        <v>60</v>
      </c>
      <c r="D27" s="190">
        <v>35947.379000000001</v>
      </c>
      <c r="E27" s="237">
        <v>41772.81</v>
      </c>
      <c r="F27" s="215">
        <v>167259.39499999999</v>
      </c>
      <c r="G27" s="240">
        <v>180328.886</v>
      </c>
      <c r="H27" s="190">
        <v>7951.3959999999997</v>
      </c>
      <c r="I27" s="253">
        <v>7147.3670000000002</v>
      </c>
      <c r="J27" s="216">
        <v>8386.9480000000003</v>
      </c>
      <c r="K27" s="240">
        <v>8187.43</v>
      </c>
      <c r="L27" s="189">
        <v>38594.1</v>
      </c>
      <c r="M27" s="240">
        <v>35266.091999999997</v>
      </c>
      <c r="N27" s="215">
        <v>1444.0650000000001</v>
      </c>
      <c r="O27" s="256">
        <v>1296.6479999999999</v>
      </c>
      <c r="P27" s="188">
        <f t="shared" si="5"/>
        <v>27560.431</v>
      </c>
      <c r="Q27" s="354">
        <f t="shared" si="6"/>
        <v>33585.379999999997</v>
      </c>
      <c r="R27" s="352">
        <f t="shared" si="7"/>
        <v>128665.29499999998</v>
      </c>
      <c r="S27" s="349">
        <f t="shared" si="7"/>
        <v>145062.79399999999</v>
      </c>
      <c r="U27" s="327"/>
    </row>
    <row r="28" spans="1:23" ht="13.5" thickBot="1" x14ac:dyDescent="0.25">
      <c r="A28" s="26"/>
      <c r="B28" s="192" t="s">
        <v>61</v>
      </c>
      <c r="C28" s="217" t="s">
        <v>62</v>
      </c>
      <c r="D28" s="196">
        <v>18347.644</v>
      </c>
      <c r="E28" s="238">
        <v>15221.413</v>
      </c>
      <c r="F28" s="218">
        <v>84687.516000000003</v>
      </c>
      <c r="G28" s="241">
        <v>65691.81</v>
      </c>
      <c r="H28" s="196">
        <v>4928.3270000000002</v>
      </c>
      <c r="I28" s="254">
        <v>3855.6550000000002</v>
      </c>
      <c r="J28" s="219">
        <v>48019.517</v>
      </c>
      <c r="K28" s="241">
        <v>48328.510999999999</v>
      </c>
      <c r="L28" s="195">
        <v>221828.476</v>
      </c>
      <c r="M28" s="241">
        <v>208670.95699999999</v>
      </c>
      <c r="N28" s="218">
        <v>10524.344999999999</v>
      </c>
      <c r="O28" s="257">
        <v>9953.473</v>
      </c>
      <c r="P28" s="194">
        <f t="shared" si="5"/>
        <v>-29671.873</v>
      </c>
      <c r="Q28" s="355">
        <f t="shared" si="6"/>
        <v>-33107.097999999998</v>
      </c>
      <c r="R28" s="353">
        <f t="shared" si="7"/>
        <v>-137140.96</v>
      </c>
      <c r="S28" s="350">
        <f t="shared" si="7"/>
        <v>-142979.147</v>
      </c>
    </row>
    <row r="29" spans="1:23" x14ac:dyDescent="0.2">
      <c r="G29" s="17"/>
      <c r="H29" s="17"/>
    </row>
    <row r="30" spans="1:23" ht="27" customHeight="1" thickBot="1" x14ac:dyDescent="0.5">
      <c r="B30" s="157" t="s">
        <v>95</v>
      </c>
      <c r="C30" s="93"/>
      <c r="G30" s="17"/>
    </row>
    <row r="31" spans="1:23" ht="15" x14ac:dyDescent="0.2">
      <c r="A31" s="26"/>
      <c r="B31" s="159"/>
      <c r="C31" s="198"/>
      <c r="D31" s="199" t="s">
        <v>46</v>
      </c>
      <c r="E31" s="200"/>
      <c r="F31" s="200"/>
      <c r="G31" s="200"/>
      <c r="H31" s="200"/>
      <c r="I31" s="201"/>
      <c r="J31" s="199" t="s">
        <v>47</v>
      </c>
      <c r="K31" s="200"/>
      <c r="L31" s="200"/>
      <c r="M31" s="200"/>
      <c r="N31" s="200"/>
      <c r="O31" s="201"/>
      <c r="P31" s="199" t="s">
        <v>65</v>
      </c>
      <c r="Q31" s="203"/>
      <c r="R31" s="204"/>
      <c r="S31" s="205"/>
    </row>
    <row r="32" spans="1:23" ht="15" x14ac:dyDescent="0.25">
      <c r="A32" s="26"/>
      <c r="B32" s="164" t="s">
        <v>48</v>
      </c>
      <c r="C32" s="206" t="s">
        <v>49</v>
      </c>
      <c r="D32" s="167" t="s">
        <v>50</v>
      </c>
      <c r="E32" s="167"/>
      <c r="F32" s="167" t="s">
        <v>92</v>
      </c>
      <c r="G32" s="167"/>
      <c r="H32" s="167" t="s">
        <v>51</v>
      </c>
      <c r="I32" s="207"/>
      <c r="J32" s="167" t="s">
        <v>50</v>
      </c>
      <c r="K32" s="167"/>
      <c r="L32" s="167" t="s">
        <v>92</v>
      </c>
      <c r="M32" s="167"/>
      <c r="N32" s="167" t="s">
        <v>51</v>
      </c>
      <c r="O32" s="207"/>
      <c r="P32" s="167" t="s">
        <v>50</v>
      </c>
      <c r="Q32" s="167"/>
      <c r="R32" s="169" t="s">
        <v>92</v>
      </c>
      <c r="S32" s="168"/>
    </row>
    <row r="33" spans="1:21" ht="13.5" thickBot="1" x14ac:dyDescent="0.25">
      <c r="A33" s="26"/>
      <c r="B33" s="170"/>
      <c r="C33" s="208"/>
      <c r="D33" s="209" t="s">
        <v>305</v>
      </c>
      <c r="E33" s="235" t="s">
        <v>306</v>
      </c>
      <c r="F33" s="173" t="s">
        <v>305</v>
      </c>
      <c r="G33" s="235" t="s">
        <v>306</v>
      </c>
      <c r="H33" s="174" t="s">
        <v>305</v>
      </c>
      <c r="I33" s="251" t="s">
        <v>306</v>
      </c>
      <c r="J33" s="210" t="s">
        <v>305</v>
      </c>
      <c r="K33" s="246" t="s">
        <v>306</v>
      </c>
      <c r="L33" s="176" t="s">
        <v>305</v>
      </c>
      <c r="M33" s="246" t="s">
        <v>306</v>
      </c>
      <c r="N33" s="177" t="s">
        <v>305</v>
      </c>
      <c r="O33" s="255" t="s">
        <v>306</v>
      </c>
      <c r="P33" s="210" t="s">
        <v>305</v>
      </c>
      <c r="Q33" s="246" t="s">
        <v>306</v>
      </c>
      <c r="R33" s="178" t="s">
        <v>305</v>
      </c>
      <c r="S33" s="247" t="s">
        <v>306</v>
      </c>
      <c r="T33" s="29"/>
      <c r="U33" s="327"/>
    </row>
    <row r="34" spans="1:21" ht="15.75" x14ac:dyDescent="0.25">
      <c r="A34" s="26"/>
      <c r="B34" s="179" t="s">
        <v>201</v>
      </c>
      <c r="C34" s="212"/>
      <c r="D34" s="213">
        <f t="shared" ref="D34:S34" si="8">SUM(D35:D40)</f>
        <v>347301.54500000004</v>
      </c>
      <c r="E34" s="239">
        <f t="shared" si="8"/>
        <v>404335.00200000004</v>
      </c>
      <c r="F34" s="182">
        <f t="shared" si="8"/>
        <v>1599535.5510000002</v>
      </c>
      <c r="G34" s="239">
        <f t="shared" si="8"/>
        <v>1746040.392</v>
      </c>
      <c r="H34" s="184">
        <f t="shared" si="8"/>
        <v>395985.41600000003</v>
      </c>
      <c r="I34" s="252">
        <f t="shared" si="8"/>
        <v>420553.19400000002</v>
      </c>
      <c r="J34" s="213">
        <f t="shared" si="8"/>
        <v>312031.12099999998</v>
      </c>
      <c r="K34" s="239">
        <f t="shared" si="8"/>
        <v>341018.71100000001</v>
      </c>
      <c r="L34" s="182">
        <f t="shared" si="8"/>
        <v>1436364.5119999999</v>
      </c>
      <c r="M34" s="239">
        <f t="shared" si="8"/>
        <v>1473211.4069999999</v>
      </c>
      <c r="N34" s="184">
        <f t="shared" si="8"/>
        <v>128218.95000000001</v>
      </c>
      <c r="O34" s="236">
        <f t="shared" si="8"/>
        <v>119320.477</v>
      </c>
      <c r="P34" s="181">
        <f>SUM(P35:P40)</f>
        <v>35270.424000000043</v>
      </c>
      <c r="Q34" s="248">
        <f>SUM(Q35:Q40)</f>
        <v>63316.290999999997</v>
      </c>
      <c r="R34" s="185">
        <f t="shared" si="8"/>
        <v>163171.03899999993</v>
      </c>
      <c r="S34" s="248">
        <f t="shared" si="8"/>
        <v>272828.98499999999</v>
      </c>
      <c r="T34" s="29"/>
      <c r="U34" s="327"/>
    </row>
    <row r="35" spans="1:21" x14ac:dyDescent="0.2">
      <c r="A35" s="26"/>
      <c r="B35" s="186" t="s">
        <v>52</v>
      </c>
      <c r="C35" s="214" t="s">
        <v>98</v>
      </c>
      <c r="D35" s="190">
        <v>186825.43100000001</v>
      </c>
      <c r="E35" s="237">
        <v>238733.239</v>
      </c>
      <c r="F35" s="189">
        <v>860694.38600000006</v>
      </c>
      <c r="G35" s="240">
        <v>1030648.5159999999</v>
      </c>
      <c r="H35" s="190">
        <v>327157.45899999997</v>
      </c>
      <c r="I35" s="253">
        <v>359253.42700000003</v>
      </c>
      <c r="J35" s="220">
        <v>34803.368000000002</v>
      </c>
      <c r="K35" s="237">
        <v>46555.711000000003</v>
      </c>
      <c r="L35" s="189">
        <v>160216.19699999999</v>
      </c>
      <c r="M35" s="240">
        <v>201105.796</v>
      </c>
      <c r="N35" s="190">
        <v>16899.133000000002</v>
      </c>
      <c r="O35" s="258">
        <v>17787.417000000001</v>
      </c>
      <c r="P35" s="188">
        <f t="shared" ref="P35:R40" si="9">D35-J35</f>
        <v>152022.06300000002</v>
      </c>
      <c r="Q35" s="244">
        <f t="shared" si="9"/>
        <v>192177.52799999999</v>
      </c>
      <c r="R35" s="191">
        <f t="shared" si="9"/>
        <v>700478.18900000001</v>
      </c>
      <c r="S35" s="249">
        <f t="shared" ref="S35:S40" si="10">G35-M35</f>
        <v>829542.72</v>
      </c>
      <c r="T35" s="29"/>
      <c r="U35" s="327"/>
    </row>
    <row r="36" spans="1:21" x14ac:dyDescent="0.2">
      <c r="A36" s="26"/>
      <c r="B36" s="186" t="s">
        <v>53</v>
      </c>
      <c r="C36" s="214" t="s">
        <v>54</v>
      </c>
      <c r="D36" s="190">
        <v>28068.704000000002</v>
      </c>
      <c r="E36" s="237">
        <v>16185.298000000001</v>
      </c>
      <c r="F36" s="189">
        <v>129043.648</v>
      </c>
      <c r="G36" s="240">
        <v>69984.592999999993</v>
      </c>
      <c r="H36" s="190">
        <v>10317.567999999999</v>
      </c>
      <c r="I36" s="253">
        <v>5873.2269999999999</v>
      </c>
      <c r="J36" s="220">
        <v>77586.900999999998</v>
      </c>
      <c r="K36" s="237">
        <v>82081.342999999993</v>
      </c>
      <c r="L36" s="189">
        <v>357359.93699999998</v>
      </c>
      <c r="M36" s="240">
        <v>354698.64500000002</v>
      </c>
      <c r="N36" s="190">
        <v>37658.175999999999</v>
      </c>
      <c r="O36" s="258">
        <v>39466.750999999997</v>
      </c>
      <c r="P36" s="188">
        <f t="shared" si="9"/>
        <v>-49518.197</v>
      </c>
      <c r="Q36" s="244">
        <f t="shared" si="9"/>
        <v>-65896.044999999998</v>
      </c>
      <c r="R36" s="191">
        <f t="shared" si="9"/>
        <v>-228316.28899999999</v>
      </c>
      <c r="S36" s="249">
        <f t="shared" si="10"/>
        <v>-284714.05200000003</v>
      </c>
      <c r="U36" s="327"/>
    </row>
    <row r="37" spans="1:21" x14ac:dyDescent="0.2">
      <c r="A37" s="26"/>
      <c r="B37" s="186" t="s">
        <v>55</v>
      </c>
      <c r="C37" s="214" t="s">
        <v>56</v>
      </c>
      <c r="D37" s="190">
        <v>10711.689</v>
      </c>
      <c r="E37" s="237">
        <v>12491.791999999999</v>
      </c>
      <c r="F37" s="189">
        <v>49228.951000000001</v>
      </c>
      <c r="G37" s="240">
        <v>53946.815999999999</v>
      </c>
      <c r="H37" s="190">
        <v>7457.8680000000004</v>
      </c>
      <c r="I37" s="253">
        <v>8408.93</v>
      </c>
      <c r="J37" s="220">
        <v>22118.473000000002</v>
      </c>
      <c r="K37" s="237">
        <v>25303.527999999998</v>
      </c>
      <c r="L37" s="189">
        <v>101722.683</v>
      </c>
      <c r="M37" s="240">
        <v>109302.558</v>
      </c>
      <c r="N37" s="190">
        <v>14099.832</v>
      </c>
      <c r="O37" s="258">
        <v>15017.348</v>
      </c>
      <c r="P37" s="188">
        <f t="shared" si="9"/>
        <v>-11406.784000000001</v>
      </c>
      <c r="Q37" s="244">
        <f t="shared" si="9"/>
        <v>-12811.735999999999</v>
      </c>
      <c r="R37" s="191">
        <f t="shared" si="9"/>
        <v>-52493.732000000004</v>
      </c>
      <c r="S37" s="249">
        <f t="shared" si="10"/>
        <v>-55355.742000000006</v>
      </c>
      <c r="T37" s="29"/>
      <c r="U37" s="327"/>
    </row>
    <row r="38" spans="1:21" x14ac:dyDescent="0.2">
      <c r="A38" s="26"/>
      <c r="B38" s="186" t="s">
        <v>57</v>
      </c>
      <c r="C38" s="214" t="s">
        <v>58</v>
      </c>
      <c r="D38" s="190">
        <v>9064.4349999999995</v>
      </c>
      <c r="E38" s="237">
        <v>8168.0749999999998</v>
      </c>
      <c r="F38" s="189">
        <v>41844.644</v>
      </c>
      <c r="G38" s="240">
        <v>35298.406999999999</v>
      </c>
      <c r="H38" s="190">
        <v>19602.577000000001</v>
      </c>
      <c r="I38" s="253">
        <v>12006.456</v>
      </c>
      <c r="J38" s="220">
        <v>13185.339</v>
      </c>
      <c r="K38" s="237">
        <v>14456.754000000001</v>
      </c>
      <c r="L38" s="189">
        <v>60757.167999999998</v>
      </c>
      <c r="M38" s="240">
        <v>62456.381999999998</v>
      </c>
      <c r="N38" s="190">
        <v>25974.168000000001</v>
      </c>
      <c r="O38" s="258">
        <v>10556.669</v>
      </c>
      <c r="P38" s="188">
        <f t="shared" si="9"/>
        <v>-4120.9040000000005</v>
      </c>
      <c r="Q38" s="244">
        <f t="shared" si="9"/>
        <v>-6288.679000000001</v>
      </c>
      <c r="R38" s="191">
        <f t="shared" si="9"/>
        <v>-18912.523999999998</v>
      </c>
      <c r="S38" s="249">
        <f t="shared" si="10"/>
        <v>-27157.974999999999</v>
      </c>
      <c r="T38" s="29"/>
      <c r="U38" s="327"/>
    </row>
    <row r="39" spans="1:21" x14ac:dyDescent="0.2">
      <c r="A39" s="26"/>
      <c r="B39" s="186" t="s">
        <v>59</v>
      </c>
      <c r="C39" s="214" t="s">
        <v>60</v>
      </c>
      <c r="D39" s="190">
        <v>21936.721000000001</v>
      </c>
      <c r="E39" s="237">
        <v>21044.598000000002</v>
      </c>
      <c r="F39" s="189">
        <v>101598.936</v>
      </c>
      <c r="G39" s="240">
        <v>90929.335000000006</v>
      </c>
      <c r="H39" s="190">
        <v>4498.1620000000003</v>
      </c>
      <c r="I39" s="253">
        <v>3651.0889999999999</v>
      </c>
      <c r="J39" s="220">
        <v>20178.661</v>
      </c>
      <c r="K39" s="237">
        <v>24616.563999999998</v>
      </c>
      <c r="L39" s="189">
        <v>92842.803</v>
      </c>
      <c r="M39" s="240">
        <v>106257.62699999999</v>
      </c>
      <c r="N39" s="190">
        <v>3217.4409999999998</v>
      </c>
      <c r="O39" s="258">
        <v>3649.058</v>
      </c>
      <c r="P39" s="188">
        <f t="shared" si="9"/>
        <v>1758.0600000000013</v>
      </c>
      <c r="Q39" s="244">
        <f t="shared" si="9"/>
        <v>-3571.9659999999967</v>
      </c>
      <c r="R39" s="191">
        <f t="shared" si="9"/>
        <v>8756.1330000000016</v>
      </c>
      <c r="S39" s="249">
        <f t="shared" si="10"/>
        <v>-15328.291999999987</v>
      </c>
    </row>
    <row r="40" spans="1:21" ht="13.5" thickBot="1" x14ac:dyDescent="0.25">
      <c r="A40" s="26"/>
      <c r="B40" s="192" t="s">
        <v>61</v>
      </c>
      <c r="C40" s="217" t="s">
        <v>62</v>
      </c>
      <c r="D40" s="196">
        <v>90694.565000000002</v>
      </c>
      <c r="E40" s="238">
        <v>107712</v>
      </c>
      <c r="F40" s="195">
        <v>417124.98599999998</v>
      </c>
      <c r="G40" s="241">
        <v>465232.72499999998</v>
      </c>
      <c r="H40" s="196">
        <v>26951.781999999999</v>
      </c>
      <c r="I40" s="254">
        <v>31360.064999999999</v>
      </c>
      <c r="J40" s="221">
        <v>144158.37899999999</v>
      </c>
      <c r="K40" s="238">
        <v>148004.81099999999</v>
      </c>
      <c r="L40" s="195">
        <v>663465.72400000005</v>
      </c>
      <c r="M40" s="241">
        <v>639390.39899999998</v>
      </c>
      <c r="N40" s="196">
        <v>30370.2</v>
      </c>
      <c r="O40" s="259">
        <v>32843.233999999997</v>
      </c>
      <c r="P40" s="194">
        <f t="shared" si="9"/>
        <v>-53463.813999999984</v>
      </c>
      <c r="Q40" s="245">
        <f t="shared" si="9"/>
        <v>-40292.810999999987</v>
      </c>
      <c r="R40" s="197">
        <f t="shared" si="9"/>
        <v>-246340.73800000007</v>
      </c>
      <c r="S40" s="250">
        <f t="shared" si="10"/>
        <v>-174157.674</v>
      </c>
    </row>
    <row r="41" spans="1:21" x14ac:dyDescent="0.2">
      <c r="G41" s="17"/>
      <c r="H41" s="17"/>
      <c r="L41" s="17"/>
    </row>
    <row r="42" spans="1:21" ht="29.25" thickBot="1" x14ac:dyDescent="0.5">
      <c r="B42" s="157" t="s">
        <v>174</v>
      </c>
      <c r="C42" s="93"/>
      <c r="H42" s="17"/>
    </row>
    <row r="43" spans="1:21" ht="15" x14ac:dyDescent="0.2">
      <c r="A43" s="26"/>
      <c r="B43" s="159"/>
      <c r="C43" s="198"/>
      <c r="D43" s="202" t="s">
        <v>46</v>
      </c>
      <c r="E43" s="200"/>
      <c r="F43" s="200"/>
      <c r="G43" s="200"/>
      <c r="H43" s="200"/>
      <c r="I43" s="201"/>
      <c r="J43" s="199" t="s">
        <v>47</v>
      </c>
      <c r="K43" s="200"/>
      <c r="L43" s="200"/>
      <c r="M43" s="200"/>
      <c r="N43" s="200"/>
      <c r="O43" s="201"/>
      <c r="P43" s="199" t="s">
        <v>65</v>
      </c>
      <c r="Q43" s="203"/>
      <c r="R43" s="204"/>
      <c r="S43" s="205"/>
    </row>
    <row r="44" spans="1:21" ht="15" x14ac:dyDescent="0.25">
      <c r="A44" s="26"/>
      <c r="B44" s="164" t="s">
        <v>48</v>
      </c>
      <c r="C44" s="206" t="s">
        <v>49</v>
      </c>
      <c r="D44" s="169" t="s">
        <v>50</v>
      </c>
      <c r="E44" s="167"/>
      <c r="F44" s="167" t="s">
        <v>92</v>
      </c>
      <c r="G44" s="167"/>
      <c r="H44" s="167" t="s">
        <v>51</v>
      </c>
      <c r="I44" s="207"/>
      <c r="J44" s="167" t="s">
        <v>50</v>
      </c>
      <c r="K44" s="167"/>
      <c r="L44" s="167" t="s">
        <v>92</v>
      </c>
      <c r="M44" s="167"/>
      <c r="N44" s="167" t="s">
        <v>51</v>
      </c>
      <c r="O44" s="207"/>
      <c r="P44" s="167" t="s">
        <v>50</v>
      </c>
      <c r="Q44" s="167"/>
      <c r="R44" s="169" t="s">
        <v>92</v>
      </c>
      <c r="S44" s="168"/>
    </row>
    <row r="45" spans="1:21" ht="13.5" thickBot="1" x14ac:dyDescent="0.25">
      <c r="A45" s="26"/>
      <c r="B45" s="170"/>
      <c r="C45" s="208"/>
      <c r="D45" s="210" t="s">
        <v>305</v>
      </c>
      <c r="E45" s="246" t="s">
        <v>306</v>
      </c>
      <c r="F45" s="176" t="s">
        <v>305</v>
      </c>
      <c r="G45" s="246" t="s">
        <v>306</v>
      </c>
      <c r="H45" s="177" t="s">
        <v>305</v>
      </c>
      <c r="I45" s="255" t="s">
        <v>306</v>
      </c>
      <c r="J45" s="210" t="s">
        <v>305</v>
      </c>
      <c r="K45" s="246" t="s">
        <v>306</v>
      </c>
      <c r="L45" s="176" t="s">
        <v>305</v>
      </c>
      <c r="M45" s="246" t="s">
        <v>306</v>
      </c>
      <c r="N45" s="177" t="s">
        <v>305</v>
      </c>
      <c r="O45" s="255" t="s">
        <v>306</v>
      </c>
      <c r="P45" s="210" t="s">
        <v>305</v>
      </c>
      <c r="Q45" s="246" t="s">
        <v>306</v>
      </c>
      <c r="R45" s="178" t="s">
        <v>305</v>
      </c>
      <c r="S45" s="247" t="s">
        <v>306</v>
      </c>
    </row>
    <row r="46" spans="1:21" ht="15.75" x14ac:dyDescent="0.25">
      <c r="A46" s="26"/>
      <c r="B46" s="222" t="s">
        <v>201</v>
      </c>
      <c r="C46" s="223"/>
      <c r="D46" s="213">
        <f t="shared" ref="D46:S46" si="11">SUM(D47:D52)</f>
        <v>1322905.5150000001</v>
      </c>
      <c r="E46" s="239">
        <f t="shared" si="11"/>
        <v>1380915.4350000001</v>
      </c>
      <c r="F46" s="182">
        <f>(SUM(F47:F52))/1</f>
        <v>6096110.8029999994</v>
      </c>
      <c r="G46" s="239">
        <f>(SUM(G47:G52))/1</f>
        <v>5963537.6059999997</v>
      </c>
      <c r="H46" s="184">
        <f t="shared" si="11"/>
        <v>792590.83700000006</v>
      </c>
      <c r="I46" s="252">
        <f t="shared" si="11"/>
        <v>800958.41999999993</v>
      </c>
      <c r="J46" s="213">
        <f t="shared" si="11"/>
        <v>910641.47399999993</v>
      </c>
      <c r="K46" s="239">
        <f t="shared" si="11"/>
        <v>972192.53</v>
      </c>
      <c r="L46" s="182">
        <f>(SUM(L47:L52))/1</f>
        <v>4193358.62</v>
      </c>
      <c r="M46" s="239">
        <f>(SUM(M47:M52))/1</f>
        <v>4199567.1980000008</v>
      </c>
      <c r="N46" s="184">
        <f t="shared" si="11"/>
        <v>410382.27300000004</v>
      </c>
      <c r="O46" s="236">
        <f t="shared" si="11"/>
        <v>385145.15799999994</v>
      </c>
      <c r="P46" s="181">
        <f>SUM(P47:P52)</f>
        <v>412264.04099999997</v>
      </c>
      <c r="Q46" s="248">
        <f>SUM(Q47:Q52)</f>
        <v>408722.90500000003</v>
      </c>
      <c r="R46" s="185">
        <f t="shared" si="11"/>
        <v>1902752.183</v>
      </c>
      <c r="S46" s="248">
        <f t="shared" si="11"/>
        <v>1763970.4079999998</v>
      </c>
    </row>
    <row r="47" spans="1:21" x14ac:dyDescent="0.2">
      <c r="A47" s="26"/>
      <c r="B47" s="224" t="s">
        <v>52</v>
      </c>
      <c r="C47" s="225" t="s">
        <v>98</v>
      </c>
      <c r="D47" s="216">
        <v>284279.72100000002</v>
      </c>
      <c r="E47" s="240">
        <v>353363.30900000001</v>
      </c>
      <c r="F47" s="189">
        <v>1308445.5490000001</v>
      </c>
      <c r="G47" s="240">
        <v>1525328.203</v>
      </c>
      <c r="H47" s="215">
        <v>433630.391</v>
      </c>
      <c r="I47" s="260">
        <v>471753.25799999997</v>
      </c>
      <c r="J47" s="216">
        <v>153658.84700000001</v>
      </c>
      <c r="K47" s="240">
        <v>157409.80600000001</v>
      </c>
      <c r="L47" s="189">
        <v>708363.97400000005</v>
      </c>
      <c r="M47" s="240">
        <v>680083.41799999995</v>
      </c>
      <c r="N47" s="215">
        <v>144044.28099999999</v>
      </c>
      <c r="O47" s="256">
        <v>115311.492</v>
      </c>
      <c r="P47" s="226">
        <f t="shared" ref="P47:S52" si="12">D47-J47</f>
        <v>130620.87400000001</v>
      </c>
      <c r="Q47" s="249">
        <f t="shared" si="12"/>
        <v>195953.503</v>
      </c>
      <c r="R47" s="191">
        <f t="shared" si="12"/>
        <v>600081.57500000007</v>
      </c>
      <c r="S47" s="249">
        <f t="shared" si="12"/>
        <v>845244.78500000003</v>
      </c>
    </row>
    <row r="48" spans="1:21" x14ac:dyDescent="0.2">
      <c r="A48" s="26"/>
      <c r="B48" s="227" t="s">
        <v>53</v>
      </c>
      <c r="C48" s="225" t="s">
        <v>54</v>
      </c>
      <c r="D48" s="216">
        <v>115228.588</v>
      </c>
      <c r="E48" s="240">
        <v>77435.618000000002</v>
      </c>
      <c r="F48" s="189">
        <v>532223.91700000002</v>
      </c>
      <c r="G48" s="240">
        <v>334530.92300000001</v>
      </c>
      <c r="H48" s="215">
        <v>43010.769</v>
      </c>
      <c r="I48" s="260">
        <v>29520.991999999998</v>
      </c>
      <c r="J48" s="216">
        <v>200480.79</v>
      </c>
      <c r="K48" s="240">
        <v>186444.179</v>
      </c>
      <c r="L48" s="189">
        <v>922718.62800000003</v>
      </c>
      <c r="M48" s="240">
        <v>805738.48600000003</v>
      </c>
      <c r="N48" s="215">
        <v>82448.019</v>
      </c>
      <c r="O48" s="256">
        <v>89332.464999999997</v>
      </c>
      <c r="P48" s="226">
        <f t="shared" si="12"/>
        <v>-85252.202000000005</v>
      </c>
      <c r="Q48" s="249">
        <f t="shared" si="12"/>
        <v>-109008.561</v>
      </c>
      <c r="R48" s="191">
        <f t="shared" si="12"/>
        <v>-390494.71100000001</v>
      </c>
      <c r="S48" s="249">
        <f t="shared" si="12"/>
        <v>-471207.56300000002</v>
      </c>
    </row>
    <row r="49" spans="1:19" x14ac:dyDescent="0.2">
      <c r="A49" s="26"/>
      <c r="B49" s="227" t="s">
        <v>55</v>
      </c>
      <c r="C49" s="225" t="s">
        <v>56</v>
      </c>
      <c r="D49" s="216">
        <v>107417.71799999999</v>
      </c>
      <c r="E49" s="240">
        <v>113913.792</v>
      </c>
      <c r="F49" s="189">
        <v>494213.72100000002</v>
      </c>
      <c r="G49" s="240">
        <v>491998.23700000002</v>
      </c>
      <c r="H49" s="215">
        <v>68648.070999999996</v>
      </c>
      <c r="I49" s="260">
        <v>70167.842000000004</v>
      </c>
      <c r="J49" s="216">
        <v>62356.500999999997</v>
      </c>
      <c r="K49" s="240">
        <v>61472.258999999998</v>
      </c>
      <c r="L49" s="189">
        <v>287167.33</v>
      </c>
      <c r="M49" s="240">
        <v>265645.19900000002</v>
      </c>
      <c r="N49" s="215">
        <v>37860.385000000002</v>
      </c>
      <c r="O49" s="256">
        <v>36300.697</v>
      </c>
      <c r="P49" s="226">
        <f t="shared" si="12"/>
        <v>45061.216999999997</v>
      </c>
      <c r="Q49" s="249">
        <f t="shared" si="12"/>
        <v>52441.533000000003</v>
      </c>
      <c r="R49" s="191">
        <f t="shared" si="12"/>
        <v>207046.391</v>
      </c>
      <c r="S49" s="249">
        <f t="shared" si="12"/>
        <v>226353.038</v>
      </c>
    </row>
    <row r="50" spans="1:19" x14ac:dyDescent="0.2">
      <c r="A50" s="26"/>
      <c r="B50" s="227" t="s">
        <v>57</v>
      </c>
      <c r="C50" s="225" t="s">
        <v>58</v>
      </c>
      <c r="D50" s="216">
        <v>45310.9</v>
      </c>
      <c r="E50" s="240">
        <v>48844.692000000003</v>
      </c>
      <c r="F50" s="189">
        <v>209085.67</v>
      </c>
      <c r="G50" s="240">
        <v>211018.04800000001</v>
      </c>
      <c r="H50" s="215">
        <v>58758.591999999997</v>
      </c>
      <c r="I50" s="260">
        <v>51649.599000000002</v>
      </c>
      <c r="J50" s="216">
        <v>38413.279000000002</v>
      </c>
      <c r="K50" s="240">
        <v>49721.667000000001</v>
      </c>
      <c r="L50" s="189">
        <v>176986.76500000001</v>
      </c>
      <c r="M50" s="240">
        <v>214702.93799999999</v>
      </c>
      <c r="N50" s="215">
        <v>59548.546000000002</v>
      </c>
      <c r="O50" s="256">
        <v>45392.205999999998</v>
      </c>
      <c r="P50" s="226">
        <f t="shared" si="12"/>
        <v>6897.6209999999992</v>
      </c>
      <c r="Q50" s="249">
        <f t="shared" si="12"/>
        <v>-876.97499999999854</v>
      </c>
      <c r="R50" s="191">
        <f t="shared" si="12"/>
        <v>32098.904999999999</v>
      </c>
      <c r="S50" s="249">
        <f t="shared" si="12"/>
        <v>-3684.8899999999849</v>
      </c>
    </row>
    <row r="51" spans="1:19" x14ac:dyDescent="0.2">
      <c r="A51" s="26"/>
      <c r="B51" s="227" t="s">
        <v>59</v>
      </c>
      <c r="C51" s="225" t="s">
        <v>60</v>
      </c>
      <c r="D51" s="216">
        <v>218733.356</v>
      </c>
      <c r="E51" s="240">
        <v>233808.99</v>
      </c>
      <c r="F51" s="189">
        <v>1012354.39</v>
      </c>
      <c r="G51" s="240">
        <v>1009646.236</v>
      </c>
      <c r="H51" s="215">
        <v>45260.025000000001</v>
      </c>
      <c r="I51" s="260">
        <v>38917.196000000004</v>
      </c>
      <c r="J51" s="216">
        <v>64701.680999999997</v>
      </c>
      <c r="K51" s="240">
        <v>84765.296000000002</v>
      </c>
      <c r="L51" s="189">
        <v>297794.69199999998</v>
      </c>
      <c r="M51" s="240">
        <v>365951.11200000002</v>
      </c>
      <c r="N51" s="215">
        <v>10898.915999999999</v>
      </c>
      <c r="O51" s="256">
        <v>13112.724</v>
      </c>
      <c r="P51" s="226">
        <f t="shared" si="12"/>
        <v>154031.67499999999</v>
      </c>
      <c r="Q51" s="249">
        <f t="shared" si="12"/>
        <v>149043.69399999999</v>
      </c>
      <c r="R51" s="191">
        <f t="shared" si="12"/>
        <v>714559.69800000009</v>
      </c>
      <c r="S51" s="249">
        <f t="shared" si="12"/>
        <v>643695.12400000007</v>
      </c>
    </row>
    <row r="52" spans="1:19" ht="13.5" thickBot="1" x14ac:dyDescent="0.25">
      <c r="A52" s="26"/>
      <c r="B52" s="228" t="s">
        <v>61</v>
      </c>
      <c r="C52" s="229" t="s">
        <v>62</v>
      </c>
      <c r="D52" s="219">
        <v>551935.23199999996</v>
      </c>
      <c r="E52" s="241">
        <v>553549.03399999999</v>
      </c>
      <c r="F52" s="195">
        <v>2539787.5559999999</v>
      </c>
      <c r="G52" s="241">
        <v>2391015.9589999998</v>
      </c>
      <c r="H52" s="218">
        <v>143282.989</v>
      </c>
      <c r="I52" s="261">
        <v>138949.533</v>
      </c>
      <c r="J52" s="219">
        <v>391030.37599999999</v>
      </c>
      <c r="K52" s="241">
        <v>432379.32299999997</v>
      </c>
      <c r="L52" s="195">
        <v>1800327.2309999999</v>
      </c>
      <c r="M52" s="241">
        <v>1867446.0449999999</v>
      </c>
      <c r="N52" s="218">
        <v>75582.126000000004</v>
      </c>
      <c r="O52" s="257">
        <v>85695.573999999993</v>
      </c>
      <c r="P52" s="230">
        <f t="shared" si="12"/>
        <v>160904.85599999997</v>
      </c>
      <c r="Q52" s="250">
        <f t="shared" si="12"/>
        <v>121169.71100000001</v>
      </c>
      <c r="R52" s="197">
        <f t="shared" si="12"/>
        <v>739460.32499999995</v>
      </c>
      <c r="S52" s="250">
        <f t="shared" si="12"/>
        <v>523569.91399999987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X134" sqref="X134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1" t="s">
        <v>202</v>
      </c>
      <c r="C2" s="231"/>
      <c r="D2" s="231"/>
      <c r="E2" s="231"/>
      <c r="F2" s="231"/>
      <c r="G2" s="231"/>
      <c r="H2" s="231"/>
      <c r="I2" s="231"/>
      <c r="J2" s="231"/>
      <c r="K2" s="231" t="s">
        <v>203</v>
      </c>
      <c r="L2" s="231"/>
      <c r="M2" s="231"/>
      <c r="N2" s="231"/>
      <c r="O2" s="231"/>
      <c r="P2" s="16"/>
    </row>
    <row r="3" spans="2:18" ht="18" thickBot="1" x14ac:dyDescent="0.35">
      <c r="B3" s="232" t="s">
        <v>128</v>
      </c>
      <c r="C3" s="231"/>
      <c r="D3" s="231"/>
      <c r="E3" s="231"/>
      <c r="F3" s="231"/>
      <c r="G3" s="231"/>
      <c r="H3" s="231"/>
      <c r="I3" s="231"/>
      <c r="J3" s="231"/>
      <c r="K3" s="232" t="s">
        <v>128</v>
      </c>
      <c r="L3" s="231"/>
      <c r="M3" s="231"/>
      <c r="N3" s="231"/>
      <c r="O3" s="231"/>
      <c r="P3" s="16"/>
    </row>
    <row r="4" spans="2:18" ht="16.5" thickBot="1" x14ac:dyDescent="0.3">
      <c r="B4" s="297" t="s">
        <v>68</v>
      </c>
      <c r="C4" s="298"/>
      <c r="D4" s="298"/>
      <c r="E4" s="298"/>
      <c r="F4" s="298"/>
      <c r="G4" s="298"/>
      <c r="H4" s="298"/>
      <c r="I4" s="299"/>
      <c r="J4" s="262"/>
      <c r="K4" s="297" t="s">
        <v>69</v>
      </c>
      <c r="L4" s="298"/>
      <c r="M4" s="298"/>
      <c r="N4" s="298"/>
      <c r="O4" s="298"/>
      <c r="P4" s="298"/>
      <c r="Q4" s="298"/>
      <c r="R4" s="299"/>
    </row>
    <row r="5" spans="2:18" ht="16.5" thickBot="1" x14ac:dyDescent="0.3">
      <c r="B5" s="300" t="s">
        <v>308</v>
      </c>
      <c r="C5" s="301"/>
      <c r="D5" s="302"/>
      <c r="E5" s="303"/>
      <c r="F5" s="300" t="s">
        <v>309</v>
      </c>
      <c r="G5" s="301"/>
      <c r="H5" s="302"/>
      <c r="I5" s="303"/>
      <c r="J5" s="262"/>
      <c r="K5" s="300" t="s">
        <v>308</v>
      </c>
      <c r="L5" s="301"/>
      <c r="M5" s="302"/>
      <c r="N5" s="303"/>
      <c r="O5" s="300" t="s">
        <v>309</v>
      </c>
      <c r="P5" s="301"/>
      <c r="Q5" s="302"/>
      <c r="R5" s="303"/>
    </row>
    <row r="6" spans="2:18" ht="30.75" thickBot="1" x14ac:dyDescent="0.25">
      <c r="B6" s="263" t="s">
        <v>70</v>
      </c>
      <c r="C6" s="264" t="s">
        <v>50</v>
      </c>
      <c r="D6" s="265" t="s">
        <v>92</v>
      </c>
      <c r="E6" s="266" t="s">
        <v>71</v>
      </c>
      <c r="F6" s="263" t="s">
        <v>70</v>
      </c>
      <c r="G6" s="264" t="s">
        <v>50</v>
      </c>
      <c r="H6" s="265" t="s">
        <v>92</v>
      </c>
      <c r="I6" s="266" t="s">
        <v>71</v>
      </c>
      <c r="J6" s="262"/>
      <c r="K6" s="263" t="s">
        <v>70</v>
      </c>
      <c r="L6" s="264" t="s">
        <v>50</v>
      </c>
      <c r="M6" s="265" t="s">
        <v>92</v>
      </c>
      <c r="N6" s="266" t="s">
        <v>71</v>
      </c>
      <c r="O6" s="263" t="s">
        <v>70</v>
      </c>
      <c r="P6" s="264" t="s">
        <v>50</v>
      </c>
      <c r="Q6" s="265" t="s">
        <v>92</v>
      </c>
      <c r="R6" s="266" t="s">
        <v>71</v>
      </c>
    </row>
    <row r="7" spans="2:18" ht="16.5" thickBot="1" x14ac:dyDescent="0.3">
      <c r="B7" s="267" t="s">
        <v>63</v>
      </c>
      <c r="C7" s="268">
        <v>383652.40399999998</v>
      </c>
      <c r="D7" s="269">
        <v>1766298.199</v>
      </c>
      <c r="E7" s="270">
        <v>563784.50300000003</v>
      </c>
      <c r="F7" s="271" t="s">
        <v>63</v>
      </c>
      <c r="G7" s="272">
        <v>437827.77</v>
      </c>
      <c r="H7" s="273">
        <v>1890314.314</v>
      </c>
      <c r="I7" s="270">
        <v>583038.19900000002</v>
      </c>
      <c r="J7" s="262"/>
      <c r="K7" s="267" t="s">
        <v>63</v>
      </c>
      <c r="L7" s="268">
        <v>277291.33600000001</v>
      </c>
      <c r="M7" s="269">
        <v>1263868.7069999999</v>
      </c>
      <c r="N7" s="270">
        <v>215665.946</v>
      </c>
      <c r="O7" s="271" t="s">
        <v>63</v>
      </c>
      <c r="P7" s="272">
        <v>158096.02900000001</v>
      </c>
      <c r="Q7" s="273">
        <v>683049.56200000003</v>
      </c>
      <c r="R7" s="270">
        <v>115625.476</v>
      </c>
    </row>
    <row r="8" spans="2:18" ht="15.75" x14ac:dyDescent="0.25">
      <c r="B8" s="274" t="s">
        <v>32</v>
      </c>
      <c r="C8" s="275">
        <v>186825.43100000001</v>
      </c>
      <c r="D8" s="275">
        <v>860694.38600000006</v>
      </c>
      <c r="E8" s="275">
        <v>327157.45899999997</v>
      </c>
      <c r="F8" s="276" t="s">
        <v>32</v>
      </c>
      <c r="G8" s="277">
        <v>238733.239</v>
      </c>
      <c r="H8" s="278">
        <v>1030648.5159999999</v>
      </c>
      <c r="I8" s="279">
        <v>359253.42700000003</v>
      </c>
      <c r="J8" s="262"/>
      <c r="K8" s="274" t="s">
        <v>75</v>
      </c>
      <c r="L8" s="275">
        <v>135574.08100000001</v>
      </c>
      <c r="M8" s="275">
        <v>618392.94799999997</v>
      </c>
      <c r="N8" s="275">
        <v>115312.811</v>
      </c>
      <c r="O8" s="276" t="s">
        <v>75</v>
      </c>
      <c r="P8" s="277">
        <v>76701.667000000001</v>
      </c>
      <c r="Q8" s="278">
        <v>331508.533</v>
      </c>
      <c r="R8" s="279">
        <v>68057.2</v>
      </c>
    </row>
    <row r="9" spans="2:18" ht="15.75" x14ac:dyDescent="0.25">
      <c r="B9" s="280" t="s">
        <v>75</v>
      </c>
      <c r="C9" s="281">
        <v>26499.931</v>
      </c>
      <c r="D9" s="281">
        <v>122019.655</v>
      </c>
      <c r="E9" s="281">
        <v>36252.245000000003</v>
      </c>
      <c r="F9" s="282" t="s">
        <v>75</v>
      </c>
      <c r="G9" s="283">
        <v>26356.871999999999</v>
      </c>
      <c r="H9" s="284">
        <v>113853.974</v>
      </c>
      <c r="I9" s="285">
        <v>39485.163999999997</v>
      </c>
      <c r="J9" s="262"/>
      <c r="K9" s="280" t="s">
        <v>32</v>
      </c>
      <c r="L9" s="281">
        <v>65611.039000000004</v>
      </c>
      <c r="M9" s="281">
        <v>298213.97899999999</v>
      </c>
      <c r="N9" s="281">
        <v>28215.558000000001</v>
      </c>
      <c r="O9" s="282" t="s">
        <v>32</v>
      </c>
      <c r="P9" s="283">
        <v>46555.711000000003</v>
      </c>
      <c r="Q9" s="284">
        <v>201105.796</v>
      </c>
      <c r="R9" s="285">
        <v>17787.417000000001</v>
      </c>
    </row>
    <row r="10" spans="2:18" ht="15.75" x14ac:dyDescent="0.25">
      <c r="B10" s="280" t="s">
        <v>97</v>
      </c>
      <c r="C10" s="281">
        <v>26322.848000000002</v>
      </c>
      <c r="D10" s="281">
        <v>121216.54700000001</v>
      </c>
      <c r="E10" s="281">
        <v>37342.67</v>
      </c>
      <c r="F10" s="282" t="s">
        <v>170</v>
      </c>
      <c r="G10" s="283">
        <v>22827.710999999999</v>
      </c>
      <c r="H10" s="284">
        <v>98778.650999999998</v>
      </c>
      <c r="I10" s="285">
        <v>33454.510999999999</v>
      </c>
      <c r="J10" s="262"/>
      <c r="K10" s="280" t="s">
        <v>83</v>
      </c>
      <c r="L10" s="281">
        <v>14447.618</v>
      </c>
      <c r="M10" s="281">
        <v>65864.290999999997</v>
      </c>
      <c r="N10" s="281">
        <v>6310.3419999999996</v>
      </c>
      <c r="O10" s="282" t="s">
        <v>31</v>
      </c>
      <c r="P10" s="283">
        <v>9395.4369999999999</v>
      </c>
      <c r="Q10" s="284">
        <v>40477.779000000002</v>
      </c>
      <c r="R10" s="285">
        <v>3785.335</v>
      </c>
    </row>
    <row r="11" spans="2:18" ht="15.75" x14ac:dyDescent="0.25">
      <c r="B11" s="280" t="s">
        <v>170</v>
      </c>
      <c r="C11" s="281">
        <v>18452.186000000002</v>
      </c>
      <c r="D11" s="281">
        <v>85349.460999999996</v>
      </c>
      <c r="E11" s="281">
        <v>26247.003000000001</v>
      </c>
      <c r="F11" s="282" t="s">
        <v>34</v>
      </c>
      <c r="G11" s="283">
        <v>12800.183000000001</v>
      </c>
      <c r="H11" s="284">
        <v>55223</v>
      </c>
      <c r="I11" s="285">
        <v>5536.0140000000001</v>
      </c>
      <c r="J11" s="262"/>
      <c r="K11" s="280" t="s">
        <v>168</v>
      </c>
      <c r="L11" s="281">
        <v>11987.707</v>
      </c>
      <c r="M11" s="281">
        <v>53965.917000000001</v>
      </c>
      <c r="N11" s="281">
        <v>8468.7459999999992</v>
      </c>
      <c r="O11" s="282" t="s">
        <v>168</v>
      </c>
      <c r="P11" s="283">
        <v>6657.6549999999997</v>
      </c>
      <c r="Q11" s="284">
        <v>28761.867999999999</v>
      </c>
      <c r="R11" s="285">
        <v>3839.3850000000002</v>
      </c>
    </row>
    <row r="12" spans="2:18" ht="15.75" x14ac:dyDescent="0.25">
      <c r="B12" s="280" t="s">
        <v>90</v>
      </c>
      <c r="C12" s="281">
        <v>11952.528</v>
      </c>
      <c r="D12" s="281">
        <v>55015.063000000002</v>
      </c>
      <c r="E12" s="281">
        <v>16263.726000000001</v>
      </c>
      <c r="F12" s="282" t="s">
        <v>97</v>
      </c>
      <c r="G12" s="283">
        <v>12541.24</v>
      </c>
      <c r="H12" s="284">
        <v>54172.684999999998</v>
      </c>
      <c r="I12" s="285">
        <v>18030.171999999999</v>
      </c>
      <c r="J12" s="262"/>
      <c r="K12" s="280" t="s">
        <v>31</v>
      </c>
      <c r="L12" s="281">
        <v>10897.397999999999</v>
      </c>
      <c r="M12" s="281">
        <v>49946.294000000002</v>
      </c>
      <c r="N12" s="281">
        <v>4310.0209999999997</v>
      </c>
      <c r="O12" s="282" t="s">
        <v>78</v>
      </c>
      <c r="P12" s="283">
        <v>6599.4520000000002</v>
      </c>
      <c r="Q12" s="284">
        <v>28498.401000000002</v>
      </c>
      <c r="R12" s="285">
        <v>8386.1139999999996</v>
      </c>
    </row>
    <row r="13" spans="2:18" ht="15.75" x14ac:dyDescent="0.25">
      <c r="B13" s="280" t="s">
        <v>83</v>
      </c>
      <c r="C13" s="281">
        <v>11498.754999999999</v>
      </c>
      <c r="D13" s="281">
        <v>52984.544999999998</v>
      </c>
      <c r="E13" s="281">
        <v>8528.3680000000004</v>
      </c>
      <c r="F13" s="282" t="s">
        <v>168</v>
      </c>
      <c r="G13" s="283">
        <v>11460.495000000001</v>
      </c>
      <c r="H13" s="284">
        <v>49348.514000000003</v>
      </c>
      <c r="I13" s="285">
        <v>5802.107</v>
      </c>
      <c r="J13" s="262"/>
      <c r="K13" s="280" t="s">
        <v>34</v>
      </c>
      <c r="L13" s="281">
        <v>9299.4410000000007</v>
      </c>
      <c r="M13" s="281">
        <v>42600.790999999997</v>
      </c>
      <c r="N13" s="281">
        <v>21776.295999999998</v>
      </c>
      <c r="O13" s="282" t="s">
        <v>34</v>
      </c>
      <c r="P13" s="283">
        <v>3046.9189999999999</v>
      </c>
      <c r="Q13" s="284">
        <v>13171.634</v>
      </c>
      <c r="R13" s="285">
        <v>6269.0439999999999</v>
      </c>
    </row>
    <row r="14" spans="2:18" ht="15.75" x14ac:dyDescent="0.25">
      <c r="B14" s="280" t="s">
        <v>189</v>
      </c>
      <c r="C14" s="281">
        <v>8600.7510000000002</v>
      </c>
      <c r="D14" s="281">
        <v>39224.03</v>
      </c>
      <c r="E14" s="281">
        <v>11593.678</v>
      </c>
      <c r="F14" s="282" t="s">
        <v>83</v>
      </c>
      <c r="G14" s="283">
        <v>11452.55</v>
      </c>
      <c r="H14" s="284">
        <v>49486.446000000004</v>
      </c>
      <c r="I14" s="285">
        <v>8103.9889999999996</v>
      </c>
      <c r="J14" s="262"/>
      <c r="K14" s="280" t="s">
        <v>113</v>
      </c>
      <c r="L14" s="281">
        <v>8712.3179999999993</v>
      </c>
      <c r="M14" s="281">
        <v>39695.137999999999</v>
      </c>
      <c r="N14" s="281">
        <v>3882.4140000000002</v>
      </c>
      <c r="O14" s="282" t="s">
        <v>113</v>
      </c>
      <c r="P14" s="283">
        <v>2846.875</v>
      </c>
      <c r="Q14" s="284">
        <v>12293.130999999999</v>
      </c>
      <c r="R14" s="285">
        <v>1045.058</v>
      </c>
    </row>
    <row r="15" spans="2:18" ht="15.75" x14ac:dyDescent="0.25">
      <c r="B15" s="280" t="s">
        <v>114</v>
      </c>
      <c r="C15" s="281">
        <v>8040.2190000000001</v>
      </c>
      <c r="D15" s="281">
        <v>36696.305999999997</v>
      </c>
      <c r="E15" s="281">
        <v>10786.266</v>
      </c>
      <c r="F15" s="282" t="s">
        <v>189</v>
      </c>
      <c r="G15" s="283">
        <v>11313.941000000001</v>
      </c>
      <c r="H15" s="284">
        <v>48873.345999999998</v>
      </c>
      <c r="I15" s="285">
        <v>16544.463</v>
      </c>
      <c r="J15" s="262"/>
      <c r="K15" s="280" t="s">
        <v>78</v>
      </c>
      <c r="L15" s="281">
        <v>5122.4040000000005</v>
      </c>
      <c r="M15" s="281">
        <v>23225.876</v>
      </c>
      <c r="N15" s="281">
        <v>4410.7669999999998</v>
      </c>
      <c r="O15" s="282" t="s">
        <v>76</v>
      </c>
      <c r="P15" s="283">
        <v>1440.0640000000001</v>
      </c>
      <c r="Q15" s="284">
        <v>6225.4769999999999</v>
      </c>
      <c r="R15" s="285">
        <v>1802.0139999999999</v>
      </c>
    </row>
    <row r="16" spans="2:18" ht="15.75" x14ac:dyDescent="0.25">
      <c r="B16" s="280" t="s">
        <v>96</v>
      </c>
      <c r="C16" s="281">
        <v>7555.7460000000001</v>
      </c>
      <c r="D16" s="281">
        <v>34720.875</v>
      </c>
      <c r="E16" s="281">
        <v>9133.4860000000008</v>
      </c>
      <c r="F16" s="282" t="s">
        <v>90</v>
      </c>
      <c r="G16" s="283">
        <v>9744.1149999999998</v>
      </c>
      <c r="H16" s="284">
        <v>42105.057999999997</v>
      </c>
      <c r="I16" s="285">
        <v>13308.316999999999</v>
      </c>
      <c r="J16" s="262"/>
      <c r="K16" s="280" t="s">
        <v>80</v>
      </c>
      <c r="L16" s="281">
        <v>4498.7190000000001</v>
      </c>
      <c r="M16" s="281">
        <v>21034.573</v>
      </c>
      <c r="N16" s="281">
        <v>7982.1220000000003</v>
      </c>
      <c r="O16" s="282" t="s">
        <v>89</v>
      </c>
      <c r="P16" s="283">
        <v>1224.53</v>
      </c>
      <c r="Q16" s="284">
        <v>5298.9589999999998</v>
      </c>
      <c r="R16" s="285">
        <v>1972.85</v>
      </c>
    </row>
    <row r="17" spans="2:18" ht="15.75" x14ac:dyDescent="0.25">
      <c r="B17" s="280" t="s">
        <v>85</v>
      </c>
      <c r="C17" s="281">
        <v>6978.2839999999997</v>
      </c>
      <c r="D17" s="281">
        <v>31952.287</v>
      </c>
      <c r="E17" s="281">
        <v>6035.5730000000003</v>
      </c>
      <c r="F17" s="282" t="s">
        <v>85</v>
      </c>
      <c r="G17" s="283">
        <v>9176.9719999999998</v>
      </c>
      <c r="H17" s="284">
        <v>39612.436999999998</v>
      </c>
      <c r="I17" s="285">
        <v>6678.7809999999999</v>
      </c>
      <c r="J17" s="262"/>
      <c r="K17" s="280" t="s">
        <v>90</v>
      </c>
      <c r="L17" s="281">
        <v>2873.248</v>
      </c>
      <c r="M17" s="281">
        <v>13095.178</v>
      </c>
      <c r="N17" s="281">
        <v>1219.2539999999999</v>
      </c>
      <c r="O17" s="282" t="s">
        <v>80</v>
      </c>
      <c r="P17" s="283">
        <v>1067.0070000000001</v>
      </c>
      <c r="Q17" s="284">
        <v>4631.8810000000003</v>
      </c>
      <c r="R17" s="285">
        <v>1362.7080000000001</v>
      </c>
    </row>
    <row r="18" spans="2:18" ht="15.75" x14ac:dyDescent="0.25">
      <c r="B18" s="280" t="s">
        <v>80</v>
      </c>
      <c r="C18" s="281">
        <v>6725.3429999999998</v>
      </c>
      <c r="D18" s="281">
        <v>30923.111000000001</v>
      </c>
      <c r="E18" s="281">
        <v>4347.2529999999997</v>
      </c>
      <c r="F18" s="282" t="s">
        <v>114</v>
      </c>
      <c r="G18" s="283">
        <v>8731.9429999999993</v>
      </c>
      <c r="H18" s="284">
        <v>37737.415999999997</v>
      </c>
      <c r="I18" s="285">
        <v>12583.972</v>
      </c>
      <c r="J18" s="262"/>
      <c r="K18" s="280" t="s">
        <v>76</v>
      </c>
      <c r="L18" s="281">
        <v>2809.0540000000001</v>
      </c>
      <c r="M18" s="281">
        <v>12949.986000000001</v>
      </c>
      <c r="N18" s="281">
        <v>7151.6090000000004</v>
      </c>
      <c r="O18" s="282" t="s">
        <v>72</v>
      </c>
      <c r="P18" s="283">
        <v>719.22799999999995</v>
      </c>
      <c r="Q18" s="284">
        <v>3096.5160000000001</v>
      </c>
      <c r="R18" s="285">
        <v>206.40600000000001</v>
      </c>
    </row>
    <row r="19" spans="2:18" ht="15.75" x14ac:dyDescent="0.25">
      <c r="B19" s="280" t="s">
        <v>72</v>
      </c>
      <c r="C19" s="281">
        <v>6467.21</v>
      </c>
      <c r="D19" s="281">
        <v>29618.285</v>
      </c>
      <c r="E19" s="281">
        <v>5071.3509999999997</v>
      </c>
      <c r="F19" s="282" t="s">
        <v>96</v>
      </c>
      <c r="G19" s="283">
        <v>8384.9719999999998</v>
      </c>
      <c r="H19" s="284">
        <v>36185.148000000001</v>
      </c>
      <c r="I19" s="285">
        <v>9531.3130000000001</v>
      </c>
      <c r="J19" s="262"/>
      <c r="K19" s="280" t="s">
        <v>89</v>
      </c>
      <c r="L19" s="281">
        <v>2315.9050000000002</v>
      </c>
      <c r="M19" s="281">
        <v>10504.132</v>
      </c>
      <c r="N19" s="281">
        <v>3883.924</v>
      </c>
      <c r="O19" s="282" t="s">
        <v>83</v>
      </c>
      <c r="P19" s="283">
        <v>637.17899999999997</v>
      </c>
      <c r="Q19" s="284">
        <v>2756.9409999999998</v>
      </c>
      <c r="R19" s="285">
        <v>294.37599999999998</v>
      </c>
    </row>
    <row r="20" spans="2:18" ht="15.75" x14ac:dyDescent="0.25">
      <c r="B20" s="280" t="s">
        <v>34</v>
      </c>
      <c r="C20" s="281">
        <v>6361.2030000000004</v>
      </c>
      <c r="D20" s="281">
        <v>28961.73</v>
      </c>
      <c r="E20" s="281">
        <v>4324.7290000000003</v>
      </c>
      <c r="F20" s="282" t="s">
        <v>80</v>
      </c>
      <c r="G20" s="283">
        <v>7110.018</v>
      </c>
      <c r="H20" s="284">
        <v>30709.878000000001</v>
      </c>
      <c r="I20" s="285">
        <v>5005.6819999999998</v>
      </c>
      <c r="J20" s="262"/>
      <c r="K20" s="280" t="s">
        <v>72</v>
      </c>
      <c r="L20" s="281">
        <v>1034.4169999999999</v>
      </c>
      <c r="M20" s="281">
        <v>4752.8059999999996</v>
      </c>
      <c r="N20" s="281">
        <v>471.24299999999999</v>
      </c>
      <c r="O20" s="282" t="s">
        <v>73</v>
      </c>
      <c r="P20" s="283">
        <v>515.17600000000004</v>
      </c>
      <c r="Q20" s="284">
        <v>2239.9650000000001</v>
      </c>
      <c r="R20" s="285">
        <v>207.35599999999999</v>
      </c>
    </row>
    <row r="21" spans="2:18" ht="15.75" x14ac:dyDescent="0.25">
      <c r="B21" s="280" t="s">
        <v>81</v>
      </c>
      <c r="C21" s="281">
        <v>4682.5959999999995</v>
      </c>
      <c r="D21" s="281">
        <v>21589.827000000001</v>
      </c>
      <c r="E21" s="281">
        <v>7021.7979999999998</v>
      </c>
      <c r="F21" s="282" t="s">
        <v>117</v>
      </c>
      <c r="G21" s="283">
        <v>6651.8149999999996</v>
      </c>
      <c r="H21" s="284">
        <v>28646.201000000001</v>
      </c>
      <c r="I21" s="285">
        <v>3107.2559999999999</v>
      </c>
      <c r="J21" s="262"/>
      <c r="K21" s="280" t="s">
        <v>73</v>
      </c>
      <c r="L21" s="281">
        <v>803.38400000000001</v>
      </c>
      <c r="M21" s="281">
        <v>3590.5419999999999</v>
      </c>
      <c r="N21" s="281">
        <v>304.95299999999997</v>
      </c>
      <c r="O21" s="282" t="s">
        <v>90</v>
      </c>
      <c r="P21" s="283">
        <v>242.62</v>
      </c>
      <c r="Q21" s="284">
        <v>1051.154</v>
      </c>
      <c r="R21" s="285">
        <v>89.927999999999997</v>
      </c>
    </row>
    <row r="22" spans="2:18" ht="15.75" x14ac:dyDescent="0.25">
      <c r="B22" s="280" t="s">
        <v>236</v>
      </c>
      <c r="C22" s="281">
        <v>4310.46</v>
      </c>
      <c r="D22" s="281">
        <v>20207.61</v>
      </c>
      <c r="E22" s="281">
        <v>5868.24</v>
      </c>
      <c r="F22" s="282" t="s">
        <v>76</v>
      </c>
      <c r="G22" s="283">
        <v>6134.5739999999996</v>
      </c>
      <c r="H22" s="284">
        <v>26460.121999999999</v>
      </c>
      <c r="I22" s="285">
        <v>4787.6689999999999</v>
      </c>
      <c r="J22" s="262"/>
      <c r="K22" s="280" t="s">
        <v>82</v>
      </c>
      <c r="L22" s="281">
        <v>379.74799999999999</v>
      </c>
      <c r="M22" s="281">
        <v>1727.4770000000001</v>
      </c>
      <c r="N22" s="281">
        <v>136.10599999999999</v>
      </c>
      <c r="O22" s="282" t="s">
        <v>77</v>
      </c>
      <c r="P22" s="283">
        <v>207.73099999999999</v>
      </c>
      <c r="Q22" s="284">
        <v>899.5</v>
      </c>
      <c r="R22" s="285">
        <v>125.093</v>
      </c>
    </row>
    <row r="23" spans="2:18" ht="16.5" thickBot="1" x14ac:dyDescent="0.3">
      <c r="B23" s="286" t="s">
        <v>168</v>
      </c>
      <c r="C23" s="287">
        <v>4140.6149999999998</v>
      </c>
      <c r="D23" s="287">
        <v>19211.322</v>
      </c>
      <c r="E23" s="287">
        <v>2713.0219999999999</v>
      </c>
      <c r="F23" s="288" t="s">
        <v>81</v>
      </c>
      <c r="G23" s="289">
        <v>4395.5789999999997</v>
      </c>
      <c r="H23" s="290">
        <v>18984.3</v>
      </c>
      <c r="I23" s="291">
        <v>6596.1229999999996</v>
      </c>
      <c r="J23" s="262"/>
      <c r="K23" s="286" t="s">
        <v>77</v>
      </c>
      <c r="L23" s="287">
        <v>321.30399999999997</v>
      </c>
      <c r="M23" s="287">
        <v>1473.702</v>
      </c>
      <c r="N23" s="287">
        <v>259.28100000000001</v>
      </c>
      <c r="O23" s="288" t="s">
        <v>85</v>
      </c>
      <c r="P23" s="289">
        <v>96.772000000000006</v>
      </c>
      <c r="Q23" s="290">
        <v>419.53899999999999</v>
      </c>
      <c r="R23" s="291">
        <v>343.19400000000002</v>
      </c>
    </row>
    <row r="24" spans="2:18" x14ac:dyDescent="0.2"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</row>
    <row r="25" spans="2:18" x14ac:dyDescent="0.2"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</row>
    <row r="26" spans="2:18" x14ac:dyDescent="0.2"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</row>
    <row r="27" spans="2:18" ht="15.75" x14ac:dyDescent="0.25">
      <c r="B27" s="293" t="s">
        <v>204</v>
      </c>
      <c r="C27" s="294"/>
      <c r="D27" s="293"/>
      <c r="E27" s="293"/>
      <c r="F27" s="293"/>
      <c r="G27" s="295"/>
      <c r="H27" s="293"/>
      <c r="I27" s="295"/>
      <c r="J27" s="295"/>
      <c r="K27" s="293" t="s">
        <v>205</v>
      </c>
      <c r="L27" s="293"/>
      <c r="M27" s="293"/>
      <c r="N27" s="293"/>
      <c r="O27" s="293"/>
      <c r="P27" s="295"/>
      <c r="Q27" s="293"/>
      <c r="R27" s="295"/>
    </row>
    <row r="28" spans="2:18" ht="16.5" thickBot="1" x14ac:dyDescent="0.3">
      <c r="B28" s="296" t="s">
        <v>128</v>
      </c>
      <c r="C28" s="293"/>
      <c r="D28" s="293"/>
      <c r="E28" s="293"/>
      <c r="F28" s="293"/>
      <c r="G28" s="295"/>
      <c r="H28" s="293"/>
      <c r="I28" s="295"/>
      <c r="J28" s="295"/>
      <c r="K28" s="296" t="s">
        <v>128</v>
      </c>
      <c r="L28" s="293"/>
      <c r="M28" s="293"/>
      <c r="N28" s="293"/>
      <c r="O28" s="293"/>
      <c r="P28" s="295"/>
      <c r="Q28" s="293"/>
      <c r="R28" s="295"/>
    </row>
    <row r="29" spans="2:18" ht="16.5" thickBot="1" x14ac:dyDescent="0.3">
      <c r="B29" s="297" t="s">
        <v>68</v>
      </c>
      <c r="C29" s="298"/>
      <c r="D29" s="298"/>
      <c r="E29" s="298"/>
      <c r="F29" s="298"/>
      <c r="G29" s="298"/>
      <c r="H29" s="298"/>
      <c r="I29" s="299"/>
      <c r="J29" s="295"/>
      <c r="K29" s="297" t="s">
        <v>69</v>
      </c>
      <c r="L29" s="298"/>
      <c r="M29" s="298"/>
      <c r="N29" s="298"/>
      <c r="O29" s="298"/>
      <c r="P29" s="298"/>
      <c r="Q29" s="298"/>
      <c r="R29" s="299"/>
    </row>
    <row r="30" spans="2:18" ht="16.5" thickBot="1" x14ac:dyDescent="0.3">
      <c r="B30" s="300" t="s">
        <v>308</v>
      </c>
      <c r="C30" s="301"/>
      <c r="D30" s="302"/>
      <c r="E30" s="303"/>
      <c r="F30" s="300" t="s">
        <v>309</v>
      </c>
      <c r="G30" s="301"/>
      <c r="H30" s="302"/>
      <c r="I30" s="303"/>
      <c r="J30" s="262"/>
      <c r="K30" s="300" t="s">
        <v>308</v>
      </c>
      <c r="L30" s="301"/>
      <c r="M30" s="302"/>
      <c r="N30" s="303"/>
      <c r="O30" s="300" t="s">
        <v>309</v>
      </c>
      <c r="P30" s="301"/>
      <c r="Q30" s="302"/>
      <c r="R30" s="303"/>
    </row>
    <row r="31" spans="2:18" ht="32.25" thickBot="1" x14ac:dyDescent="0.3">
      <c r="B31" s="304" t="s">
        <v>70</v>
      </c>
      <c r="C31" s="305" t="s">
        <v>50</v>
      </c>
      <c r="D31" s="306" t="s">
        <v>92</v>
      </c>
      <c r="E31" s="307" t="s">
        <v>71</v>
      </c>
      <c r="F31" s="304" t="s">
        <v>70</v>
      </c>
      <c r="G31" s="305" t="s">
        <v>50</v>
      </c>
      <c r="H31" s="306" t="s">
        <v>92</v>
      </c>
      <c r="I31" s="307" t="s">
        <v>71</v>
      </c>
      <c r="J31" s="295"/>
      <c r="K31" s="304" t="s">
        <v>70</v>
      </c>
      <c r="L31" s="305" t="s">
        <v>50</v>
      </c>
      <c r="M31" s="306" t="s">
        <v>92</v>
      </c>
      <c r="N31" s="307" t="s">
        <v>71</v>
      </c>
      <c r="O31" s="304" t="s">
        <v>70</v>
      </c>
      <c r="P31" s="305" t="s">
        <v>50</v>
      </c>
      <c r="Q31" s="306" t="s">
        <v>92</v>
      </c>
      <c r="R31" s="307" t="s">
        <v>71</v>
      </c>
    </row>
    <row r="32" spans="2:18" ht="16.5" thickBot="1" x14ac:dyDescent="0.3">
      <c r="B32" s="267" t="s">
        <v>63</v>
      </c>
      <c r="C32" s="268">
        <v>322398.772</v>
      </c>
      <c r="D32" s="269">
        <v>1489012.0330000001</v>
      </c>
      <c r="E32" s="270">
        <v>117411.539</v>
      </c>
      <c r="F32" s="271" t="s">
        <v>63</v>
      </c>
      <c r="G32" s="272">
        <v>290250.81199999998</v>
      </c>
      <c r="H32" s="273">
        <v>1253784.9879999999</v>
      </c>
      <c r="I32" s="270">
        <v>110986.868</v>
      </c>
      <c r="J32" s="295"/>
      <c r="K32" s="267" t="s">
        <v>63</v>
      </c>
      <c r="L32" s="268">
        <v>320274.43</v>
      </c>
      <c r="M32" s="269">
        <v>1461710.0460000001</v>
      </c>
      <c r="N32" s="270">
        <v>135372.894</v>
      </c>
      <c r="O32" s="271" t="s">
        <v>63</v>
      </c>
      <c r="P32" s="272">
        <v>202635.91099999999</v>
      </c>
      <c r="Q32" s="273">
        <v>875514.41500000004</v>
      </c>
      <c r="R32" s="270">
        <v>98247.513999999996</v>
      </c>
    </row>
    <row r="33" spans="2:20" ht="15.75" x14ac:dyDescent="0.25">
      <c r="B33" s="274" t="s">
        <v>93</v>
      </c>
      <c r="C33" s="275">
        <v>121451.00199999999</v>
      </c>
      <c r="D33" s="275">
        <v>560112.20400000003</v>
      </c>
      <c r="E33" s="275">
        <v>44529</v>
      </c>
      <c r="F33" s="276" t="s">
        <v>93</v>
      </c>
      <c r="G33" s="277">
        <v>142940.986</v>
      </c>
      <c r="H33" s="278">
        <v>617231.08600000001</v>
      </c>
      <c r="I33" s="279">
        <v>55375</v>
      </c>
      <c r="J33" s="295"/>
      <c r="K33" s="274" t="s">
        <v>32</v>
      </c>
      <c r="L33" s="275">
        <v>121292.12300000001</v>
      </c>
      <c r="M33" s="275">
        <v>553711.28</v>
      </c>
      <c r="N33" s="275">
        <v>57044.542999999998</v>
      </c>
      <c r="O33" s="276" t="s">
        <v>32</v>
      </c>
      <c r="P33" s="277">
        <v>82081.342999999993</v>
      </c>
      <c r="Q33" s="278">
        <v>354698.64500000002</v>
      </c>
      <c r="R33" s="279">
        <v>39466.750999999997</v>
      </c>
    </row>
    <row r="34" spans="2:20" ht="15.75" x14ac:dyDescent="0.25">
      <c r="B34" s="280" t="s">
        <v>32</v>
      </c>
      <c r="C34" s="281">
        <v>28068.704000000002</v>
      </c>
      <c r="D34" s="281">
        <v>129043.648</v>
      </c>
      <c r="E34" s="281">
        <v>10317.567999999999</v>
      </c>
      <c r="F34" s="282" t="s">
        <v>72</v>
      </c>
      <c r="G34" s="283">
        <v>21123.353999999999</v>
      </c>
      <c r="H34" s="284">
        <v>91219.554000000004</v>
      </c>
      <c r="I34" s="285">
        <v>7919.8760000000002</v>
      </c>
      <c r="J34" s="295"/>
      <c r="K34" s="280" t="s">
        <v>78</v>
      </c>
      <c r="L34" s="281">
        <v>47825.499000000003</v>
      </c>
      <c r="M34" s="281">
        <v>218845.19099999999</v>
      </c>
      <c r="N34" s="281">
        <v>13568.591</v>
      </c>
      <c r="O34" s="282" t="s">
        <v>78</v>
      </c>
      <c r="P34" s="283">
        <v>32457.537</v>
      </c>
      <c r="Q34" s="284">
        <v>140318.14499999999</v>
      </c>
      <c r="R34" s="285">
        <v>9820.8700000000008</v>
      </c>
    </row>
    <row r="35" spans="2:20" ht="15.75" x14ac:dyDescent="0.25">
      <c r="B35" s="280" t="s">
        <v>72</v>
      </c>
      <c r="C35" s="281">
        <v>20640.813999999998</v>
      </c>
      <c r="D35" s="281">
        <v>95580.646999999997</v>
      </c>
      <c r="E35" s="281">
        <v>7129.81</v>
      </c>
      <c r="F35" s="282" t="s">
        <v>32</v>
      </c>
      <c r="G35" s="283">
        <v>16185.298000000001</v>
      </c>
      <c r="H35" s="284">
        <v>69984.592999999993</v>
      </c>
      <c r="I35" s="285">
        <v>5873.2269999999999</v>
      </c>
      <c r="J35" s="295"/>
      <c r="K35" s="280" t="s">
        <v>168</v>
      </c>
      <c r="L35" s="281">
        <v>36497.410000000003</v>
      </c>
      <c r="M35" s="281">
        <v>166936.821</v>
      </c>
      <c r="N35" s="281">
        <v>13021.071</v>
      </c>
      <c r="O35" s="282" t="s">
        <v>31</v>
      </c>
      <c r="P35" s="283">
        <v>19660.120999999999</v>
      </c>
      <c r="Q35" s="284">
        <v>84939.993000000002</v>
      </c>
      <c r="R35" s="285">
        <v>17356.473000000002</v>
      </c>
    </row>
    <row r="36" spans="2:20" ht="15.75" x14ac:dyDescent="0.25">
      <c r="B36" s="280" t="s">
        <v>168</v>
      </c>
      <c r="C36" s="281">
        <v>19666.920999999998</v>
      </c>
      <c r="D36" s="281">
        <v>91277.683999999994</v>
      </c>
      <c r="E36" s="281">
        <v>8032.9269999999997</v>
      </c>
      <c r="F36" s="282" t="s">
        <v>114</v>
      </c>
      <c r="G36" s="283">
        <v>10721.844999999999</v>
      </c>
      <c r="H36" s="284">
        <v>46316.6</v>
      </c>
      <c r="I36" s="285">
        <v>3753</v>
      </c>
      <c r="J36" s="295"/>
      <c r="K36" s="280" t="s">
        <v>31</v>
      </c>
      <c r="L36" s="281">
        <v>22881.165000000001</v>
      </c>
      <c r="M36" s="281">
        <v>103560.628</v>
      </c>
      <c r="N36" s="281">
        <v>12460.838</v>
      </c>
      <c r="O36" s="282" t="s">
        <v>168</v>
      </c>
      <c r="P36" s="283">
        <v>17150.454000000002</v>
      </c>
      <c r="Q36" s="284">
        <v>74135.278999999995</v>
      </c>
      <c r="R36" s="285">
        <v>6262.643</v>
      </c>
    </row>
    <row r="37" spans="2:20" ht="15.75" x14ac:dyDescent="0.25">
      <c r="B37" s="280" t="s">
        <v>79</v>
      </c>
      <c r="C37" s="281">
        <v>13314.201999999999</v>
      </c>
      <c r="D37" s="281">
        <v>61338.803</v>
      </c>
      <c r="E37" s="281">
        <v>5210.0619999999999</v>
      </c>
      <c r="F37" s="282" t="s">
        <v>79</v>
      </c>
      <c r="G37" s="283">
        <v>10702.307000000001</v>
      </c>
      <c r="H37" s="284">
        <v>46328.258000000002</v>
      </c>
      <c r="I37" s="285">
        <v>4284</v>
      </c>
      <c r="J37" s="295"/>
      <c r="K37" s="280" t="s">
        <v>73</v>
      </c>
      <c r="L37" s="281">
        <v>16199.298000000001</v>
      </c>
      <c r="M37" s="281">
        <v>74238.650999999998</v>
      </c>
      <c r="N37" s="281">
        <v>5434.1409999999996</v>
      </c>
      <c r="O37" s="282" t="s">
        <v>75</v>
      </c>
      <c r="P37" s="283">
        <v>13469.773999999999</v>
      </c>
      <c r="Q37" s="284">
        <v>58232.595999999998</v>
      </c>
      <c r="R37" s="285">
        <v>5374.3339999999998</v>
      </c>
    </row>
    <row r="38" spans="2:20" ht="15.75" x14ac:dyDescent="0.25">
      <c r="B38" s="280" t="s">
        <v>166</v>
      </c>
      <c r="C38" s="281">
        <v>11487.916999999999</v>
      </c>
      <c r="D38" s="281">
        <v>53657.231</v>
      </c>
      <c r="E38" s="281">
        <v>3878.05</v>
      </c>
      <c r="F38" s="282" t="s">
        <v>168</v>
      </c>
      <c r="G38" s="283">
        <v>9727.9869999999992</v>
      </c>
      <c r="H38" s="284">
        <v>42010.786999999997</v>
      </c>
      <c r="I38" s="285">
        <v>3790.9670000000001</v>
      </c>
      <c r="J38" s="295"/>
      <c r="K38" s="280" t="s">
        <v>125</v>
      </c>
      <c r="L38" s="281">
        <v>13326.203</v>
      </c>
      <c r="M38" s="281">
        <v>60395.718000000001</v>
      </c>
      <c r="N38" s="281">
        <v>5624.8990000000003</v>
      </c>
      <c r="O38" s="282" t="s">
        <v>125</v>
      </c>
      <c r="P38" s="283">
        <v>13004.516</v>
      </c>
      <c r="Q38" s="284">
        <v>55997.93</v>
      </c>
      <c r="R38" s="285">
        <v>5142.4219999999996</v>
      </c>
    </row>
    <row r="39" spans="2:20" ht="15.75" x14ac:dyDescent="0.25">
      <c r="B39" s="280" t="s">
        <v>97</v>
      </c>
      <c r="C39" s="281">
        <v>8680.4850000000006</v>
      </c>
      <c r="D39" s="281">
        <v>39929.868999999999</v>
      </c>
      <c r="E39" s="281">
        <v>3193.0859999999998</v>
      </c>
      <c r="F39" s="282" t="s">
        <v>227</v>
      </c>
      <c r="G39" s="283">
        <v>9376.9210000000003</v>
      </c>
      <c r="H39" s="284">
        <v>40563.932000000001</v>
      </c>
      <c r="I39" s="285">
        <v>3927</v>
      </c>
      <c r="J39" s="295"/>
      <c r="K39" s="280" t="s">
        <v>113</v>
      </c>
      <c r="L39" s="281">
        <v>12347.138000000001</v>
      </c>
      <c r="M39" s="281">
        <v>56293.396000000001</v>
      </c>
      <c r="N39" s="281">
        <v>5033.45</v>
      </c>
      <c r="O39" s="282" t="s">
        <v>73</v>
      </c>
      <c r="P39" s="283">
        <v>6498.5309999999999</v>
      </c>
      <c r="Q39" s="284">
        <v>28071.16</v>
      </c>
      <c r="R39" s="285">
        <v>2389.6109999999999</v>
      </c>
    </row>
    <row r="40" spans="2:20" ht="15.75" x14ac:dyDescent="0.25">
      <c r="B40" s="280" t="s">
        <v>117</v>
      </c>
      <c r="C40" s="281">
        <v>7886.6239999999998</v>
      </c>
      <c r="D40" s="281">
        <v>36151.741999999998</v>
      </c>
      <c r="E40" s="281">
        <v>2451.9209999999998</v>
      </c>
      <c r="F40" s="282" t="s">
        <v>166</v>
      </c>
      <c r="G40" s="283">
        <v>7706.26</v>
      </c>
      <c r="H40" s="284">
        <v>33399.186000000002</v>
      </c>
      <c r="I40" s="285">
        <v>2865.6</v>
      </c>
      <c r="J40" s="295"/>
      <c r="K40" s="280" t="s">
        <v>72</v>
      </c>
      <c r="L40" s="281">
        <v>11715.103999999999</v>
      </c>
      <c r="M40" s="281">
        <v>53695.341</v>
      </c>
      <c r="N40" s="281">
        <v>2813.27</v>
      </c>
      <c r="O40" s="282" t="s">
        <v>89</v>
      </c>
      <c r="P40" s="283">
        <v>4280.6670000000004</v>
      </c>
      <c r="Q40" s="284">
        <v>18479.923999999999</v>
      </c>
      <c r="R40" s="285">
        <v>4536.9750000000004</v>
      </c>
    </row>
    <row r="41" spans="2:20" ht="15.75" x14ac:dyDescent="0.25">
      <c r="B41" s="280" t="s">
        <v>114</v>
      </c>
      <c r="C41" s="281">
        <v>7723.2209999999995</v>
      </c>
      <c r="D41" s="281">
        <v>35898.796999999999</v>
      </c>
      <c r="E41" s="281">
        <v>2302</v>
      </c>
      <c r="F41" s="282" t="s">
        <v>97</v>
      </c>
      <c r="G41" s="283">
        <v>3983.5419999999999</v>
      </c>
      <c r="H41" s="284">
        <v>17138.932000000001</v>
      </c>
      <c r="I41" s="285">
        <v>1501.816</v>
      </c>
      <c r="J41" s="295"/>
      <c r="K41" s="280" t="s">
        <v>75</v>
      </c>
      <c r="L41" s="281">
        <v>8820.366</v>
      </c>
      <c r="M41" s="281">
        <v>39705.305999999997</v>
      </c>
      <c r="N41" s="281">
        <v>4372.92</v>
      </c>
      <c r="O41" s="282" t="s">
        <v>83</v>
      </c>
      <c r="P41" s="283">
        <v>3178.3290000000002</v>
      </c>
      <c r="Q41" s="284">
        <v>13739.748</v>
      </c>
      <c r="R41" s="285">
        <v>3770.645</v>
      </c>
    </row>
    <row r="42" spans="2:20" ht="15.75" x14ac:dyDescent="0.25">
      <c r="B42" s="280" t="s">
        <v>223</v>
      </c>
      <c r="C42" s="281">
        <v>7023.9639999999999</v>
      </c>
      <c r="D42" s="281">
        <v>32168.367999999999</v>
      </c>
      <c r="E42" s="281">
        <v>2073</v>
      </c>
      <c r="F42" s="282" t="s">
        <v>85</v>
      </c>
      <c r="G42" s="283">
        <v>3828.0909999999999</v>
      </c>
      <c r="H42" s="284">
        <v>16533.308000000001</v>
      </c>
      <c r="I42" s="285">
        <v>1270.04</v>
      </c>
      <c r="J42" s="295"/>
      <c r="K42" s="280" t="s">
        <v>77</v>
      </c>
      <c r="L42" s="281">
        <v>8413.2379999999994</v>
      </c>
      <c r="M42" s="281">
        <v>38510.892</v>
      </c>
      <c r="N42" s="281">
        <v>2116.9810000000002</v>
      </c>
      <c r="O42" s="282" t="s">
        <v>84</v>
      </c>
      <c r="P42" s="283">
        <v>2788.2429999999999</v>
      </c>
      <c r="Q42" s="284">
        <v>12041.436</v>
      </c>
      <c r="R42" s="285">
        <v>1092.4480000000001</v>
      </c>
    </row>
    <row r="43" spans="2:20" ht="15.75" x14ac:dyDescent="0.25">
      <c r="B43" s="280" t="s">
        <v>81</v>
      </c>
      <c r="C43" s="281">
        <v>6841.31</v>
      </c>
      <c r="D43" s="281">
        <v>31673.938999999998</v>
      </c>
      <c r="E43" s="281">
        <v>2527.0859999999998</v>
      </c>
      <c r="F43" s="282" t="s">
        <v>223</v>
      </c>
      <c r="G43" s="283">
        <v>3535.3440000000001</v>
      </c>
      <c r="H43" s="284">
        <v>15305.79</v>
      </c>
      <c r="I43" s="285">
        <v>991</v>
      </c>
      <c r="J43" s="295"/>
      <c r="K43" s="280" t="s">
        <v>83</v>
      </c>
      <c r="L43" s="281">
        <v>4087.114</v>
      </c>
      <c r="M43" s="281">
        <v>18745.269</v>
      </c>
      <c r="N43" s="281">
        <v>3706.7220000000002</v>
      </c>
      <c r="O43" s="282" t="s">
        <v>76</v>
      </c>
      <c r="P43" s="283">
        <v>1891.345</v>
      </c>
      <c r="Q43" s="284">
        <v>8160.4269999999997</v>
      </c>
      <c r="R43" s="285">
        <v>436.38200000000001</v>
      </c>
    </row>
    <row r="44" spans="2:20" ht="15.75" x14ac:dyDescent="0.25">
      <c r="B44" s="280" t="s">
        <v>76</v>
      </c>
      <c r="C44" s="281">
        <v>5366.8419999999996</v>
      </c>
      <c r="D44" s="281">
        <v>24965.418000000001</v>
      </c>
      <c r="E44" s="281">
        <v>1449.482</v>
      </c>
      <c r="F44" s="282" t="s">
        <v>75</v>
      </c>
      <c r="G44" s="283">
        <v>3453.4450000000002</v>
      </c>
      <c r="H44" s="284">
        <v>14933.691000000001</v>
      </c>
      <c r="I44" s="285">
        <v>1756.5450000000001</v>
      </c>
      <c r="J44" s="295"/>
      <c r="K44" s="280" t="s">
        <v>84</v>
      </c>
      <c r="L44" s="281">
        <v>4010.7170000000001</v>
      </c>
      <c r="M44" s="281">
        <v>18275.187000000002</v>
      </c>
      <c r="N44" s="281">
        <v>1561.759</v>
      </c>
      <c r="O44" s="282" t="s">
        <v>72</v>
      </c>
      <c r="P44" s="283">
        <v>1891.3219999999999</v>
      </c>
      <c r="Q44" s="284">
        <v>8185.09</v>
      </c>
      <c r="R44" s="285">
        <v>491.75700000000001</v>
      </c>
    </row>
    <row r="45" spans="2:20" ht="15.75" x14ac:dyDescent="0.25">
      <c r="B45" s="280" t="s">
        <v>115</v>
      </c>
      <c r="C45" s="281">
        <v>4800.9740000000002</v>
      </c>
      <c r="D45" s="281">
        <v>22259.407999999999</v>
      </c>
      <c r="E45" s="281">
        <v>1327.75</v>
      </c>
      <c r="F45" s="282" t="s">
        <v>76</v>
      </c>
      <c r="G45" s="283">
        <v>3402.5039999999999</v>
      </c>
      <c r="H45" s="284">
        <v>14683.554</v>
      </c>
      <c r="I45" s="285">
        <v>1228.405</v>
      </c>
      <c r="J45" s="295"/>
      <c r="K45" s="280" t="s">
        <v>76</v>
      </c>
      <c r="L45" s="281">
        <v>3522.991</v>
      </c>
      <c r="M45" s="281">
        <v>16020.412</v>
      </c>
      <c r="N45" s="281">
        <v>880.24300000000005</v>
      </c>
      <c r="O45" s="282" t="s">
        <v>113</v>
      </c>
      <c r="P45" s="283">
        <v>1811.499</v>
      </c>
      <c r="Q45" s="284">
        <v>7853.7120000000004</v>
      </c>
      <c r="R45" s="285">
        <v>743.16</v>
      </c>
      <c r="T45" s="31"/>
    </row>
    <row r="46" spans="2:20" ht="15.75" x14ac:dyDescent="0.25">
      <c r="B46" s="280" t="s">
        <v>74</v>
      </c>
      <c r="C46" s="281">
        <v>4184.2139999999999</v>
      </c>
      <c r="D46" s="281">
        <v>19298.921999999999</v>
      </c>
      <c r="E46" s="281">
        <v>1560.6020000000001</v>
      </c>
      <c r="F46" s="282" t="s">
        <v>81</v>
      </c>
      <c r="G46" s="283">
        <v>3006.7339999999999</v>
      </c>
      <c r="H46" s="284">
        <v>12987.227000000001</v>
      </c>
      <c r="I46" s="285">
        <v>1151.431</v>
      </c>
      <c r="J46" s="295"/>
      <c r="K46" s="280" t="s">
        <v>89</v>
      </c>
      <c r="L46" s="281">
        <v>3229.3490000000002</v>
      </c>
      <c r="M46" s="281">
        <v>14751.224</v>
      </c>
      <c r="N46" s="281">
        <v>4804.9589999999998</v>
      </c>
      <c r="O46" s="282" t="s">
        <v>77</v>
      </c>
      <c r="P46" s="283">
        <v>747.87</v>
      </c>
      <c r="Q46" s="284">
        <v>3226.489</v>
      </c>
      <c r="R46" s="285">
        <v>625.19899999999996</v>
      </c>
    </row>
    <row r="47" spans="2:20" ht="15.75" x14ac:dyDescent="0.25">
      <c r="B47" s="280" t="s">
        <v>85</v>
      </c>
      <c r="C47" s="281">
        <v>3905.873</v>
      </c>
      <c r="D47" s="281">
        <v>17973.896000000001</v>
      </c>
      <c r="E47" s="281">
        <v>1503.1120000000001</v>
      </c>
      <c r="F47" s="282" t="s">
        <v>236</v>
      </c>
      <c r="G47" s="283">
        <v>2843.6790000000001</v>
      </c>
      <c r="H47" s="284">
        <v>12306.338</v>
      </c>
      <c r="I47" s="285">
        <v>975</v>
      </c>
      <c r="J47" s="295"/>
      <c r="K47" s="280" t="s">
        <v>34</v>
      </c>
      <c r="L47" s="281">
        <v>2127.5149999999999</v>
      </c>
      <c r="M47" s="281">
        <v>9752.8960000000006</v>
      </c>
      <c r="N47" s="281">
        <v>863.40599999999995</v>
      </c>
      <c r="O47" s="282" t="s">
        <v>82</v>
      </c>
      <c r="P47" s="283">
        <v>604.43700000000001</v>
      </c>
      <c r="Q47" s="284">
        <v>2606.7579999999998</v>
      </c>
      <c r="R47" s="285">
        <v>230.1</v>
      </c>
    </row>
    <row r="48" spans="2:20" ht="16.5" thickBot="1" x14ac:dyDescent="0.3">
      <c r="B48" s="286" t="s">
        <v>75</v>
      </c>
      <c r="C48" s="287">
        <v>3499.9760000000001</v>
      </c>
      <c r="D48" s="287">
        <v>16087.316000000001</v>
      </c>
      <c r="E48" s="287">
        <v>2845.7849999999999</v>
      </c>
      <c r="F48" s="288" t="s">
        <v>80</v>
      </c>
      <c r="G48" s="289">
        <v>2778.3890000000001</v>
      </c>
      <c r="H48" s="290">
        <v>12010.706</v>
      </c>
      <c r="I48" s="291">
        <v>978.70299999999997</v>
      </c>
      <c r="J48" s="295"/>
      <c r="K48" s="286" t="s">
        <v>90</v>
      </c>
      <c r="L48" s="287">
        <v>1802.617</v>
      </c>
      <c r="M48" s="287">
        <v>8430.4879999999994</v>
      </c>
      <c r="N48" s="287">
        <v>719.71</v>
      </c>
      <c r="O48" s="288" t="s">
        <v>88</v>
      </c>
      <c r="P48" s="289">
        <v>360.298</v>
      </c>
      <c r="Q48" s="290">
        <v>1548.143</v>
      </c>
      <c r="R48" s="291">
        <v>137.53800000000001</v>
      </c>
    </row>
    <row r="49" spans="2:18" ht="15.75" x14ac:dyDescent="0.25">
      <c r="B49" s="308"/>
      <c r="C49" s="309"/>
      <c r="D49" s="309"/>
      <c r="E49" s="309"/>
      <c r="F49" s="308"/>
      <c r="G49" s="310"/>
      <c r="H49" s="310"/>
      <c r="I49" s="310"/>
      <c r="J49" s="311"/>
      <c r="K49" s="308"/>
      <c r="L49" s="309"/>
      <c r="M49" s="309"/>
      <c r="N49" s="309"/>
      <c r="O49" s="308"/>
      <c r="P49" s="310"/>
      <c r="Q49" s="310"/>
      <c r="R49" s="310"/>
    </row>
    <row r="50" spans="2:18" ht="15.75" x14ac:dyDescent="0.25">
      <c r="B50" s="308"/>
      <c r="C50" s="309"/>
      <c r="D50" s="309"/>
      <c r="E50" s="309"/>
      <c r="F50" s="308"/>
      <c r="G50" s="310"/>
      <c r="H50" s="310"/>
      <c r="I50" s="310"/>
      <c r="J50" s="311"/>
      <c r="K50" s="308"/>
      <c r="L50" s="309"/>
      <c r="M50" s="309"/>
      <c r="N50" s="309"/>
      <c r="O50" s="308"/>
      <c r="P50" s="310"/>
      <c r="Q50" s="310"/>
      <c r="R50" s="310"/>
    </row>
    <row r="51" spans="2:18" ht="15.75" x14ac:dyDescent="0.25">
      <c r="B51" s="308"/>
      <c r="C51" s="309"/>
      <c r="D51" s="309"/>
      <c r="E51" s="309"/>
      <c r="F51" s="308"/>
      <c r="G51" s="310"/>
      <c r="H51" s="310"/>
      <c r="I51" s="310"/>
      <c r="J51" s="311"/>
      <c r="K51" s="308"/>
      <c r="L51" s="309"/>
      <c r="M51" s="309"/>
      <c r="N51" s="309"/>
      <c r="O51" s="308"/>
      <c r="P51" s="310"/>
      <c r="Q51" s="310"/>
      <c r="R51" s="310"/>
    </row>
    <row r="52" spans="2:18" ht="15.75" x14ac:dyDescent="0.25">
      <c r="B52" s="312" t="s">
        <v>206</v>
      </c>
      <c r="C52" s="313"/>
      <c r="D52" s="313"/>
      <c r="E52" s="313"/>
      <c r="F52" s="312"/>
      <c r="G52" s="314"/>
      <c r="H52" s="314"/>
      <c r="I52" s="315"/>
      <c r="J52" s="262"/>
      <c r="K52" s="312" t="s">
        <v>207</v>
      </c>
      <c r="L52" s="313"/>
      <c r="M52" s="313"/>
      <c r="N52" s="313"/>
      <c r="O52" s="312"/>
      <c r="P52" s="314"/>
      <c r="Q52" s="314"/>
      <c r="R52" s="315"/>
    </row>
    <row r="53" spans="2:18" ht="16.5" thickBot="1" x14ac:dyDescent="0.3">
      <c r="B53" s="316" t="s">
        <v>128</v>
      </c>
      <c r="C53" s="317"/>
      <c r="D53" s="317"/>
      <c r="E53" s="317"/>
      <c r="F53" s="316"/>
      <c r="G53" s="315"/>
      <c r="H53" s="315"/>
      <c r="I53" s="315"/>
      <c r="J53" s="262"/>
      <c r="K53" s="316" t="s">
        <v>128</v>
      </c>
      <c r="L53" s="317"/>
      <c r="M53" s="317"/>
      <c r="N53" s="317"/>
      <c r="O53" s="316"/>
      <c r="P53" s="315"/>
      <c r="Q53" s="315"/>
      <c r="R53" s="315"/>
    </row>
    <row r="54" spans="2:18" ht="16.5" thickBot="1" x14ac:dyDescent="0.3">
      <c r="B54" s="297" t="s">
        <v>68</v>
      </c>
      <c r="C54" s="298"/>
      <c r="D54" s="298"/>
      <c r="E54" s="298"/>
      <c r="F54" s="298"/>
      <c r="G54" s="298"/>
      <c r="H54" s="298"/>
      <c r="I54" s="299"/>
      <c r="J54" s="262"/>
      <c r="K54" s="297" t="s">
        <v>69</v>
      </c>
      <c r="L54" s="298"/>
      <c r="M54" s="298"/>
      <c r="N54" s="298"/>
      <c r="O54" s="298"/>
      <c r="P54" s="298"/>
      <c r="Q54" s="298"/>
      <c r="R54" s="299"/>
    </row>
    <row r="55" spans="2:18" ht="16.5" thickBot="1" x14ac:dyDescent="0.3">
      <c r="B55" s="300" t="s">
        <v>308</v>
      </c>
      <c r="C55" s="301"/>
      <c r="D55" s="302"/>
      <c r="E55" s="303"/>
      <c r="F55" s="300" t="s">
        <v>309</v>
      </c>
      <c r="G55" s="301"/>
      <c r="H55" s="302"/>
      <c r="I55" s="303"/>
      <c r="J55" s="262"/>
      <c r="K55" s="300" t="s">
        <v>308</v>
      </c>
      <c r="L55" s="301"/>
      <c r="M55" s="302"/>
      <c r="N55" s="303"/>
      <c r="O55" s="300" t="s">
        <v>309</v>
      </c>
      <c r="P55" s="301"/>
      <c r="Q55" s="302"/>
      <c r="R55" s="303"/>
    </row>
    <row r="56" spans="2:18" ht="30.75" thickBot="1" x14ac:dyDescent="0.25">
      <c r="B56" s="263" t="s">
        <v>70</v>
      </c>
      <c r="C56" s="264" t="s">
        <v>50</v>
      </c>
      <c r="D56" s="265" t="s">
        <v>92</v>
      </c>
      <c r="E56" s="266" t="s">
        <v>71</v>
      </c>
      <c r="F56" s="263" t="s">
        <v>70</v>
      </c>
      <c r="G56" s="264" t="s">
        <v>50</v>
      </c>
      <c r="H56" s="265" t="s">
        <v>92</v>
      </c>
      <c r="I56" s="266" t="s">
        <v>71</v>
      </c>
      <c r="J56" s="262"/>
      <c r="K56" s="263" t="s">
        <v>70</v>
      </c>
      <c r="L56" s="264" t="s">
        <v>50</v>
      </c>
      <c r="M56" s="265" t="s">
        <v>92</v>
      </c>
      <c r="N56" s="266" t="s">
        <v>71</v>
      </c>
      <c r="O56" s="263" t="s">
        <v>70</v>
      </c>
      <c r="P56" s="264" t="s">
        <v>50</v>
      </c>
      <c r="Q56" s="265" t="s">
        <v>92</v>
      </c>
      <c r="R56" s="266" t="s">
        <v>71</v>
      </c>
    </row>
    <row r="57" spans="2:18" ht="16.5" thickBot="1" x14ac:dyDescent="0.3">
      <c r="B57" s="267" t="s">
        <v>63</v>
      </c>
      <c r="C57" s="268">
        <v>147424.74799999999</v>
      </c>
      <c r="D57" s="269">
        <v>678386.91299999994</v>
      </c>
      <c r="E57" s="270">
        <v>91275.232000000004</v>
      </c>
      <c r="F57" s="271" t="s">
        <v>63</v>
      </c>
      <c r="G57" s="272">
        <v>157558.13099999999</v>
      </c>
      <c r="H57" s="273">
        <v>680494.478</v>
      </c>
      <c r="I57" s="270">
        <v>93785.501000000004</v>
      </c>
      <c r="J57" s="262"/>
      <c r="K57" s="267" t="s">
        <v>63</v>
      </c>
      <c r="L57" s="268">
        <v>95601.456000000006</v>
      </c>
      <c r="M57" s="269">
        <v>436708.98800000001</v>
      </c>
      <c r="N57" s="270">
        <v>57929.731</v>
      </c>
      <c r="O57" s="271" t="s">
        <v>63</v>
      </c>
      <c r="P57" s="272">
        <v>61488.146000000001</v>
      </c>
      <c r="Q57" s="273">
        <v>265713.80800000002</v>
      </c>
      <c r="R57" s="270">
        <v>36307.150999999998</v>
      </c>
    </row>
    <row r="58" spans="2:18" ht="15.75" x14ac:dyDescent="0.25">
      <c r="B58" s="274" t="s">
        <v>83</v>
      </c>
      <c r="C58" s="275">
        <v>22175.526000000002</v>
      </c>
      <c r="D58" s="275">
        <v>102041.617</v>
      </c>
      <c r="E58" s="275">
        <v>12842.561</v>
      </c>
      <c r="F58" s="276" t="s">
        <v>83</v>
      </c>
      <c r="G58" s="277">
        <v>22299.616000000002</v>
      </c>
      <c r="H58" s="278">
        <v>96330.92</v>
      </c>
      <c r="I58" s="279">
        <v>12950.083000000001</v>
      </c>
      <c r="J58" s="262"/>
      <c r="K58" s="274" t="s">
        <v>32</v>
      </c>
      <c r="L58" s="275">
        <v>34165.019</v>
      </c>
      <c r="M58" s="275">
        <v>155886.837</v>
      </c>
      <c r="N58" s="275">
        <v>21463.663</v>
      </c>
      <c r="O58" s="276" t="s">
        <v>32</v>
      </c>
      <c r="P58" s="277">
        <v>25303.527999999998</v>
      </c>
      <c r="Q58" s="278">
        <v>109302.558</v>
      </c>
      <c r="R58" s="279">
        <v>15017.348</v>
      </c>
    </row>
    <row r="59" spans="2:18" ht="15.75" x14ac:dyDescent="0.25">
      <c r="B59" s="280" t="s">
        <v>80</v>
      </c>
      <c r="C59" s="281">
        <v>20042.609</v>
      </c>
      <c r="D59" s="281">
        <v>92354.77</v>
      </c>
      <c r="E59" s="281">
        <v>13206.965</v>
      </c>
      <c r="F59" s="282" t="s">
        <v>80</v>
      </c>
      <c r="G59" s="283">
        <v>18173.451000000001</v>
      </c>
      <c r="H59" s="284">
        <v>78498.979000000007</v>
      </c>
      <c r="I59" s="285">
        <v>12644.272999999999</v>
      </c>
      <c r="J59" s="262"/>
      <c r="K59" s="280" t="s">
        <v>78</v>
      </c>
      <c r="L59" s="281">
        <v>25401.264999999999</v>
      </c>
      <c r="M59" s="281">
        <v>116162.67</v>
      </c>
      <c r="N59" s="281">
        <v>18867.38</v>
      </c>
      <c r="O59" s="282" t="s">
        <v>78</v>
      </c>
      <c r="P59" s="283">
        <v>14626.664000000001</v>
      </c>
      <c r="Q59" s="284">
        <v>63199.078999999998</v>
      </c>
      <c r="R59" s="285">
        <v>11005.731</v>
      </c>
    </row>
    <row r="60" spans="2:18" ht="15.75" x14ac:dyDescent="0.25">
      <c r="B60" s="280" t="s">
        <v>85</v>
      </c>
      <c r="C60" s="281">
        <v>12522.838</v>
      </c>
      <c r="D60" s="281">
        <v>57579.031000000003</v>
      </c>
      <c r="E60" s="281">
        <v>9091.5120000000006</v>
      </c>
      <c r="F60" s="282" t="s">
        <v>85</v>
      </c>
      <c r="G60" s="283">
        <v>15380.444</v>
      </c>
      <c r="H60" s="284">
        <v>66485.879000000001</v>
      </c>
      <c r="I60" s="285">
        <v>10857.383</v>
      </c>
      <c r="J60" s="262"/>
      <c r="K60" s="280" t="s">
        <v>76</v>
      </c>
      <c r="L60" s="281">
        <v>13972.32</v>
      </c>
      <c r="M60" s="281">
        <v>63914.338000000003</v>
      </c>
      <c r="N60" s="281">
        <v>5649.723</v>
      </c>
      <c r="O60" s="282" t="s">
        <v>77</v>
      </c>
      <c r="P60" s="283">
        <v>8766.0730000000003</v>
      </c>
      <c r="Q60" s="284">
        <v>37905.322999999997</v>
      </c>
      <c r="R60" s="285">
        <v>5600.5230000000001</v>
      </c>
    </row>
    <row r="61" spans="2:18" ht="15.75" x14ac:dyDescent="0.25">
      <c r="B61" s="280" t="s">
        <v>76</v>
      </c>
      <c r="C61" s="281">
        <v>12499.210999999999</v>
      </c>
      <c r="D61" s="281">
        <v>57530.762000000002</v>
      </c>
      <c r="E61" s="281">
        <v>7704.14</v>
      </c>
      <c r="F61" s="282" t="s">
        <v>76</v>
      </c>
      <c r="G61" s="283">
        <v>13147.422</v>
      </c>
      <c r="H61" s="284">
        <v>56765.035000000003</v>
      </c>
      <c r="I61" s="285">
        <v>8163.2479999999996</v>
      </c>
      <c r="J61" s="262"/>
      <c r="K61" s="280" t="s">
        <v>77</v>
      </c>
      <c r="L61" s="281">
        <v>11395.519</v>
      </c>
      <c r="M61" s="281">
        <v>51933.788</v>
      </c>
      <c r="N61" s="281">
        <v>7216.6620000000003</v>
      </c>
      <c r="O61" s="282" t="s">
        <v>76</v>
      </c>
      <c r="P61" s="283">
        <v>7158.8249999999998</v>
      </c>
      <c r="Q61" s="284">
        <v>30960.704000000002</v>
      </c>
      <c r="R61" s="285">
        <v>2228.5920000000001</v>
      </c>
    </row>
    <row r="62" spans="2:18" ht="15.75" x14ac:dyDescent="0.25">
      <c r="B62" s="280" t="s">
        <v>32</v>
      </c>
      <c r="C62" s="281">
        <v>10711.689</v>
      </c>
      <c r="D62" s="281">
        <v>49228.951000000001</v>
      </c>
      <c r="E62" s="281">
        <v>7457.8680000000004</v>
      </c>
      <c r="F62" s="282" t="s">
        <v>32</v>
      </c>
      <c r="G62" s="283">
        <v>12491.791999999999</v>
      </c>
      <c r="H62" s="284">
        <v>53946.815999999999</v>
      </c>
      <c r="I62" s="285">
        <v>8408.93</v>
      </c>
      <c r="J62" s="262"/>
      <c r="K62" s="280" t="s">
        <v>31</v>
      </c>
      <c r="L62" s="281">
        <v>2000.278</v>
      </c>
      <c r="M62" s="281">
        <v>9118.5879999999997</v>
      </c>
      <c r="N62" s="281">
        <v>820.18299999999999</v>
      </c>
      <c r="O62" s="282" t="s">
        <v>31</v>
      </c>
      <c r="P62" s="283">
        <v>1302.444</v>
      </c>
      <c r="Q62" s="284">
        <v>5617.1109999999999</v>
      </c>
      <c r="R62" s="285">
        <v>479.726</v>
      </c>
    </row>
    <row r="63" spans="2:18" ht="15.75" x14ac:dyDescent="0.25">
      <c r="B63" s="280" t="s">
        <v>75</v>
      </c>
      <c r="C63" s="281">
        <v>8800.8809999999994</v>
      </c>
      <c r="D63" s="281">
        <v>40486.521000000001</v>
      </c>
      <c r="E63" s="281">
        <v>7336.567</v>
      </c>
      <c r="F63" s="282" t="s">
        <v>74</v>
      </c>
      <c r="G63" s="283">
        <v>8918.6980000000003</v>
      </c>
      <c r="H63" s="284">
        <v>38498.267</v>
      </c>
      <c r="I63" s="285">
        <v>3326.721</v>
      </c>
      <c r="J63" s="262"/>
      <c r="K63" s="280" t="s">
        <v>75</v>
      </c>
      <c r="L63" s="281">
        <v>1757.2739999999999</v>
      </c>
      <c r="M63" s="281">
        <v>8038.6949999999997</v>
      </c>
      <c r="N63" s="281">
        <v>922.43399999999997</v>
      </c>
      <c r="O63" s="282" t="s">
        <v>88</v>
      </c>
      <c r="P63" s="283">
        <v>996.38199999999995</v>
      </c>
      <c r="Q63" s="284">
        <v>4311.6409999999996</v>
      </c>
      <c r="R63" s="285">
        <v>454.89600000000002</v>
      </c>
    </row>
    <row r="64" spans="2:18" ht="15.75" x14ac:dyDescent="0.25">
      <c r="B64" s="280" t="s">
        <v>125</v>
      </c>
      <c r="C64" s="281">
        <v>7922.9859999999999</v>
      </c>
      <c r="D64" s="281">
        <v>36572.461000000003</v>
      </c>
      <c r="E64" s="281">
        <v>5152.2619999999997</v>
      </c>
      <c r="F64" s="282" t="s">
        <v>168</v>
      </c>
      <c r="G64" s="283">
        <v>6909.7020000000002</v>
      </c>
      <c r="H64" s="284">
        <v>29857.031999999999</v>
      </c>
      <c r="I64" s="285">
        <v>2768.4389999999999</v>
      </c>
      <c r="J64" s="262"/>
      <c r="K64" s="280" t="s">
        <v>88</v>
      </c>
      <c r="L64" s="281">
        <v>1712.636</v>
      </c>
      <c r="M64" s="281">
        <v>7809.2529999999997</v>
      </c>
      <c r="N64" s="281">
        <v>773.84799999999996</v>
      </c>
      <c r="O64" s="282" t="s">
        <v>73</v>
      </c>
      <c r="P64" s="283">
        <v>582.45399999999995</v>
      </c>
      <c r="Q64" s="284">
        <v>2525.4</v>
      </c>
      <c r="R64" s="285">
        <v>270.91500000000002</v>
      </c>
    </row>
    <row r="65" spans="2:18" ht="15.75" x14ac:dyDescent="0.25">
      <c r="B65" s="280" t="s">
        <v>74</v>
      </c>
      <c r="C65" s="281">
        <v>7313.8729999999996</v>
      </c>
      <c r="D65" s="281">
        <v>33628.709000000003</v>
      </c>
      <c r="E65" s="281">
        <v>2945.7</v>
      </c>
      <c r="F65" s="282" t="s">
        <v>90</v>
      </c>
      <c r="G65" s="283">
        <v>6685.2629999999999</v>
      </c>
      <c r="H65" s="284">
        <v>28864.641</v>
      </c>
      <c r="I65" s="285">
        <v>4636.4440000000004</v>
      </c>
      <c r="J65" s="262"/>
      <c r="K65" s="280" t="s">
        <v>74</v>
      </c>
      <c r="L65" s="281">
        <v>1127.7460000000001</v>
      </c>
      <c r="M65" s="281">
        <v>5144.1329999999998</v>
      </c>
      <c r="N65" s="281">
        <v>240.80500000000001</v>
      </c>
      <c r="O65" s="282" t="s">
        <v>74</v>
      </c>
      <c r="P65" s="283">
        <v>557.62199999999996</v>
      </c>
      <c r="Q65" s="284">
        <v>2412.2600000000002</v>
      </c>
      <c r="R65" s="285">
        <v>122.995</v>
      </c>
    </row>
    <row r="66" spans="2:18" ht="15.75" x14ac:dyDescent="0.25">
      <c r="B66" s="280" t="s">
        <v>90</v>
      </c>
      <c r="C66" s="281">
        <v>6118.2610000000004</v>
      </c>
      <c r="D66" s="281">
        <v>28151.330999999998</v>
      </c>
      <c r="E66" s="281">
        <v>4749.741</v>
      </c>
      <c r="F66" s="282" t="s">
        <v>125</v>
      </c>
      <c r="G66" s="283">
        <v>6339.1210000000001</v>
      </c>
      <c r="H66" s="284">
        <v>27393.64</v>
      </c>
      <c r="I66" s="285">
        <v>4030.77</v>
      </c>
      <c r="J66" s="262"/>
      <c r="K66" s="280" t="s">
        <v>168</v>
      </c>
      <c r="L66" s="281">
        <v>969.60299999999995</v>
      </c>
      <c r="M66" s="281">
        <v>4461.8549999999996</v>
      </c>
      <c r="N66" s="281">
        <v>496.65600000000001</v>
      </c>
      <c r="O66" s="282" t="s">
        <v>75</v>
      </c>
      <c r="P66" s="283">
        <v>549.35799999999995</v>
      </c>
      <c r="Q66" s="284">
        <v>2372.152</v>
      </c>
      <c r="R66" s="285">
        <v>270.709</v>
      </c>
    </row>
    <row r="67" spans="2:18" ht="15.75" x14ac:dyDescent="0.25">
      <c r="B67" s="280" t="s">
        <v>168</v>
      </c>
      <c r="C67" s="281">
        <v>5448.5990000000002</v>
      </c>
      <c r="D67" s="281">
        <v>25031.143</v>
      </c>
      <c r="E67" s="281">
        <v>2346.2159999999999</v>
      </c>
      <c r="F67" s="282" t="s">
        <v>75</v>
      </c>
      <c r="G67" s="283">
        <v>5855.5029999999997</v>
      </c>
      <c r="H67" s="284">
        <v>25281.735000000001</v>
      </c>
      <c r="I67" s="285">
        <v>5066.1149999999998</v>
      </c>
      <c r="J67" s="262"/>
      <c r="K67" s="280" t="s">
        <v>73</v>
      </c>
      <c r="L67" s="281">
        <v>783.04100000000005</v>
      </c>
      <c r="M67" s="281">
        <v>3594.5929999999998</v>
      </c>
      <c r="N67" s="281">
        <v>408.56700000000001</v>
      </c>
      <c r="O67" s="282" t="s">
        <v>168</v>
      </c>
      <c r="P67" s="283">
        <v>413.74400000000003</v>
      </c>
      <c r="Q67" s="284">
        <v>1786.077</v>
      </c>
      <c r="R67" s="285">
        <v>324.30599999999998</v>
      </c>
    </row>
    <row r="68" spans="2:18" ht="15.75" x14ac:dyDescent="0.25">
      <c r="B68" s="280" t="s">
        <v>89</v>
      </c>
      <c r="C68" s="281">
        <v>3612.9050000000002</v>
      </c>
      <c r="D68" s="281">
        <v>16622.62</v>
      </c>
      <c r="E68" s="281">
        <v>1738.2909999999999</v>
      </c>
      <c r="F68" s="282" t="s">
        <v>114</v>
      </c>
      <c r="G68" s="283">
        <v>4636.1390000000001</v>
      </c>
      <c r="H68" s="284">
        <v>20016.468000000001</v>
      </c>
      <c r="I68" s="285">
        <v>2038.55</v>
      </c>
      <c r="J68" s="262"/>
      <c r="K68" s="280" t="s">
        <v>34</v>
      </c>
      <c r="L68" s="281">
        <v>743.14200000000005</v>
      </c>
      <c r="M68" s="281">
        <v>3447.491</v>
      </c>
      <c r="N68" s="281">
        <v>405.524</v>
      </c>
      <c r="O68" s="282" t="s">
        <v>82</v>
      </c>
      <c r="P68" s="283">
        <v>250.3</v>
      </c>
      <c r="Q68" s="284">
        <v>1077.1890000000001</v>
      </c>
      <c r="R68" s="285">
        <v>84.046999999999997</v>
      </c>
    </row>
    <row r="69" spans="2:18" ht="15.75" x14ac:dyDescent="0.25">
      <c r="B69" s="280" t="s">
        <v>84</v>
      </c>
      <c r="C69" s="281">
        <v>3256.395</v>
      </c>
      <c r="D69" s="281">
        <v>14974.806</v>
      </c>
      <c r="E69" s="281">
        <v>1841.932</v>
      </c>
      <c r="F69" s="282" t="s">
        <v>89</v>
      </c>
      <c r="G69" s="283">
        <v>4358.8320000000003</v>
      </c>
      <c r="H69" s="284">
        <v>18818.099999999999</v>
      </c>
      <c r="I69" s="285">
        <v>1953.6469999999999</v>
      </c>
      <c r="J69" s="262"/>
      <c r="K69" s="280" t="s">
        <v>82</v>
      </c>
      <c r="L69" s="281">
        <v>568.50099999999998</v>
      </c>
      <c r="M69" s="281">
        <v>2590.7779999999998</v>
      </c>
      <c r="N69" s="281">
        <v>184</v>
      </c>
      <c r="O69" s="282" t="s">
        <v>96</v>
      </c>
      <c r="P69" s="283">
        <v>231.952</v>
      </c>
      <c r="Q69" s="284">
        <v>1000.625</v>
      </c>
      <c r="R69" s="285">
        <v>91.995000000000005</v>
      </c>
    </row>
    <row r="70" spans="2:18" ht="15.75" x14ac:dyDescent="0.25">
      <c r="B70" s="280" t="s">
        <v>78</v>
      </c>
      <c r="C70" s="281">
        <v>2930.01</v>
      </c>
      <c r="D70" s="281">
        <v>13480.787</v>
      </c>
      <c r="E70" s="281">
        <v>1461.0809999999999</v>
      </c>
      <c r="F70" s="282" t="s">
        <v>34</v>
      </c>
      <c r="G70" s="283">
        <v>3664.2570000000001</v>
      </c>
      <c r="H70" s="284">
        <v>15844.177</v>
      </c>
      <c r="I70" s="285">
        <v>2155.509</v>
      </c>
      <c r="J70" s="262"/>
      <c r="K70" s="280" t="s">
        <v>72</v>
      </c>
      <c r="L70" s="281">
        <v>258.61200000000002</v>
      </c>
      <c r="M70" s="281">
        <v>1181.9000000000001</v>
      </c>
      <c r="N70" s="281">
        <v>140.709</v>
      </c>
      <c r="O70" s="282" t="s">
        <v>72</v>
      </c>
      <c r="P70" s="283">
        <v>180.434</v>
      </c>
      <c r="Q70" s="284">
        <v>779.45</v>
      </c>
      <c r="R70" s="285">
        <v>76.471999999999994</v>
      </c>
    </row>
    <row r="71" spans="2:18" ht="15.75" x14ac:dyDescent="0.25">
      <c r="B71" s="280" t="s">
        <v>34</v>
      </c>
      <c r="C71" s="281">
        <v>2611.6480000000001</v>
      </c>
      <c r="D71" s="281">
        <v>12010.848</v>
      </c>
      <c r="E71" s="281">
        <v>1683.8779999999999</v>
      </c>
      <c r="F71" s="282" t="s">
        <v>84</v>
      </c>
      <c r="G71" s="283">
        <v>3121.2469999999998</v>
      </c>
      <c r="H71" s="284">
        <v>13482.6</v>
      </c>
      <c r="I71" s="285">
        <v>1680.9739999999999</v>
      </c>
      <c r="J71" s="262"/>
      <c r="K71" s="280" t="s">
        <v>96</v>
      </c>
      <c r="L71" s="281">
        <v>247.626</v>
      </c>
      <c r="M71" s="281">
        <v>1134.672</v>
      </c>
      <c r="N71" s="281">
        <v>103.599</v>
      </c>
      <c r="O71" s="282" t="s">
        <v>34</v>
      </c>
      <c r="P71" s="283">
        <v>174.55</v>
      </c>
      <c r="Q71" s="284">
        <v>756.62</v>
      </c>
      <c r="R71" s="285">
        <v>88.3</v>
      </c>
    </row>
    <row r="72" spans="2:18" ht="15.75" x14ac:dyDescent="0.25">
      <c r="B72" s="280" t="s">
        <v>73</v>
      </c>
      <c r="C72" s="281">
        <v>2569.643</v>
      </c>
      <c r="D72" s="281">
        <v>11812.084000000001</v>
      </c>
      <c r="E72" s="281">
        <v>1629.019</v>
      </c>
      <c r="F72" s="282" t="s">
        <v>31</v>
      </c>
      <c r="G72" s="283">
        <v>2955.4989999999998</v>
      </c>
      <c r="H72" s="284">
        <v>12737.120999999999</v>
      </c>
      <c r="I72" s="285">
        <v>1464.5419999999999</v>
      </c>
      <c r="J72" s="262"/>
      <c r="K72" s="280" t="s">
        <v>122</v>
      </c>
      <c r="L72" s="281">
        <v>197.05699999999999</v>
      </c>
      <c r="M72" s="281">
        <v>897.31299999999999</v>
      </c>
      <c r="N72" s="281">
        <v>99.018000000000001</v>
      </c>
      <c r="O72" s="282" t="s">
        <v>113</v>
      </c>
      <c r="P72" s="283">
        <v>128.155</v>
      </c>
      <c r="Q72" s="284">
        <v>559.75800000000004</v>
      </c>
      <c r="R72" s="285">
        <v>69.873999999999995</v>
      </c>
    </row>
    <row r="73" spans="2:18" ht="16.5" thickBot="1" x14ac:dyDescent="0.3">
      <c r="B73" s="286" t="s">
        <v>113</v>
      </c>
      <c r="C73" s="287">
        <v>2347.5509999999999</v>
      </c>
      <c r="D73" s="287">
        <v>10819.182000000001</v>
      </c>
      <c r="E73" s="287">
        <v>1599.78</v>
      </c>
      <c r="F73" s="288" t="s">
        <v>78</v>
      </c>
      <c r="G73" s="289">
        <v>2718.288</v>
      </c>
      <c r="H73" s="290">
        <v>11745.968999999999</v>
      </c>
      <c r="I73" s="291">
        <v>1394.9549999999999</v>
      </c>
      <c r="J73" s="262"/>
      <c r="K73" s="286" t="s">
        <v>113</v>
      </c>
      <c r="L73" s="287">
        <v>185.14099999999999</v>
      </c>
      <c r="M73" s="287">
        <v>869.00400000000002</v>
      </c>
      <c r="N73" s="287">
        <v>90.412000000000006</v>
      </c>
      <c r="O73" s="288" t="s">
        <v>122</v>
      </c>
      <c r="P73" s="289">
        <v>126.304</v>
      </c>
      <c r="Q73" s="290">
        <v>544.91700000000003</v>
      </c>
      <c r="R73" s="291">
        <v>69.03</v>
      </c>
    </row>
    <row r="74" spans="2:18" ht="15.75" x14ac:dyDescent="0.25">
      <c r="B74" s="308"/>
      <c r="C74" s="309"/>
      <c r="D74" s="309"/>
      <c r="E74" s="309"/>
      <c r="F74" s="308"/>
      <c r="G74" s="310"/>
      <c r="H74" s="310"/>
      <c r="I74" s="310"/>
      <c r="J74" s="311"/>
      <c r="K74" s="308"/>
      <c r="L74" s="309"/>
      <c r="M74" s="309"/>
      <c r="N74" s="309"/>
      <c r="O74" s="308"/>
      <c r="P74" s="310"/>
      <c r="Q74" s="310"/>
      <c r="R74" s="310"/>
    </row>
    <row r="75" spans="2:18" ht="15.75" x14ac:dyDescent="0.25">
      <c r="B75" s="308"/>
      <c r="C75" s="309"/>
      <c r="D75" s="309"/>
      <c r="E75" s="309"/>
      <c r="F75" s="308"/>
      <c r="G75" s="310"/>
      <c r="H75" s="310"/>
      <c r="I75" s="310"/>
      <c r="J75" s="311"/>
      <c r="K75" s="308"/>
      <c r="L75" s="309"/>
      <c r="M75" s="309"/>
      <c r="N75" s="309"/>
      <c r="O75" s="308"/>
      <c r="P75" s="310"/>
      <c r="Q75" s="310"/>
      <c r="R75" s="310"/>
    </row>
    <row r="76" spans="2:18" ht="15.75" x14ac:dyDescent="0.25">
      <c r="B76" s="308"/>
      <c r="C76" s="309"/>
      <c r="D76" s="309"/>
      <c r="E76" s="309"/>
      <c r="F76" s="308"/>
      <c r="G76" s="310"/>
      <c r="H76" s="310"/>
      <c r="I76" s="310"/>
      <c r="J76" s="311"/>
      <c r="K76" s="308"/>
      <c r="L76" s="309"/>
      <c r="M76" s="309"/>
      <c r="N76" s="309"/>
      <c r="O76" s="308"/>
      <c r="P76" s="310"/>
      <c r="Q76" s="310"/>
      <c r="R76" s="310"/>
    </row>
    <row r="77" spans="2:18" ht="15.75" x14ac:dyDescent="0.25">
      <c r="B77" s="312" t="s">
        <v>208</v>
      </c>
      <c r="C77" s="313"/>
      <c r="D77" s="313"/>
      <c r="E77" s="313"/>
      <c r="F77" s="312"/>
      <c r="G77" s="314"/>
      <c r="H77" s="314"/>
      <c r="I77" s="314"/>
      <c r="J77" s="262"/>
      <c r="K77" s="312" t="s">
        <v>209</v>
      </c>
      <c r="L77" s="313"/>
      <c r="M77" s="313"/>
      <c r="N77" s="313"/>
      <c r="O77" s="312"/>
      <c r="P77" s="314"/>
      <c r="Q77" s="314"/>
      <c r="R77" s="314"/>
    </row>
    <row r="78" spans="2:18" ht="16.5" thickBot="1" x14ac:dyDescent="0.3">
      <c r="B78" s="316" t="s">
        <v>128</v>
      </c>
      <c r="C78" s="317"/>
      <c r="D78" s="317"/>
      <c r="E78" s="317"/>
      <c r="F78" s="316"/>
      <c r="G78" s="315"/>
      <c r="H78" s="315"/>
      <c r="I78" s="315"/>
      <c r="J78" s="262"/>
      <c r="K78" s="316" t="s">
        <v>128</v>
      </c>
      <c r="L78" s="317"/>
      <c r="M78" s="317"/>
      <c r="N78" s="317"/>
      <c r="O78" s="316"/>
      <c r="P78" s="315"/>
      <c r="Q78" s="315"/>
      <c r="R78" s="315"/>
    </row>
    <row r="79" spans="2:18" ht="16.5" thickBot="1" x14ac:dyDescent="0.3">
      <c r="B79" s="297" t="s">
        <v>68</v>
      </c>
      <c r="C79" s="298"/>
      <c r="D79" s="298"/>
      <c r="E79" s="298"/>
      <c r="F79" s="298"/>
      <c r="G79" s="298"/>
      <c r="H79" s="298"/>
      <c r="I79" s="299"/>
      <c r="J79" s="262"/>
      <c r="K79" s="297" t="s">
        <v>69</v>
      </c>
      <c r="L79" s="298"/>
      <c r="M79" s="298"/>
      <c r="N79" s="298"/>
      <c r="O79" s="298"/>
      <c r="P79" s="298"/>
      <c r="Q79" s="298"/>
      <c r="R79" s="299"/>
    </row>
    <row r="80" spans="2:18" ht="16.5" thickBot="1" x14ac:dyDescent="0.3">
      <c r="B80" s="300" t="s">
        <v>308</v>
      </c>
      <c r="C80" s="301"/>
      <c r="D80" s="302"/>
      <c r="E80" s="303"/>
      <c r="F80" s="300" t="s">
        <v>309</v>
      </c>
      <c r="G80" s="301"/>
      <c r="H80" s="302"/>
      <c r="I80" s="303"/>
      <c r="J80" s="262"/>
      <c r="K80" s="300" t="s">
        <v>308</v>
      </c>
      <c r="L80" s="301"/>
      <c r="M80" s="302"/>
      <c r="N80" s="303"/>
      <c r="O80" s="300" t="s">
        <v>309</v>
      </c>
      <c r="P80" s="301"/>
      <c r="Q80" s="302"/>
      <c r="R80" s="303"/>
    </row>
    <row r="81" spans="2:18" ht="30.75" thickBot="1" x14ac:dyDescent="0.25">
      <c r="B81" s="263" t="s">
        <v>70</v>
      </c>
      <c r="C81" s="264" t="s">
        <v>50</v>
      </c>
      <c r="D81" s="265" t="s">
        <v>92</v>
      </c>
      <c r="E81" s="266" t="s">
        <v>71</v>
      </c>
      <c r="F81" s="263" t="s">
        <v>70</v>
      </c>
      <c r="G81" s="264" t="s">
        <v>50</v>
      </c>
      <c r="H81" s="265" t="s">
        <v>92</v>
      </c>
      <c r="I81" s="266" t="s">
        <v>71</v>
      </c>
      <c r="J81" s="262"/>
      <c r="K81" s="263" t="s">
        <v>70</v>
      </c>
      <c r="L81" s="264" t="s">
        <v>50</v>
      </c>
      <c r="M81" s="265" t="s">
        <v>92</v>
      </c>
      <c r="N81" s="266" t="s">
        <v>71</v>
      </c>
      <c r="O81" s="263" t="s">
        <v>70</v>
      </c>
      <c r="P81" s="264" t="s">
        <v>50</v>
      </c>
      <c r="Q81" s="265" t="s">
        <v>92</v>
      </c>
      <c r="R81" s="266" t="s">
        <v>71</v>
      </c>
    </row>
    <row r="82" spans="2:18" ht="16.5" thickBot="1" x14ac:dyDescent="0.3">
      <c r="B82" s="267" t="s">
        <v>63</v>
      </c>
      <c r="C82" s="268">
        <v>129258.639</v>
      </c>
      <c r="D82" s="269">
        <v>596587.75399999996</v>
      </c>
      <c r="E82" s="270">
        <v>148250.67000000001</v>
      </c>
      <c r="F82" s="271" t="s">
        <v>63</v>
      </c>
      <c r="G82" s="272">
        <v>127121.133</v>
      </c>
      <c r="H82" s="273">
        <v>549264.19799999997</v>
      </c>
      <c r="I82" s="270">
        <v>136448.46100000001</v>
      </c>
      <c r="J82" s="262"/>
      <c r="K82" s="267" t="s">
        <v>63</v>
      </c>
      <c r="L82" s="268">
        <v>67347.476999999999</v>
      </c>
      <c r="M82" s="269">
        <v>307364.16899999999</v>
      </c>
      <c r="N82" s="270">
        <v>95703.376000000004</v>
      </c>
      <c r="O82" s="271" t="s">
        <v>63</v>
      </c>
      <c r="P82" s="272">
        <v>54080.836000000003</v>
      </c>
      <c r="Q82" s="273">
        <v>233556.908</v>
      </c>
      <c r="R82" s="270">
        <v>49898.417000000001</v>
      </c>
    </row>
    <row r="83" spans="2:18" ht="15.75" x14ac:dyDescent="0.25">
      <c r="B83" s="274" t="s">
        <v>97</v>
      </c>
      <c r="C83" s="275">
        <v>28279.293000000001</v>
      </c>
      <c r="D83" s="275">
        <v>130636.572</v>
      </c>
      <c r="E83" s="275">
        <v>34992.285000000003</v>
      </c>
      <c r="F83" s="276" t="s">
        <v>97</v>
      </c>
      <c r="G83" s="277">
        <v>20309.345000000001</v>
      </c>
      <c r="H83" s="278">
        <v>87771.058999999994</v>
      </c>
      <c r="I83" s="279">
        <v>27390.78</v>
      </c>
      <c r="J83" s="262"/>
      <c r="K83" s="274" t="s">
        <v>32</v>
      </c>
      <c r="L83" s="275">
        <v>20576.607</v>
      </c>
      <c r="M83" s="275">
        <v>93896.93</v>
      </c>
      <c r="N83" s="275">
        <v>34697.381000000001</v>
      </c>
      <c r="O83" s="276" t="s">
        <v>32</v>
      </c>
      <c r="P83" s="277">
        <v>14456.754000000001</v>
      </c>
      <c r="Q83" s="278">
        <v>62456.381999999998</v>
      </c>
      <c r="R83" s="279">
        <v>10556.669</v>
      </c>
    </row>
    <row r="84" spans="2:18" ht="15.75" x14ac:dyDescent="0.25">
      <c r="B84" s="280" t="s">
        <v>168</v>
      </c>
      <c r="C84" s="281">
        <v>17648.933000000001</v>
      </c>
      <c r="D84" s="281">
        <v>81324.894</v>
      </c>
      <c r="E84" s="281">
        <v>22769.359</v>
      </c>
      <c r="F84" s="282" t="s">
        <v>168</v>
      </c>
      <c r="G84" s="283">
        <v>17258.601999999999</v>
      </c>
      <c r="H84" s="284">
        <v>74480.225000000006</v>
      </c>
      <c r="I84" s="285">
        <v>19988.5</v>
      </c>
      <c r="J84" s="262"/>
      <c r="K84" s="280" t="s">
        <v>31</v>
      </c>
      <c r="L84" s="281">
        <v>10086.870000000001</v>
      </c>
      <c r="M84" s="281">
        <v>46039.892999999996</v>
      </c>
      <c r="N84" s="281">
        <v>6168.3649999999998</v>
      </c>
      <c r="O84" s="282" t="s">
        <v>78</v>
      </c>
      <c r="P84" s="283">
        <v>8741.8369999999995</v>
      </c>
      <c r="Q84" s="284">
        <v>37772.31</v>
      </c>
      <c r="R84" s="285">
        <v>9117.8269999999993</v>
      </c>
    </row>
    <row r="85" spans="2:18" ht="15.75" x14ac:dyDescent="0.25">
      <c r="B85" s="280" t="s">
        <v>32</v>
      </c>
      <c r="C85" s="281">
        <v>9064.4349999999995</v>
      </c>
      <c r="D85" s="281">
        <v>41844.644</v>
      </c>
      <c r="E85" s="281">
        <v>19602.577000000001</v>
      </c>
      <c r="F85" s="282" t="s">
        <v>127</v>
      </c>
      <c r="G85" s="283">
        <v>10695.418</v>
      </c>
      <c r="H85" s="284">
        <v>46183.866000000002</v>
      </c>
      <c r="I85" s="285">
        <v>10223.001</v>
      </c>
      <c r="J85" s="262"/>
      <c r="K85" s="280" t="s">
        <v>168</v>
      </c>
      <c r="L85" s="281">
        <v>8493.8250000000007</v>
      </c>
      <c r="M85" s="281">
        <v>38992.989000000001</v>
      </c>
      <c r="N85" s="281">
        <v>5946.1580000000004</v>
      </c>
      <c r="O85" s="282" t="s">
        <v>31</v>
      </c>
      <c r="P85" s="283">
        <v>8173.97</v>
      </c>
      <c r="Q85" s="284">
        <v>35304.091</v>
      </c>
      <c r="R85" s="285">
        <v>5008.9129999999996</v>
      </c>
    </row>
    <row r="86" spans="2:18" ht="15.75" x14ac:dyDescent="0.25">
      <c r="B86" s="280" t="s">
        <v>127</v>
      </c>
      <c r="C86" s="281">
        <v>8940.1929999999993</v>
      </c>
      <c r="D86" s="281">
        <v>41455.745000000003</v>
      </c>
      <c r="E86" s="281">
        <v>8135.1289999999999</v>
      </c>
      <c r="F86" s="282" t="s">
        <v>129</v>
      </c>
      <c r="G86" s="283">
        <v>8640.4150000000009</v>
      </c>
      <c r="H86" s="284">
        <v>37333.213000000003</v>
      </c>
      <c r="I86" s="285">
        <v>9087.0020000000004</v>
      </c>
      <c r="J86" s="262"/>
      <c r="K86" s="280" t="s">
        <v>78</v>
      </c>
      <c r="L86" s="281">
        <v>6241.53</v>
      </c>
      <c r="M86" s="281">
        <v>28487.917000000001</v>
      </c>
      <c r="N86" s="281">
        <v>6796.317</v>
      </c>
      <c r="O86" s="282" t="s">
        <v>168</v>
      </c>
      <c r="P86" s="283">
        <v>6056.75</v>
      </c>
      <c r="Q86" s="284">
        <v>26135.305</v>
      </c>
      <c r="R86" s="285">
        <v>3866.7139999999999</v>
      </c>
    </row>
    <row r="87" spans="2:18" ht="15.75" x14ac:dyDescent="0.25">
      <c r="B87" s="280" t="s">
        <v>129</v>
      </c>
      <c r="C87" s="281">
        <v>6208.5479999999998</v>
      </c>
      <c r="D87" s="281">
        <v>28350.879000000001</v>
      </c>
      <c r="E87" s="281">
        <v>7009.9</v>
      </c>
      <c r="F87" s="282" t="s">
        <v>32</v>
      </c>
      <c r="G87" s="283">
        <v>8168.0749999999998</v>
      </c>
      <c r="H87" s="284">
        <v>35298.406999999999</v>
      </c>
      <c r="I87" s="285">
        <v>12006.456</v>
      </c>
      <c r="J87" s="262"/>
      <c r="K87" s="280" t="s">
        <v>97</v>
      </c>
      <c r="L87" s="281">
        <v>3316.31</v>
      </c>
      <c r="M87" s="281">
        <v>15111.6</v>
      </c>
      <c r="N87" s="281">
        <v>1414.5070000000001</v>
      </c>
      <c r="O87" s="282" t="s">
        <v>125</v>
      </c>
      <c r="P87" s="283">
        <v>2201.2370000000001</v>
      </c>
      <c r="Q87" s="284">
        <v>9493.0640000000003</v>
      </c>
      <c r="R87" s="285">
        <v>3146.5</v>
      </c>
    </row>
    <row r="88" spans="2:18" ht="15.75" x14ac:dyDescent="0.25">
      <c r="B88" s="280" t="s">
        <v>125</v>
      </c>
      <c r="C88" s="281">
        <v>5344.4340000000002</v>
      </c>
      <c r="D88" s="281">
        <v>24707.504000000001</v>
      </c>
      <c r="E88" s="281">
        <v>4068.3829999999998</v>
      </c>
      <c r="F88" s="282" t="s">
        <v>130</v>
      </c>
      <c r="G88" s="283">
        <v>6421.9049999999997</v>
      </c>
      <c r="H88" s="284">
        <v>27771.044999999998</v>
      </c>
      <c r="I88" s="285">
        <v>5938.5</v>
      </c>
      <c r="J88" s="262"/>
      <c r="K88" s="280" t="s">
        <v>72</v>
      </c>
      <c r="L88" s="281">
        <v>2667.1320000000001</v>
      </c>
      <c r="M88" s="281">
        <v>12170.621999999999</v>
      </c>
      <c r="N88" s="281">
        <v>650.08799999999997</v>
      </c>
      <c r="O88" s="282" t="s">
        <v>75</v>
      </c>
      <c r="P88" s="283">
        <v>1751.875</v>
      </c>
      <c r="Q88" s="284">
        <v>7590.2349999999997</v>
      </c>
      <c r="R88" s="285">
        <v>8258.7890000000007</v>
      </c>
    </row>
    <row r="89" spans="2:18" ht="15.75" x14ac:dyDescent="0.25">
      <c r="B89" s="280" t="s">
        <v>72</v>
      </c>
      <c r="C89" s="281">
        <v>4666.3609999999999</v>
      </c>
      <c r="D89" s="281">
        <v>21566.355</v>
      </c>
      <c r="E89" s="281">
        <v>3338.7069999999999</v>
      </c>
      <c r="F89" s="282" t="s">
        <v>74</v>
      </c>
      <c r="G89" s="283">
        <v>5432.3220000000001</v>
      </c>
      <c r="H89" s="284">
        <v>23477</v>
      </c>
      <c r="I89" s="285">
        <v>2112.2669999999998</v>
      </c>
      <c r="J89" s="262"/>
      <c r="K89" s="280" t="s">
        <v>80</v>
      </c>
      <c r="L89" s="281">
        <v>1950.6389999999999</v>
      </c>
      <c r="M89" s="281">
        <v>8886.41</v>
      </c>
      <c r="N89" s="281">
        <v>2880.337</v>
      </c>
      <c r="O89" s="282" t="s">
        <v>76</v>
      </c>
      <c r="P89" s="283">
        <v>1565.327</v>
      </c>
      <c r="Q89" s="284">
        <v>6753.7830000000004</v>
      </c>
      <c r="R89" s="285">
        <v>1350.1220000000001</v>
      </c>
    </row>
    <row r="90" spans="2:18" ht="15.75" x14ac:dyDescent="0.25">
      <c r="B90" s="280" t="s">
        <v>130</v>
      </c>
      <c r="C90" s="281">
        <v>4147.4840000000004</v>
      </c>
      <c r="D90" s="281">
        <v>19074.93</v>
      </c>
      <c r="E90" s="281">
        <v>3708.1570000000002</v>
      </c>
      <c r="F90" s="282" t="s">
        <v>72</v>
      </c>
      <c r="G90" s="283">
        <v>3600.953</v>
      </c>
      <c r="H90" s="284">
        <v>15564.813</v>
      </c>
      <c r="I90" s="285">
        <v>3795</v>
      </c>
      <c r="J90" s="262"/>
      <c r="K90" s="280" t="s">
        <v>75</v>
      </c>
      <c r="L90" s="281">
        <v>1896.299</v>
      </c>
      <c r="M90" s="281">
        <v>8617.1389999999992</v>
      </c>
      <c r="N90" s="281">
        <v>9909.4380000000001</v>
      </c>
      <c r="O90" s="282" t="s">
        <v>97</v>
      </c>
      <c r="P90" s="283">
        <v>1438.5809999999999</v>
      </c>
      <c r="Q90" s="284">
        <v>6246.4579999999996</v>
      </c>
      <c r="R90" s="285">
        <v>404.54</v>
      </c>
    </row>
    <row r="91" spans="2:18" ht="15.75" x14ac:dyDescent="0.25">
      <c r="B91" s="280" t="s">
        <v>189</v>
      </c>
      <c r="C91" s="281">
        <v>3772.5909999999999</v>
      </c>
      <c r="D91" s="281">
        <v>17753.034</v>
      </c>
      <c r="E91" s="281">
        <v>4101.5029999999997</v>
      </c>
      <c r="F91" s="282" t="s">
        <v>114</v>
      </c>
      <c r="G91" s="283">
        <v>3016.7719999999999</v>
      </c>
      <c r="H91" s="284">
        <v>13042.028</v>
      </c>
      <c r="I91" s="285">
        <v>3806.9</v>
      </c>
      <c r="J91" s="262"/>
      <c r="K91" s="280" t="s">
        <v>125</v>
      </c>
      <c r="L91" s="281">
        <v>1723.143</v>
      </c>
      <c r="M91" s="281">
        <v>7794.2759999999998</v>
      </c>
      <c r="N91" s="281">
        <v>2561</v>
      </c>
      <c r="O91" s="282" t="s">
        <v>73</v>
      </c>
      <c r="P91" s="283">
        <v>1403.251</v>
      </c>
      <c r="Q91" s="284">
        <v>6049.9949999999999</v>
      </c>
      <c r="R91" s="285">
        <v>770.75400000000002</v>
      </c>
    </row>
    <row r="92" spans="2:18" ht="15.75" x14ac:dyDescent="0.25">
      <c r="B92" s="280" t="s">
        <v>114</v>
      </c>
      <c r="C92" s="281">
        <v>3391.482</v>
      </c>
      <c r="D92" s="281">
        <v>15610.607</v>
      </c>
      <c r="E92" s="281">
        <v>4097</v>
      </c>
      <c r="F92" s="282" t="s">
        <v>301</v>
      </c>
      <c r="G92" s="283">
        <v>2331.2660000000001</v>
      </c>
      <c r="H92" s="284">
        <v>10044.565000000001</v>
      </c>
      <c r="I92" s="285">
        <v>1933</v>
      </c>
      <c r="J92" s="262"/>
      <c r="K92" s="280" t="s">
        <v>76</v>
      </c>
      <c r="L92" s="281">
        <v>1493.9169999999999</v>
      </c>
      <c r="M92" s="281">
        <v>6804.1080000000002</v>
      </c>
      <c r="N92" s="281">
        <v>9769.1370000000006</v>
      </c>
      <c r="O92" s="282" t="s">
        <v>72</v>
      </c>
      <c r="P92" s="283">
        <v>1388.057</v>
      </c>
      <c r="Q92" s="284">
        <v>5967.5169999999998</v>
      </c>
      <c r="R92" s="285">
        <v>358.6</v>
      </c>
    </row>
    <row r="93" spans="2:18" ht="15.75" x14ac:dyDescent="0.25">
      <c r="B93" s="280" t="s">
        <v>221</v>
      </c>
      <c r="C93" s="281">
        <v>3036.444</v>
      </c>
      <c r="D93" s="281">
        <v>13954.276</v>
      </c>
      <c r="E93" s="281">
        <v>3723.81</v>
      </c>
      <c r="F93" s="282" t="s">
        <v>78</v>
      </c>
      <c r="G93" s="283">
        <v>2284.5100000000002</v>
      </c>
      <c r="H93" s="284">
        <v>9866.8860000000004</v>
      </c>
      <c r="I93" s="285">
        <v>2989.0120000000002</v>
      </c>
      <c r="J93" s="262"/>
      <c r="K93" s="280" t="s">
        <v>73</v>
      </c>
      <c r="L93" s="281">
        <v>1360.086</v>
      </c>
      <c r="M93" s="281">
        <v>6199.1589999999997</v>
      </c>
      <c r="N93" s="281">
        <v>466.81799999999998</v>
      </c>
      <c r="O93" s="282" t="s">
        <v>82</v>
      </c>
      <c r="P93" s="283">
        <v>1377.895</v>
      </c>
      <c r="Q93" s="284">
        <v>5942.4489999999996</v>
      </c>
      <c r="R93" s="285">
        <v>234.72900000000001</v>
      </c>
    </row>
    <row r="94" spans="2:18" ht="15.75" x14ac:dyDescent="0.25">
      <c r="B94" s="280" t="s">
        <v>82</v>
      </c>
      <c r="C94" s="281">
        <v>2326.8090000000002</v>
      </c>
      <c r="D94" s="281">
        <v>10709.473</v>
      </c>
      <c r="E94" s="281">
        <v>3071.078</v>
      </c>
      <c r="F94" s="282" t="s">
        <v>83</v>
      </c>
      <c r="G94" s="283">
        <v>1928.422</v>
      </c>
      <c r="H94" s="284">
        <v>8354.8549999999996</v>
      </c>
      <c r="I94" s="285">
        <v>385.11900000000003</v>
      </c>
      <c r="J94" s="262"/>
      <c r="K94" s="280" t="s">
        <v>113</v>
      </c>
      <c r="L94" s="281">
        <v>1302.6220000000001</v>
      </c>
      <c r="M94" s="281">
        <v>5944.4989999999998</v>
      </c>
      <c r="N94" s="281">
        <v>2669.098</v>
      </c>
      <c r="O94" s="282" t="s">
        <v>77</v>
      </c>
      <c r="P94" s="283">
        <v>995.17100000000005</v>
      </c>
      <c r="Q94" s="284">
        <v>4289.384</v>
      </c>
      <c r="R94" s="285">
        <v>131.92400000000001</v>
      </c>
    </row>
    <row r="95" spans="2:18" ht="15.75" x14ac:dyDescent="0.25">
      <c r="B95" s="280" t="s">
        <v>226</v>
      </c>
      <c r="C95" s="281">
        <v>2301.8139999999999</v>
      </c>
      <c r="D95" s="281">
        <v>10485.49</v>
      </c>
      <c r="E95" s="281">
        <v>2322</v>
      </c>
      <c r="F95" s="282" t="s">
        <v>221</v>
      </c>
      <c r="G95" s="283">
        <v>1923.9159999999999</v>
      </c>
      <c r="H95" s="284">
        <v>8306.9940000000006</v>
      </c>
      <c r="I95" s="285">
        <v>3119</v>
      </c>
      <c r="J95" s="262"/>
      <c r="K95" s="280" t="s">
        <v>88</v>
      </c>
      <c r="L95" s="281">
        <v>1060.181</v>
      </c>
      <c r="M95" s="281">
        <v>4831.2240000000002</v>
      </c>
      <c r="N95" s="281">
        <v>253.75399999999999</v>
      </c>
      <c r="O95" s="282" t="s">
        <v>80</v>
      </c>
      <c r="P95" s="283">
        <v>887.46600000000001</v>
      </c>
      <c r="Q95" s="284">
        <v>3832.5880000000002</v>
      </c>
      <c r="R95" s="285">
        <v>1733.454</v>
      </c>
    </row>
    <row r="96" spans="2:18" ht="15.75" x14ac:dyDescent="0.25">
      <c r="B96" s="280" t="s">
        <v>220</v>
      </c>
      <c r="C96" s="281">
        <v>2017.3520000000001</v>
      </c>
      <c r="D96" s="281">
        <v>9311.6550000000007</v>
      </c>
      <c r="E96" s="281">
        <v>2435</v>
      </c>
      <c r="F96" s="282" t="s">
        <v>125</v>
      </c>
      <c r="G96" s="283">
        <v>1864.8209999999999</v>
      </c>
      <c r="H96" s="284">
        <v>8042</v>
      </c>
      <c r="I96" s="285">
        <v>2116.5630000000001</v>
      </c>
      <c r="J96" s="262"/>
      <c r="K96" s="280" t="s">
        <v>175</v>
      </c>
      <c r="L96" s="281">
        <v>1020.245</v>
      </c>
      <c r="M96" s="281">
        <v>4665.6559999999999</v>
      </c>
      <c r="N96" s="281">
        <v>1965.297</v>
      </c>
      <c r="O96" s="282" t="s">
        <v>88</v>
      </c>
      <c r="P96" s="283">
        <v>717.25800000000004</v>
      </c>
      <c r="Q96" s="284">
        <v>3107.0059999999999</v>
      </c>
      <c r="R96" s="285">
        <v>186.97800000000001</v>
      </c>
    </row>
    <row r="97" spans="2:18" ht="15.75" x14ac:dyDescent="0.25">
      <c r="B97" s="280" t="s">
        <v>74</v>
      </c>
      <c r="C97" s="281">
        <v>1668.4349999999999</v>
      </c>
      <c r="D97" s="281">
        <v>7695.4970000000003</v>
      </c>
      <c r="E97" s="281">
        <v>1025.7529999999999</v>
      </c>
      <c r="F97" s="282" t="s">
        <v>177</v>
      </c>
      <c r="G97" s="283">
        <v>1824.1489999999999</v>
      </c>
      <c r="H97" s="284">
        <v>7872.73</v>
      </c>
      <c r="I97" s="285">
        <v>1882</v>
      </c>
      <c r="J97" s="262"/>
      <c r="K97" s="280" t="s">
        <v>84</v>
      </c>
      <c r="L97" s="281">
        <v>721.96</v>
      </c>
      <c r="M97" s="281">
        <v>3286.6750000000002</v>
      </c>
      <c r="N97" s="281">
        <v>321.96600000000001</v>
      </c>
      <c r="O97" s="282" t="s">
        <v>84</v>
      </c>
      <c r="P97" s="283">
        <v>563.75199999999995</v>
      </c>
      <c r="Q97" s="284">
        <v>2430.6909999999998</v>
      </c>
      <c r="R97" s="285">
        <v>297.96199999999999</v>
      </c>
    </row>
    <row r="98" spans="2:18" ht="16.5" thickBot="1" x14ac:dyDescent="0.3">
      <c r="B98" s="286" t="s">
        <v>80</v>
      </c>
      <c r="C98" s="287">
        <v>1665.9860000000001</v>
      </c>
      <c r="D98" s="287">
        <v>7739.6040000000003</v>
      </c>
      <c r="E98" s="287">
        <v>1048.6769999999999</v>
      </c>
      <c r="F98" s="288" t="s">
        <v>166</v>
      </c>
      <c r="G98" s="289">
        <v>1635.9829999999999</v>
      </c>
      <c r="H98" s="290">
        <v>7099.02</v>
      </c>
      <c r="I98" s="291">
        <v>2441.0010000000002</v>
      </c>
      <c r="J98" s="262"/>
      <c r="K98" s="286" t="s">
        <v>82</v>
      </c>
      <c r="L98" s="287">
        <v>625.98800000000006</v>
      </c>
      <c r="M98" s="287">
        <v>2840.395</v>
      </c>
      <c r="N98" s="287">
        <v>251.01900000000001</v>
      </c>
      <c r="O98" s="288" t="s">
        <v>113</v>
      </c>
      <c r="P98" s="289">
        <v>424.58800000000002</v>
      </c>
      <c r="Q98" s="290">
        <v>1838.9069999999999</v>
      </c>
      <c r="R98" s="291">
        <v>465.14400000000001</v>
      </c>
    </row>
    <row r="99" spans="2:18" x14ac:dyDescent="0.2">
      <c r="B99" s="292"/>
      <c r="C99" s="292"/>
      <c r="D99" s="292"/>
      <c r="E99" s="292"/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  <c r="Q99" s="292"/>
      <c r="R99" s="292"/>
    </row>
    <row r="100" spans="2:18" x14ac:dyDescent="0.2">
      <c r="B100" s="292"/>
      <c r="C100" s="292"/>
      <c r="D100" s="292"/>
      <c r="E100" s="292"/>
      <c r="F100" s="292"/>
      <c r="G100" s="292"/>
      <c r="H100" s="292"/>
      <c r="I100" s="292"/>
      <c r="J100" s="292"/>
      <c r="K100" s="292"/>
      <c r="L100" s="292"/>
      <c r="M100" s="292"/>
      <c r="N100" s="292"/>
      <c r="O100" s="292"/>
      <c r="P100" s="292"/>
      <c r="Q100" s="292"/>
      <c r="R100" s="292"/>
    </row>
    <row r="101" spans="2:18" ht="16.5" x14ac:dyDescent="0.25">
      <c r="B101" s="318"/>
      <c r="C101" s="318"/>
      <c r="D101" s="318"/>
      <c r="E101" s="318"/>
      <c r="F101" s="318"/>
      <c r="G101" s="318"/>
      <c r="H101" s="318"/>
      <c r="I101" s="319"/>
      <c r="J101" s="319"/>
      <c r="K101" s="318"/>
      <c r="L101" s="318"/>
      <c r="M101" s="318"/>
      <c r="N101" s="318"/>
      <c r="O101" s="318"/>
      <c r="P101" s="318"/>
      <c r="Q101" s="318"/>
      <c r="R101" s="319"/>
    </row>
    <row r="102" spans="2:18" ht="15.75" x14ac:dyDescent="0.25">
      <c r="B102" s="293" t="s">
        <v>210</v>
      </c>
      <c r="C102" s="293"/>
      <c r="D102" s="293"/>
      <c r="E102" s="293"/>
      <c r="F102" s="293"/>
      <c r="G102" s="295"/>
      <c r="H102" s="295"/>
      <c r="I102" s="295"/>
      <c r="J102" s="295"/>
      <c r="K102" s="293" t="s">
        <v>211</v>
      </c>
      <c r="L102" s="293"/>
      <c r="M102" s="293"/>
      <c r="N102" s="293"/>
      <c r="O102" s="293"/>
      <c r="P102" s="295"/>
      <c r="Q102" s="295"/>
      <c r="R102" s="295"/>
    </row>
    <row r="103" spans="2:18" ht="16.5" thickBot="1" x14ac:dyDescent="0.3">
      <c r="B103" s="296" t="s">
        <v>128</v>
      </c>
      <c r="C103" s="293"/>
      <c r="D103" s="293"/>
      <c r="E103" s="293"/>
      <c r="F103" s="293"/>
      <c r="G103" s="295"/>
      <c r="H103" s="295"/>
      <c r="I103" s="295"/>
      <c r="J103" s="295"/>
      <c r="K103" s="296" t="s">
        <v>128</v>
      </c>
      <c r="L103" s="293"/>
      <c r="M103" s="293"/>
      <c r="N103" s="293"/>
      <c r="O103" s="293"/>
      <c r="P103" s="295"/>
      <c r="Q103" s="295"/>
      <c r="R103" s="295"/>
    </row>
    <row r="104" spans="2:18" ht="16.5" thickBot="1" x14ac:dyDescent="0.3">
      <c r="B104" s="297" t="s">
        <v>68</v>
      </c>
      <c r="C104" s="298"/>
      <c r="D104" s="298"/>
      <c r="E104" s="298"/>
      <c r="F104" s="298"/>
      <c r="G104" s="298"/>
      <c r="H104" s="298"/>
      <c r="I104" s="299"/>
      <c r="J104" s="295"/>
      <c r="K104" s="297" t="s">
        <v>69</v>
      </c>
      <c r="L104" s="298"/>
      <c r="M104" s="298"/>
      <c r="N104" s="298"/>
      <c r="O104" s="298"/>
      <c r="P104" s="298"/>
      <c r="Q104" s="298"/>
      <c r="R104" s="299"/>
    </row>
    <row r="105" spans="2:18" ht="16.5" thickBot="1" x14ac:dyDescent="0.3">
      <c r="B105" s="300" t="s">
        <v>308</v>
      </c>
      <c r="C105" s="301"/>
      <c r="D105" s="302"/>
      <c r="E105" s="303"/>
      <c r="F105" s="300" t="s">
        <v>309</v>
      </c>
      <c r="G105" s="301"/>
      <c r="H105" s="302"/>
      <c r="I105" s="303"/>
      <c r="J105" s="295"/>
      <c r="K105" s="300" t="s">
        <v>308</v>
      </c>
      <c r="L105" s="301"/>
      <c r="M105" s="302"/>
      <c r="N105" s="303"/>
      <c r="O105" s="300" t="s">
        <v>309</v>
      </c>
      <c r="P105" s="301"/>
      <c r="Q105" s="302"/>
      <c r="R105" s="303"/>
    </row>
    <row r="106" spans="2:18" ht="32.25" thickBot="1" x14ac:dyDescent="0.3">
      <c r="B106" s="304" t="s">
        <v>70</v>
      </c>
      <c r="C106" s="305" t="s">
        <v>50</v>
      </c>
      <c r="D106" s="306" t="s">
        <v>92</v>
      </c>
      <c r="E106" s="307" t="s">
        <v>71</v>
      </c>
      <c r="F106" s="304" t="s">
        <v>70</v>
      </c>
      <c r="G106" s="305" t="s">
        <v>50</v>
      </c>
      <c r="H106" s="306" t="s">
        <v>92</v>
      </c>
      <c r="I106" s="307" t="s">
        <v>71</v>
      </c>
      <c r="J106" s="295"/>
      <c r="K106" s="304" t="s">
        <v>70</v>
      </c>
      <c r="L106" s="305" t="s">
        <v>50</v>
      </c>
      <c r="M106" s="306" t="s">
        <v>92</v>
      </c>
      <c r="N106" s="307" t="s">
        <v>71</v>
      </c>
      <c r="O106" s="304" t="s">
        <v>70</v>
      </c>
      <c r="P106" s="305" t="s">
        <v>50</v>
      </c>
      <c r="Q106" s="306" t="s">
        <v>92</v>
      </c>
      <c r="R106" s="307" t="s">
        <v>71</v>
      </c>
    </row>
    <row r="107" spans="2:18" ht="16.5" thickBot="1" x14ac:dyDescent="0.3">
      <c r="B107" s="267" t="s">
        <v>63</v>
      </c>
      <c r="C107" s="268">
        <v>275262.06699999998</v>
      </c>
      <c r="D107" s="269">
        <v>1271348.081</v>
      </c>
      <c r="E107" s="270">
        <v>56643.555999999997</v>
      </c>
      <c r="F107" s="271" t="s">
        <v>63</v>
      </c>
      <c r="G107" s="272">
        <v>262671.592</v>
      </c>
      <c r="H107" s="273">
        <v>1134660.8030000001</v>
      </c>
      <c r="I107" s="270">
        <v>44050.468000000001</v>
      </c>
      <c r="J107" s="295"/>
      <c r="K107" s="267" t="s">
        <v>63</v>
      </c>
      <c r="L107" s="268">
        <v>124055.027</v>
      </c>
      <c r="M107" s="269">
        <v>564827.89500000002</v>
      </c>
      <c r="N107" s="270">
        <v>21709.616000000002</v>
      </c>
      <c r="O107" s="271" t="s">
        <v>63</v>
      </c>
      <c r="P107" s="272">
        <v>86120.445999999996</v>
      </c>
      <c r="Q107" s="273">
        <v>371766.25300000003</v>
      </c>
      <c r="R107" s="270">
        <v>13318.715</v>
      </c>
    </row>
    <row r="108" spans="2:18" ht="15.75" x14ac:dyDescent="0.25">
      <c r="B108" s="274" t="s">
        <v>76</v>
      </c>
      <c r="C108" s="275">
        <v>48013.173999999999</v>
      </c>
      <c r="D108" s="275">
        <v>221626.87599999999</v>
      </c>
      <c r="E108" s="275">
        <v>10340.829</v>
      </c>
      <c r="F108" s="276" t="s">
        <v>76</v>
      </c>
      <c r="G108" s="277">
        <v>52344.946000000004</v>
      </c>
      <c r="H108" s="278">
        <v>226160.25599999999</v>
      </c>
      <c r="I108" s="279">
        <v>8563.4830000000002</v>
      </c>
      <c r="J108" s="295"/>
      <c r="K108" s="274" t="s">
        <v>32</v>
      </c>
      <c r="L108" s="275">
        <v>37185.288999999997</v>
      </c>
      <c r="M108" s="275">
        <v>169289.21299999999</v>
      </c>
      <c r="N108" s="275">
        <v>5856.4809999999998</v>
      </c>
      <c r="O108" s="276" t="s">
        <v>32</v>
      </c>
      <c r="P108" s="277">
        <v>24616.563999999998</v>
      </c>
      <c r="Q108" s="278">
        <v>106257.62699999999</v>
      </c>
      <c r="R108" s="279">
        <v>3649.058</v>
      </c>
    </row>
    <row r="109" spans="2:18" ht="15.75" x14ac:dyDescent="0.25">
      <c r="B109" s="280" t="s">
        <v>168</v>
      </c>
      <c r="C109" s="281">
        <v>35947.379000000001</v>
      </c>
      <c r="D109" s="281">
        <v>167259.39499999999</v>
      </c>
      <c r="E109" s="281">
        <v>7951.3959999999997</v>
      </c>
      <c r="F109" s="282" t="s">
        <v>168</v>
      </c>
      <c r="G109" s="283">
        <v>41772.81</v>
      </c>
      <c r="H109" s="284">
        <v>180328.886</v>
      </c>
      <c r="I109" s="285">
        <v>7147.3670000000002</v>
      </c>
      <c r="J109" s="295"/>
      <c r="K109" s="280" t="s">
        <v>78</v>
      </c>
      <c r="L109" s="281">
        <v>24577.348000000002</v>
      </c>
      <c r="M109" s="281">
        <v>112737.27899999999</v>
      </c>
      <c r="N109" s="281">
        <v>3401.7910000000002</v>
      </c>
      <c r="O109" s="282" t="s">
        <v>78</v>
      </c>
      <c r="P109" s="283">
        <v>23247.455000000002</v>
      </c>
      <c r="Q109" s="284">
        <v>100391.48</v>
      </c>
      <c r="R109" s="285">
        <v>3381.9409999999998</v>
      </c>
    </row>
    <row r="110" spans="2:18" ht="15.75" x14ac:dyDescent="0.25">
      <c r="B110" s="280" t="s">
        <v>32</v>
      </c>
      <c r="C110" s="281">
        <v>21936.721000000001</v>
      </c>
      <c r="D110" s="281">
        <v>101598.936</v>
      </c>
      <c r="E110" s="281">
        <v>4498.1620000000003</v>
      </c>
      <c r="F110" s="282" t="s">
        <v>85</v>
      </c>
      <c r="G110" s="283">
        <v>25454.452000000001</v>
      </c>
      <c r="H110" s="284">
        <v>110047.46799999999</v>
      </c>
      <c r="I110" s="285">
        <v>4214.0519999999997</v>
      </c>
      <c r="J110" s="295"/>
      <c r="K110" s="280" t="s">
        <v>168</v>
      </c>
      <c r="L110" s="281">
        <v>16303.501</v>
      </c>
      <c r="M110" s="281">
        <v>74329.290999999997</v>
      </c>
      <c r="N110" s="281">
        <v>3021.0909999999999</v>
      </c>
      <c r="O110" s="282" t="s">
        <v>31</v>
      </c>
      <c r="P110" s="283">
        <v>10947.003000000001</v>
      </c>
      <c r="Q110" s="284">
        <v>47222.288999999997</v>
      </c>
      <c r="R110" s="285">
        <v>1862.2439999999999</v>
      </c>
    </row>
    <row r="111" spans="2:18" ht="15.75" x14ac:dyDescent="0.25">
      <c r="B111" s="280" t="s">
        <v>224</v>
      </c>
      <c r="C111" s="281">
        <v>21260.008000000002</v>
      </c>
      <c r="D111" s="281">
        <v>95866.664000000004</v>
      </c>
      <c r="E111" s="281">
        <v>4722.3500000000004</v>
      </c>
      <c r="F111" s="282" t="s">
        <v>32</v>
      </c>
      <c r="G111" s="283">
        <v>21044.598000000002</v>
      </c>
      <c r="H111" s="284">
        <v>90929.335000000006</v>
      </c>
      <c r="I111" s="285">
        <v>3651.0889999999999</v>
      </c>
      <c r="J111" s="295"/>
      <c r="K111" s="280" t="s">
        <v>31</v>
      </c>
      <c r="L111" s="281">
        <v>15771.463</v>
      </c>
      <c r="M111" s="281">
        <v>71377.307000000001</v>
      </c>
      <c r="N111" s="281">
        <v>2816.11</v>
      </c>
      <c r="O111" s="282" t="s">
        <v>168</v>
      </c>
      <c r="P111" s="283">
        <v>8187.43</v>
      </c>
      <c r="Q111" s="284">
        <v>35266.091999999997</v>
      </c>
      <c r="R111" s="285">
        <v>1296.6479999999999</v>
      </c>
    </row>
    <row r="112" spans="2:18" ht="15.75" x14ac:dyDescent="0.25">
      <c r="B112" s="280" t="s">
        <v>31</v>
      </c>
      <c r="C112" s="281">
        <v>21031.465</v>
      </c>
      <c r="D112" s="281">
        <v>97564.45</v>
      </c>
      <c r="E112" s="281">
        <v>3836.4259999999999</v>
      </c>
      <c r="F112" s="282" t="s">
        <v>34</v>
      </c>
      <c r="G112" s="283">
        <v>19296.822</v>
      </c>
      <c r="H112" s="284">
        <v>83206.864000000001</v>
      </c>
      <c r="I112" s="285">
        <v>3056.1089999999999</v>
      </c>
      <c r="J112" s="295"/>
      <c r="K112" s="280" t="s">
        <v>73</v>
      </c>
      <c r="L112" s="281">
        <v>9667.018</v>
      </c>
      <c r="M112" s="281">
        <v>43634.415999999997</v>
      </c>
      <c r="N112" s="281">
        <v>2006.36</v>
      </c>
      <c r="O112" s="282" t="s">
        <v>84</v>
      </c>
      <c r="P112" s="283">
        <v>4548.4179999999997</v>
      </c>
      <c r="Q112" s="284">
        <v>19664.684000000001</v>
      </c>
      <c r="R112" s="285">
        <v>831.57500000000005</v>
      </c>
    </row>
    <row r="113" spans="2:18" ht="15.75" x14ac:dyDescent="0.25">
      <c r="B113" s="280" t="s">
        <v>85</v>
      </c>
      <c r="C113" s="281">
        <v>20281.234</v>
      </c>
      <c r="D113" s="281">
        <v>93727.123999999996</v>
      </c>
      <c r="E113" s="281">
        <v>4082.873</v>
      </c>
      <c r="F113" s="282" t="s">
        <v>31</v>
      </c>
      <c r="G113" s="283">
        <v>16250.200999999999</v>
      </c>
      <c r="H113" s="284">
        <v>70057.097999999998</v>
      </c>
      <c r="I113" s="285">
        <v>2815.3339999999998</v>
      </c>
      <c r="J113" s="295"/>
      <c r="K113" s="280" t="s">
        <v>72</v>
      </c>
      <c r="L113" s="281">
        <v>4919.1260000000002</v>
      </c>
      <c r="M113" s="281">
        <v>22366.816999999999</v>
      </c>
      <c r="N113" s="281">
        <v>1125.566</v>
      </c>
      <c r="O113" s="282" t="s">
        <v>82</v>
      </c>
      <c r="P113" s="283">
        <v>3342.34</v>
      </c>
      <c r="Q113" s="284">
        <v>14436.169</v>
      </c>
      <c r="R113" s="285">
        <v>525.553</v>
      </c>
    </row>
    <row r="114" spans="2:18" ht="15.75" x14ac:dyDescent="0.25">
      <c r="B114" s="280" t="s">
        <v>34</v>
      </c>
      <c r="C114" s="281">
        <v>16854.256000000001</v>
      </c>
      <c r="D114" s="281">
        <v>77742.607000000004</v>
      </c>
      <c r="E114" s="281">
        <v>3568.1779999999999</v>
      </c>
      <c r="F114" s="282" t="s">
        <v>75</v>
      </c>
      <c r="G114" s="283">
        <v>10878.014999999999</v>
      </c>
      <c r="H114" s="284">
        <v>47018.64</v>
      </c>
      <c r="I114" s="285">
        <v>1786.979</v>
      </c>
      <c r="J114" s="295"/>
      <c r="K114" s="280" t="s">
        <v>82</v>
      </c>
      <c r="L114" s="281">
        <v>4915.6880000000001</v>
      </c>
      <c r="M114" s="281">
        <v>22270.9</v>
      </c>
      <c r="N114" s="281">
        <v>1325.2049999999999</v>
      </c>
      <c r="O114" s="282" t="s">
        <v>73</v>
      </c>
      <c r="P114" s="283">
        <v>3023.846</v>
      </c>
      <c r="Q114" s="284">
        <v>13068.145</v>
      </c>
      <c r="R114" s="285">
        <v>479.45</v>
      </c>
    </row>
    <row r="115" spans="2:18" ht="15.75" x14ac:dyDescent="0.25">
      <c r="B115" s="280" t="s">
        <v>75</v>
      </c>
      <c r="C115" s="281">
        <v>13698.643</v>
      </c>
      <c r="D115" s="281">
        <v>63458.044999999998</v>
      </c>
      <c r="E115" s="281">
        <v>2861.674</v>
      </c>
      <c r="F115" s="282" t="s">
        <v>90</v>
      </c>
      <c r="G115" s="283">
        <v>10138.011</v>
      </c>
      <c r="H115" s="284">
        <v>43783.88</v>
      </c>
      <c r="I115" s="285">
        <v>1686.9829999999999</v>
      </c>
      <c r="J115" s="295"/>
      <c r="K115" s="280" t="s">
        <v>84</v>
      </c>
      <c r="L115" s="281">
        <v>2890.2379999999998</v>
      </c>
      <c r="M115" s="281">
        <v>13013.214</v>
      </c>
      <c r="N115" s="281">
        <v>596.29999999999995</v>
      </c>
      <c r="O115" s="282" t="s">
        <v>77</v>
      </c>
      <c r="P115" s="283">
        <v>2471.0740000000001</v>
      </c>
      <c r="Q115" s="284">
        <v>10663.762000000001</v>
      </c>
      <c r="R115" s="285">
        <v>303.55500000000001</v>
      </c>
    </row>
    <row r="116" spans="2:18" ht="15.75" x14ac:dyDescent="0.25">
      <c r="B116" s="280" t="s">
        <v>115</v>
      </c>
      <c r="C116" s="281">
        <v>11500.769</v>
      </c>
      <c r="D116" s="281">
        <v>53357.83</v>
      </c>
      <c r="E116" s="281">
        <v>2010.9549999999999</v>
      </c>
      <c r="F116" s="282" t="s">
        <v>115</v>
      </c>
      <c r="G116" s="283">
        <v>7241.4480000000003</v>
      </c>
      <c r="H116" s="284">
        <v>31373.254000000001</v>
      </c>
      <c r="I116" s="285">
        <v>1468.92</v>
      </c>
      <c r="J116" s="295"/>
      <c r="K116" s="280" t="s">
        <v>83</v>
      </c>
      <c r="L116" s="281">
        <v>1725.954</v>
      </c>
      <c r="M116" s="281">
        <v>7857.2910000000002</v>
      </c>
      <c r="N116" s="281">
        <v>340.24900000000002</v>
      </c>
      <c r="O116" s="282" t="s">
        <v>72</v>
      </c>
      <c r="P116" s="283">
        <v>2446.8000000000002</v>
      </c>
      <c r="Q116" s="284">
        <v>10605.758</v>
      </c>
      <c r="R116" s="285">
        <v>435.04</v>
      </c>
    </row>
    <row r="117" spans="2:18" ht="15.75" x14ac:dyDescent="0.25">
      <c r="B117" s="280" t="s">
        <v>90</v>
      </c>
      <c r="C117" s="281">
        <v>9744.875</v>
      </c>
      <c r="D117" s="281">
        <v>45100.89</v>
      </c>
      <c r="E117" s="281">
        <v>2043.857</v>
      </c>
      <c r="F117" s="282" t="s">
        <v>72</v>
      </c>
      <c r="G117" s="283">
        <v>6265.5410000000002</v>
      </c>
      <c r="H117" s="284">
        <v>27069.079000000002</v>
      </c>
      <c r="I117" s="285">
        <v>980.053</v>
      </c>
      <c r="J117" s="295"/>
      <c r="K117" s="280" t="s">
        <v>125</v>
      </c>
      <c r="L117" s="281">
        <v>1397.14</v>
      </c>
      <c r="M117" s="281">
        <v>6409.8320000000003</v>
      </c>
      <c r="N117" s="281">
        <v>256.86</v>
      </c>
      <c r="O117" s="282" t="s">
        <v>125</v>
      </c>
      <c r="P117" s="283">
        <v>1057.32</v>
      </c>
      <c r="Q117" s="284">
        <v>4526.13</v>
      </c>
      <c r="R117" s="285">
        <v>162.97399999999999</v>
      </c>
    </row>
    <row r="118" spans="2:18" ht="15.75" x14ac:dyDescent="0.25">
      <c r="B118" s="280" t="s">
        <v>80</v>
      </c>
      <c r="C118" s="281">
        <v>5132.009</v>
      </c>
      <c r="D118" s="281">
        <v>23662.05</v>
      </c>
      <c r="E118" s="281">
        <v>967.49800000000005</v>
      </c>
      <c r="F118" s="282" t="s">
        <v>80</v>
      </c>
      <c r="G118" s="283">
        <v>5139.7309999999998</v>
      </c>
      <c r="H118" s="284">
        <v>22198.242999999999</v>
      </c>
      <c r="I118" s="285">
        <v>804.14800000000002</v>
      </c>
      <c r="J118" s="295"/>
      <c r="K118" s="280" t="s">
        <v>218</v>
      </c>
      <c r="L118" s="281">
        <v>1152.26</v>
      </c>
      <c r="M118" s="281">
        <v>5412.549</v>
      </c>
      <c r="N118" s="281">
        <v>189</v>
      </c>
      <c r="O118" s="282" t="s">
        <v>113</v>
      </c>
      <c r="P118" s="283">
        <v>711.101</v>
      </c>
      <c r="Q118" s="284">
        <v>3072.7739999999999</v>
      </c>
      <c r="R118" s="285">
        <v>129</v>
      </c>
    </row>
    <row r="119" spans="2:18" ht="15.75" x14ac:dyDescent="0.25">
      <c r="B119" s="280" t="s">
        <v>166</v>
      </c>
      <c r="C119" s="281">
        <v>4625.1499999999996</v>
      </c>
      <c r="D119" s="281">
        <v>21608.723999999998</v>
      </c>
      <c r="E119" s="281">
        <v>1016</v>
      </c>
      <c r="F119" s="282" t="s">
        <v>117</v>
      </c>
      <c r="G119" s="283">
        <v>4134.6120000000001</v>
      </c>
      <c r="H119" s="284">
        <v>17855.95</v>
      </c>
      <c r="I119" s="285">
        <v>732.89599999999996</v>
      </c>
      <c r="J119" s="295"/>
      <c r="K119" s="280" t="s">
        <v>75</v>
      </c>
      <c r="L119" s="281">
        <v>937.26900000000001</v>
      </c>
      <c r="M119" s="281">
        <v>4295.3940000000002</v>
      </c>
      <c r="N119" s="281">
        <v>204.82900000000001</v>
      </c>
      <c r="O119" s="282" t="s">
        <v>74</v>
      </c>
      <c r="P119" s="283">
        <v>507.86900000000003</v>
      </c>
      <c r="Q119" s="284">
        <v>2188.114</v>
      </c>
      <c r="R119" s="285">
        <v>83.224999999999994</v>
      </c>
    </row>
    <row r="120" spans="2:18" ht="15.75" x14ac:dyDescent="0.25">
      <c r="B120" s="280" t="s">
        <v>72</v>
      </c>
      <c r="C120" s="281">
        <v>3959.498</v>
      </c>
      <c r="D120" s="281">
        <v>18314.298999999999</v>
      </c>
      <c r="E120" s="281">
        <v>694.29499999999996</v>
      </c>
      <c r="F120" s="282" t="s">
        <v>83</v>
      </c>
      <c r="G120" s="283">
        <v>4040.3040000000001</v>
      </c>
      <c r="H120" s="284">
        <v>17454.953000000001</v>
      </c>
      <c r="I120" s="285">
        <v>582.88300000000004</v>
      </c>
      <c r="J120" s="295"/>
      <c r="K120" s="280" t="s">
        <v>113</v>
      </c>
      <c r="L120" s="281">
        <v>852.73800000000006</v>
      </c>
      <c r="M120" s="281">
        <v>3917.1709999999998</v>
      </c>
      <c r="N120" s="281">
        <v>227.33</v>
      </c>
      <c r="O120" s="282" t="s">
        <v>75</v>
      </c>
      <c r="P120" s="283">
        <v>373.62400000000002</v>
      </c>
      <c r="Q120" s="284">
        <v>1619.6590000000001</v>
      </c>
      <c r="R120" s="285">
        <v>62.22</v>
      </c>
    </row>
    <row r="121" spans="2:18" ht="15.75" x14ac:dyDescent="0.25">
      <c r="B121" s="280" t="s">
        <v>83</v>
      </c>
      <c r="C121" s="281">
        <v>3840.2040000000002</v>
      </c>
      <c r="D121" s="281">
        <v>17724.028999999999</v>
      </c>
      <c r="E121" s="281">
        <v>638.46400000000006</v>
      </c>
      <c r="F121" s="282" t="s">
        <v>125</v>
      </c>
      <c r="G121" s="283">
        <v>3352.51</v>
      </c>
      <c r="H121" s="284">
        <v>14556.254000000001</v>
      </c>
      <c r="I121" s="285">
        <v>582.82299999999998</v>
      </c>
      <c r="J121" s="295"/>
      <c r="K121" s="280" t="s">
        <v>77</v>
      </c>
      <c r="L121" s="281">
        <v>521.26800000000003</v>
      </c>
      <c r="M121" s="281">
        <v>2297.9580000000001</v>
      </c>
      <c r="N121" s="281">
        <v>66.64</v>
      </c>
      <c r="O121" s="282" t="s">
        <v>83</v>
      </c>
      <c r="P121" s="283">
        <v>297.82600000000002</v>
      </c>
      <c r="Q121" s="284">
        <v>1288.992</v>
      </c>
      <c r="R121" s="285">
        <v>43.017000000000003</v>
      </c>
    </row>
    <row r="122" spans="2:18" ht="15.75" x14ac:dyDescent="0.25">
      <c r="B122" s="280" t="s">
        <v>74</v>
      </c>
      <c r="C122" s="281">
        <v>3615.1489999999999</v>
      </c>
      <c r="D122" s="281">
        <v>16811.323</v>
      </c>
      <c r="E122" s="281">
        <v>734.36800000000005</v>
      </c>
      <c r="F122" s="282" t="s">
        <v>96</v>
      </c>
      <c r="G122" s="283">
        <v>3308.0729999999999</v>
      </c>
      <c r="H122" s="284">
        <v>14208.915999999999</v>
      </c>
      <c r="I122" s="285">
        <v>514.98500000000001</v>
      </c>
      <c r="J122" s="295"/>
      <c r="K122" s="280" t="s">
        <v>88</v>
      </c>
      <c r="L122" s="281">
        <v>310.548</v>
      </c>
      <c r="M122" s="281">
        <v>1374.41</v>
      </c>
      <c r="N122" s="281">
        <v>66.599999999999994</v>
      </c>
      <c r="O122" s="282" t="s">
        <v>89</v>
      </c>
      <c r="P122" s="283">
        <v>113.396</v>
      </c>
      <c r="Q122" s="284">
        <v>496.166</v>
      </c>
      <c r="R122" s="285">
        <v>20.8</v>
      </c>
    </row>
    <row r="123" spans="2:18" ht="16.5" thickBot="1" x14ac:dyDescent="0.3">
      <c r="B123" s="286" t="s">
        <v>310</v>
      </c>
      <c r="C123" s="287">
        <v>3532.2449999999999</v>
      </c>
      <c r="D123" s="287">
        <v>16200</v>
      </c>
      <c r="E123" s="287">
        <v>676.48900000000003</v>
      </c>
      <c r="F123" s="288" t="s">
        <v>78</v>
      </c>
      <c r="G123" s="289">
        <v>3181.5610000000001</v>
      </c>
      <c r="H123" s="290">
        <v>13752.441999999999</v>
      </c>
      <c r="I123" s="291">
        <v>530.35199999999998</v>
      </c>
      <c r="J123" s="295"/>
      <c r="K123" s="286" t="s">
        <v>34</v>
      </c>
      <c r="L123" s="287">
        <v>280.495</v>
      </c>
      <c r="M123" s="287">
        <v>1263.422</v>
      </c>
      <c r="N123" s="287">
        <v>64.468999999999994</v>
      </c>
      <c r="O123" s="288" t="s">
        <v>76</v>
      </c>
      <c r="P123" s="289">
        <v>111.44499999999999</v>
      </c>
      <c r="Q123" s="290">
        <v>487.56299999999999</v>
      </c>
      <c r="R123" s="291">
        <v>21.164000000000001</v>
      </c>
    </row>
    <row r="124" spans="2:18" x14ac:dyDescent="0.2">
      <c r="B124" s="292"/>
      <c r="C124" s="292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</row>
    <row r="125" spans="2:18" x14ac:dyDescent="0.2">
      <c r="B125" s="292"/>
      <c r="C125" s="292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292"/>
      <c r="R125" s="292"/>
    </row>
    <row r="126" spans="2:18" x14ac:dyDescent="0.2">
      <c r="B126" s="292"/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  <c r="O126" s="292"/>
      <c r="P126" s="292"/>
      <c r="Q126" s="292"/>
      <c r="R126" s="292"/>
    </row>
    <row r="127" spans="2:18" ht="16.5" x14ac:dyDescent="0.25">
      <c r="B127" s="318"/>
      <c r="C127" s="318"/>
      <c r="D127" s="318"/>
      <c r="E127" s="318"/>
      <c r="F127" s="318"/>
      <c r="G127" s="318"/>
      <c r="H127" s="318"/>
      <c r="I127" s="319"/>
      <c r="J127" s="319"/>
      <c r="K127" s="318"/>
      <c r="L127" s="318"/>
      <c r="M127" s="318"/>
      <c r="N127" s="318"/>
      <c r="O127" s="318"/>
      <c r="P127" s="320"/>
      <c r="Q127" s="320"/>
      <c r="R127" s="311"/>
    </row>
    <row r="128" spans="2:18" ht="15.75" x14ac:dyDescent="0.25">
      <c r="B128" s="293" t="s">
        <v>212</v>
      </c>
      <c r="C128" s="293"/>
      <c r="D128" s="293"/>
      <c r="E128" s="293"/>
      <c r="F128" s="293"/>
      <c r="G128" s="293"/>
      <c r="H128" s="293"/>
      <c r="I128" s="295"/>
      <c r="J128" s="295"/>
      <c r="K128" s="293" t="s">
        <v>213</v>
      </c>
      <c r="L128" s="293"/>
      <c r="M128" s="293"/>
      <c r="N128" s="293"/>
      <c r="O128" s="293"/>
      <c r="P128" s="293"/>
      <c r="Q128" s="293"/>
      <c r="R128" s="295"/>
    </row>
    <row r="129" spans="2:31" ht="16.5" thickBot="1" x14ac:dyDescent="0.3">
      <c r="B129" s="296" t="s">
        <v>128</v>
      </c>
      <c r="C129" s="293"/>
      <c r="D129" s="293"/>
      <c r="E129" s="293"/>
      <c r="F129" s="295"/>
      <c r="G129" s="295"/>
      <c r="H129" s="295"/>
      <c r="I129" s="295"/>
      <c r="J129" s="295"/>
      <c r="K129" s="296" t="s">
        <v>128</v>
      </c>
      <c r="L129" s="293"/>
      <c r="M129" s="293"/>
      <c r="N129" s="293"/>
      <c r="O129" s="295"/>
      <c r="P129" s="295"/>
      <c r="Q129" s="295"/>
      <c r="R129" s="295"/>
    </row>
    <row r="130" spans="2:31" ht="16.5" thickBot="1" x14ac:dyDescent="0.3">
      <c r="B130" s="297" t="s">
        <v>68</v>
      </c>
      <c r="C130" s="298"/>
      <c r="D130" s="298"/>
      <c r="E130" s="298"/>
      <c r="F130" s="298"/>
      <c r="G130" s="298"/>
      <c r="H130" s="298"/>
      <c r="I130" s="299"/>
      <c r="J130" s="295"/>
      <c r="K130" s="297" t="s">
        <v>69</v>
      </c>
      <c r="L130" s="298"/>
      <c r="M130" s="298"/>
      <c r="N130" s="298"/>
      <c r="O130" s="298"/>
      <c r="P130" s="298"/>
      <c r="Q130" s="298"/>
      <c r="R130" s="299"/>
    </row>
    <row r="131" spans="2:31" ht="16.5" thickBot="1" x14ac:dyDescent="0.3">
      <c r="B131" s="300" t="s">
        <v>308</v>
      </c>
      <c r="C131" s="301"/>
      <c r="D131" s="302"/>
      <c r="E131" s="303"/>
      <c r="F131" s="300" t="s">
        <v>309</v>
      </c>
      <c r="G131" s="301"/>
      <c r="H131" s="302"/>
      <c r="I131" s="303"/>
      <c r="J131" s="295"/>
      <c r="K131" s="300" t="s">
        <v>308</v>
      </c>
      <c r="L131" s="301"/>
      <c r="M131" s="302"/>
      <c r="N131" s="303"/>
      <c r="O131" s="300" t="s">
        <v>309</v>
      </c>
      <c r="P131" s="301"/>
      <c r="Q131" s="302"/>
      <c r="R131" s="303"/>
    </row>
    <row r="132" spans="2:31" ht="32.25" thickBot="1" x14ac:dyDescent="0.3">
      <c r="B132" s="304" t="s">
        <v>70</v>
      </c>
      <c r="C132" s="305" t="s">
        <v>50</v>
      </c>
      <c r="D132" s="306" t="s">
        <v>92</v>
      </c>
      <c r="E132" s="307" t="s">
        <v>71</v>
      </c>
      <c r="F132" s="304" t="s">
        <v>70</v>
      </c>
      <c r="G132" s="305" t="s">
        <v>50</v>
      </c>
      <c r="H132" s="306" t="s">
        <v>92</v>
      </c>
      <c r="I132" s="307" t="s">
        <v>71</v>
      </c>
      <c r="J132" s="295"/>
      <c r="K132" s="304" t="s">
        <v>70</v>
      </c>
      <c r="L132" s="305" t="s">
        <v>50</v>
      </c>
      <c r="M132" s="306" t="s">
        <v>92</v>
      </c>
      <c r="N132" s="307" t="s">
        <v>71</v>
      </c>
      <c r="O132" s="304" t="s">
        <v>70</v>
      </c>
      <c r="P132" s="305" t="s">
        <v>50</v>
      </c>
      <c r="Q132" s="306" t="s">
        <v>92</v>
      </c>
      <c r="R132" s="307" t="s">
        <v>71</v>
      </c>
    </row>
    <row r="133" spans="2:31" ht="16.5" thickBot="1" x14ac:dyDescent="0.3">
      <c r="B133" s="267" t="s">
        <v>63</v>
      </c>
      <c r="C133" s="268">
        <v>785682.02099999995</v>
      </c>
      <c r="D133" s="269">
        <v>3615921.6630000002</v>
      </c>
      <c r="E133" s="270">
        <v>192940.77600000001</v>
      </c>
      <c r="F133" s="271" t="s">
        <v>63</v>
      </c>
      <c r="G133" s="272">
        <v>777577.47100000002</v>
      </c>
      <c r="H133" s="273">
        <v>3358751.446</v>
      </c>
      <c r="I133" s="270">
        <v>187787.54199999999</v>
      </c>
      <c r="J133" s="295"/>
      <c r="K133" s="267" t="s">
        <v>63</v>
      </c>
      <c r="L133" s="268">
        <v>606370.81900000002</v>
      </c>
      <c r="M133" s="269">
        <v>2768264.523</v>
      </c>
      <c r="N133" s="270">
        <v>118319.702</v>
      </c>
      <c r="O133" s="271" t="s">
        <v>63</v>
      </c>
      <c r="P133" s="272">
        <v>440195.05800000002</v>
      </c>
      <c r="Q133" s="273">
        <v>1901225.3689999999</v>
      </c>
      <c r="R133" s="270">
        <v>87169.634000000005</v>
      </c>
    </row>
    <row r="134" spans="2:31" ht="15.75" x14ac:dyDescent="0.25">
      <c r="B134" s="274" t="s">
        <v>32</v>
      </c>
      <c r="C134" s="275">
        <v>90694.565000000002</v>
      </c>
      <c r="D134" s="275">
        <v>417124.98599999998</v>
      </c>
      <c r="E134" s="275">
        <v>26951.781999999999</v>
      </c>
      <c r="F134" s="276" t="s">
        <v>32</v>
      </c>
      <c r="G134" s="277">
        <v>107712</v>
      </c>
      <c r="H134" s="278">
        <v>465232.72499999998</v>
      </c>
      <c r="I134" s="279">
        <v>31360.064999999999</v>
      </c>
      <c r="J134" s="295"/>
      <c r="K134" s="274" t="s">
        <v>32</v>
      </c>
      <c r="L134" s="275">
        <v>216122.79399999999</v>
      </c>
      <c r="M134" s="275">
        <v>986680.6</v>
      </c>
      <c r="N134" s="275">
        <v>46505.173000000003</v>
      </c>
      <c r="O134" s="276" t="s">
        <v>32</v>
      </c>
      <c r="P134" s="277">
        <v>148004.81099999999</v>
      </c>
      <c r="Q134" s="278">
        <v>639390.39899999998</v>
      </c>
      <c r="R134" s="279">
        <v>32843.233999999997</v>
      </c>
    </row>
    <row r="135" spans="2:31" ht="15.75" x14ac:dyDescent="0.25">
      <c r="B135" s="280" t="s">
        <v>76</v>
      </c>
      <c r="C135" s="281">
        <v>70837.574999999997</v>
      </c>
      <c r="D135" s="281">
        <v>325767.04300000001</v>
      </c>
      <c r="E135" s="281">
        <v>15981.037</v>
      </c>
      <c r="F135" s="282" t="s">
        <v>76</v>
      </c>
      <c r="G135" s="283">
        <v>73903.213000000003</v>
      </c>
      <c r="H135" s="284">
        <v>319202.89500000002</v>
      </c>
      <c r="I135" s="285">
        <v>17087.694</v>
      </c>
      <c r="J135" s="295"/>
      <c r="K135" s="280" t="s">
        <v>72</v>
      </c>
      <c r="L135" s="281">
        <v>85727.266000000003</v>
      </c>
      <c r="M135" s="281">
        <v>390635.29499999998</v>
      </c>
      <c r="N135" s="281">
        <v>11059.355</v>
      </c>
      <c r="O135" s="282" t="s">
        <v>72</v>
      </c>
      <c r="P135" s="283">
        <v>68560.077000000005</v>
      </c>
      <c r="Q135" s="284">
        <v>295988.58799999999</v>
      </c>
      <c r="R135" s="285">
        <v>8785.0290000000005</v>
      </c>
    </row>
    <row r="136" spans="2:31" ht="15.75" x14ac:dyDescent="0.25">
      <c r="B136" s="280" t="s">
        <v>72</v>
      </c>
      <c r="C136" s="281">
        <v>67336.278000000006</v>
      </c>
      <c r="D136" s="281">
        <v>309143.40100000001</v>
      </c>
      <c r="E136" s="281">
        <v>16723.298999999999</v>
      </c>
      <c r="F136" s="282" t="s">
        <v>85</v>
      </c>
      <c r="G136" s="283">
        <v>55213.267</v>
      </c>
      <c r="H136" s="284">
        <v>238597.133</v>
      </c>
      <c r="I136" s="285">
        <v>16367.368</v>
      </c>
      <c r="J136" s="295"/>
      <c r="K136" s="280" t="s">
        <v>168</v>
      </c>
      <c r="L136" s="281">
        <v>74375.947</v>
      </c>
      <c r="M136" s="281">
        <v>339996.89299999998</v>
      </c>
      <c r="N136" s="281">
        <v>16169.44</v>
      </c>
      <c r="O136" s="282" t="s">
        <v>168</v>
      </c>
      <c r="P136" s="283">
        <v>48328.510999999999</v>
      </c>
      <c r="Q136" s="284">
        <v>208670.95699999999</v>
      </c>
      <c r="R136" s="285">
        <v>9953.473</v>
      </c>
    </row>
    <row r="137" spans="2:31" ht="15.75" x14ac:dyDescent="0.25">
      <c r="B137" s="280" t="s">
        <v>125</v>
      </c>
      <c r="C137" s="281">
        <v>56836.724999999999</v>
      </c>
      <c r="D137" s="281">
        <v>261805.18900000001</v>
      </c>
      <c r="E137" s="281">
        <v>11193.311</v>
      </c>
      <c r="F137" s="282" t="s">
        <v>72</v>
      </c>
      <c r="G137" s="283">
        <v>54183.103000000003</v>
      </c>
      <c r="H137" s="284">
        <v>234048.54199999999</v>
      </c>
      <c r="I137" s="285">
        <v>11901.05</v>
      </c>
      <c r="J137" s="295"/>
      <c r="K137" s="280" t="s">
        <v>76</v>
      </c>
      <c r="L137" s="281">
        <v>44924.574999999997</v>
      </c>
      <c r="M137" s="281">
        <v>204965.57699999999</v>
      </c>
      <c r="N137" s="281">
        <v>9810.7579999999998</v>
      </c>
      <c r="O137" s="282" t="s">
        <v>76</v>
      </c>
      <c r="P137" s="283">
        <v>35652.235999999997</v>
      </c>
      <c r="Q137" s="284">
        <v>153967.73499999999</v>
      </c>
      <c r="R137" s="285">
        <v>9730.94</v>
      </c>
    </row>
    <row r="138" spans="2:31" ht="15.75" x14ac:dyDescent="0.25">
      <c r="B138" s="280" t="s">
        <v>85</v>
      </c>
      <c r="C138" s="281">
        <v>49110.629000000001</v>
      </c>
      <c r="D138" s="281">
        <v>226071.49100000001</v>
      </c>
      <c r="E138" s="281">
        <v>14835.227000000001</v>
      </c>
      <c r="F138" s="282" t="s">
        <v>125</v>
      </c>
      <c r="G138" s="283">
        <v>52465.675000000003</v>
      </c>
      <c r="H138" s="284">
        <v>226469.99900000001</v>
      </c>
      <c r="I138" s="285">
        <v>10152.398999999999</v>
      </c>
      <c r="J138" s="295"/>
      <c r="K138" s="280" t="s">
        <v>31</v>
      </c>
      <c r="L138" s="281">
        <v>40902.654000000002</v>
      </c>
      <c r="M138" s="281">
        <v>187106.74299999999</v>
      </c>
      <c r="N138" s="281">
        <v>7765.9470000000001</v>
      </c>
      <c r="O138" s="282" t="s">
        <v>82</v>
      </c>
      <c r="P138" s="283">
        <v>30019.539000000001</v>
      </c>
      <c r="Q138" s="284">
        <v>129666.845</v>
      </c>
      <c r="R138" s="285">
        <v>7066.8710000000001</v>
      </c>
    </row>
    <row r="139" spans="2:31" ht="15.75" x14ac:dyDescent="0.25">
      <c r="B139" s="280" t="s">
        <v>83</v>
      </c>
      <c r="C139" s="281">
        <v>47970.271999999997</v>
      </c>
      <c r="D139" s="281">
        <v>220837.549</v>
      </c>
      <c r="E139" s="281">
        <v>10463.527</v>
      </c>
      <c r="F139" s="282" t="s">
        <v>83</v>
      </c>
      <c r="G139" s="283">
        <v>50954.567999999999</v>
      </c>
      <c r="H139" s="284">
        <v>220143.23499999999</v>
      </c>
      <c r="I139" s="285">
        <v>11106.224</v>
      </c>
      <c r="J139" s="295"/>
      <c r="K139" s="280" t="s">
        <v>82</v>
      </c>
      <c r="L139" s="281">
        <v>40520.483999999997</v>
      </c>
      <c r="M139" s="281">
        <v>185096.21799999999</v>
      </c>
      <c r="N139" s="281">
        <v>9479.732</v>
      </c>
      <c r="O139" s="282" t="s">
        <v>31</v>
      </c>
      <c r="P139" s="283">
        <v>28561.885999999999</v>
      </c>
      <c r="Q139" s="284">
        <v>123457.33500000001</v>
      </c>
      <c r="R139" s="285">
        <v>5428.0460000000003</v>
      </c>
    </row>
    <row r="140" spans="2:31" ht="15.75" x14ac:dyDescent="0.25">
      <c r="B140" s="280" t="s">
        <v>34</v>
      </c>
      <c r="C140" s="281">
        <v>41814.898999999998</v>
      </c>
      <c r="D140" s="281">
        <v>192474.61300000001</v>
      </c>
      <c r="E140" s="281">
        <v>10376.891</v>
      </c>
      <c r="F140" s="282" t="s">
        <v>34</v>
      </c>
      <c r="G140" s="283">
        <v>39421.137000000002</v>
      </c>
      <c r="H140" s="284">
        <v>170244.212</v>
      </c>
      <c r="I140" s="285">
        <v>9464.259</v>
      </c>
      <c r="J140" s="295"/>
      <c r="K140" s="280" t="s">
        <v>75</v>
      </c>
      <c r="L140" s="281">
        <v>15573.281999999999</v>
      </c>
      <c r="M140" s="281">
        <v>71060.7</v>
      </c>
      <c r="N140" s="281">
        <v>2256.107</v>
      </c>
      <c r="O140" s="282" t="s">
        <v>120</v>
      </c>
      <c r="P140" s="283">
        <v>12744.057000000001</v>
      </c>
      <c r="Q140" s="284">
        <v>54981.557999999997</v>
      </c>
      <c r="R140" s="285">
        <v>1648.5989999999999</v>
      </c>
    </row>
    <row r="141" spans="2:31" ht="15.75" x14ac:dyDescent="0.25">
      <c r="B141" s="280" t="s">
        <v>80</v>
      </c>
      <c r="C141" s="281">
        <v>33348.531000000003</v>
      </c>
      <c r="D141" s="281">
        <v>153482.095</v>
      </c>
      <c r="E141" s="281">
        <v>8614.5990000000002</v>
      </c>
      <c r="F141" s="282" t="s">
        <v>74</v>
      </c>
      <c r="G141" s="283">
        <v>32967.9</v>
      </c>
      <c r="H141" s="284">
        <v>142292.679</v>
      </c>
      <c r="I141" s="285">
        <v>7686.1509999999998</v>
      </c>
      <c r="J141" s="295"/>
      <c r="K141" s="280" t="s">
        <v>78</v>
      </c>
      <c r="L141" s="281">
        <v>13610.541999999999</v>
      </c>
      <c r="M141" s="281">
        <v>62169.508999999998</v>
      </c>
      <c r="N141" s="281">
        <v>3308.5740000000001</v>
      </c>
      <c r="O141" s="282" t="s">
        <v>75</v>
      </c>
      <c r="P141" s="283">
        <v>11910.145</v>
      </c>
      <c r="Q141" s="284">
        <v>51437.599999999999</v>
      </c>
      <c r="R141" s="285">
        <v>1585.452</v>
      </c>
      <c r="AE141" s="13">
        <v>0</v>
      </c>
    </row>
    <row r="142" spans="2:31" ht="15.75" x14ac:dyDescent="0.25">
      <c r="B142" s="280" t="s">
        <v>74</v>
      </c>
      <c r="C142" s="281">
        <v>31813.843000000001</v>
      </c>
      <c r="D142" s="281">
        <v>146073.166</v>
      </c>
      <c r="E142" s="281">
        <v>7648.5060000000003</v>
      </c>
      <c r="F142" s="282" t="s">
        <v>80</v>
      </c>
      <c r="G142" s="283">
        <v>31127.617999999999</v>
      </c>
      <c r="H142" s="284">
        <v>134491.40299999999</v>
      </c>
      <c r="I142" s="285">
        <v>7334.424</v>
      </c>
      <c r="J142" s="295"/>
      <c r="K142" s="280" t="s">
        <v>120</v>
      </c>
      <c r="L142" s="281">
        <v>13355.663</v>
      </c>
      <c r="M142" s="281">
        <v>61160.463000000003</v>
      </c>
      <c r="N142" s="281">
        <v>1655.752</v>
      </c>
      <c r="O142" s="282" t="s">
        <v>78</v>
      </c>
      <c r="P142" s="283">
        <v>11540.848</v>
      </c>
      <c r="Q142" s="284">
        <v>49855.983</v>
      </c>
      <c r="R142" s="285">
        <v>2839.2190000000001</v>
      </c>
    </row>
    <row r="143" spans="2:31" ht="15.75" x14ac:dyDescent="0.25">
      <c r="B143" s="280" t="s">
        <v>79</v>
      </c>
      <c r="C143" s="281">
        <v>28889.988000000001</v>
      </c>
      <c r="D143" s="281">
        <v>133591.353</v>
      </c>
      <c r="E143" s="281">
        <v>5608.8190000000004</v>
      </c>
      <c r="F143" s="282" t="s">
        <v>75</v>
      </c>
      <c r="G143" s="283">
        <v>27778.813999999998</v>
      </c>
      <c r="H143" s="284">
        <v>119977.693</v>
      </c>
      <c r="I143" s="285">
        <v>7031.8710000000001</v>
      </c>
      <c r="J143" s="295"/>
      <c r="K143" s="280" t="s">
        <v>96</v>
      </c>
      <c r="L143" s="281">
        <v>13172.255999999999</v>
      </c>
      <c r="M143" s="281">
        <v>60131.290999999997</v>
      </c>
      <c r="N143" s="281">
        <v>1593.1189999999999</v>
      </c>
      <c r="O143" s="282" t="s">
        <v>96</v>
      </c>
      <c r="P143" s="283">
        <v>11477.81</v>
      </c>
      <c r="Q143" s="284">
        <v>49607.364999999998</v>
      </c>
      <c r="R143" s="285">
        <v>1439.606</v>
      </c>
    </row>
    <row r="144" spans="2:31" ht="15.75" x14ac:dyDescent="0.25">
      <c r="B144" s="280" t="s">
        <v>75</v>
      </c>
      <c r="C144" s="281">
        <v>27004.965</v>
      </c>
      <c r="D144" s="281">
        <v>124195.16899999999</v>
      </c>
      <c r="E144" s="281">
        <v>6987.1229999999996</v>
      </c>
      <c r="F144" s="282" t="s">
        <v>79</v>
      </c>
      <c r="G144" s="283">
        <v>26460.423999999999</v>
      </c>
      <c r="H144" s="284">
        <v>114340.833</v>
      </c>
      <c r="I144" s="285">
        <v>6025.7830000000004</v>
      </c>
      <c r="J144" s="295"/>
      <c r="K144" s="280" t="s">
        <v>74</v>
      </c>
      <c r="L144" s="281">
        <v>9486.9159999999993</v>
      </c>
      <c r="M144" s="281">
        <v>43395.027000000002</v>
      </c>
      <c r="N144" s="281">
        <v>871.75</v>
      </c>
      <c r="O144" s="282" t="s">
        <v>83</v>
      </c>
      <c r="P144" s="283">
        <v>6904.6760000000004</v>
      </c>
      <c r="Q144" s="284">
        <v>29842.753000000001</v>
      </c>
      <c r="R144" s="285">
        <v>1379.4069999999999</v>
      </c>
    </row>
    <row r="145" spans="1:18" ht="15.75" x14ac:dyDescent="0.25">
      <c r="B145" s="280" t="s">
        <v>90</v>
      </c>
      <c r="C145" s="281">
        <v>21810.046999999999</v>
      </c>
      <c r="D145" s="281">
        <v>100372.671</v>
      </c>
      <c r="E145" s="281">
        <v>5347.2</v>
      </c>
      <c r="F145" s="282" t="s">
        <v>90</v>
      </c>
      <c r="G145" s="283">
        <v>23810.69</v>
      </c>
      <c r="H145" s="284">
        <v>102862.58100000001</v>
      </c>
      <c r="I145" s="285">
        <v>5614.1180000000004</v>
      </c>
      <c r="J145" s="295"/>
      <c r="K145" s="280" t="s">
        <v>83</v>
      </c>
      <c r="L145" s="281">
        <v>9036.5259999999998</v>
      </c>
      <c r="M145" s="281">
        <v>41257.021000000001</v>
      </c>
      <c r="N145" s="281">
        <v>1657.548</v>
      </c>
      <c r="O145" s="282" t="s">
        <v>74</v>
      </c>
      <c r="P145" s="283">
        <v>6472.11</v>
      </c>
      <c r="Q145" s="284">
        <v>27964.057000000001</v>
      </c>
      <c r="R145" s="285">
        <v>512.96500000000003</v>
      </c>
    </row>
    <row r="146" spans="1:18" ht="15.75" x14ac:dyDescent="0.25">
      <c r="B146" s="280" t="s">
        <v>82</v>
      </c>
      <c r="C146" s="281">
        <v>18666.486000000001</v>
      </c>
      <c r="D146" s="281">
        <v>85971.108999999997</v>
      </c>
      <c r="E146" s="281">
        <v>3067.3150000000001</v>
      </c>
      <c r="F146" s="282" t="s">
        <v>82</v>
      </c>
      <c r="G146" s="283">
        <v>18790.829000000002</v>
      </c>
      <c r="H146" s="284">
        <v>81133.384000000005</v>
      </c>
      <c r="I146" s="285">
        <v>3307.78</v>
      </c>
      <c r="J146" s="295"/>
      <c r="K146" s="280" t="s">
        <v>80</v>
      </c>
      <c r="L146" s="281">
        <v>6928.2539999999999</v>
      </c>
      <c r="M146" s="281">
        <v>30943.561000000002</v>
      </c>
      <c r="N146" s="281">
        <v>1279.136</v>
      </c>
      <c r="O146" s="282" t="s">
        <v>73</v>
      </c>
      <c r="P146" s="283">
        <v>4586.9399999999996</v>
      </c>
      <c r="Q146" s="284">
        <v>19777.903999999999</v>
      </c>
      <c r="R146" s="285">
        <v>1023.693</v>
      </c>
    </row>
    <row r="147" spans="1:18" ht="15.75" x14ac:dyDescent="0.25">
      <c r="B147" s="280" t="s">
        <v>168</v>
      </c>
      <c r="C147" s="281">
        <v>18347.644</v>
      </c>
      <c r="D147" s="281">
        <v>84687.516000000003</v>
      </c>
      <c r="E147" s="281">
        <v>4928.3270000000002</v>
      </c>
      <c r="F147" s="282" t="s">
        <v>168</v>
      </c>
      <c r="G147" s="283">
        <v>15221.413</v>
      </c>
      <c r="H147" s="284">
        <v>65691.81</v>
      </c>
      <c r="I147" s="285">
        <v>3855.6550000000002</v>
      </c>
      <c r="J147" s="295"/>
      <c r="K147" s="280" t="s">
        <v>113</v>
      </c>
      <c r="L147" s="281">
        <v>5348.3689999999997</v>
      </c>
      <c r="M147" s="281">
        <v>24679.647000000001</v>
      </c>
      <c r="N147" s="281">
        <v>1477.42</v>
      </c>
      <c r="O147" s="282" t="s">
        <v>113</v>
      </c>
      <c r="P147" s="283">
        <v>4019.6010000000001</v>
      </c>
      <c r="Q147" s="284">
        <v>17370.125</v>
      </c>
      <c r="R147" s="285">
        <v>891.79899999999998</v>
      </c>
    </row>
    <row r="148" spans="1:18" ht="15.75" x14ac:dyDescent="0.25">
      <c r="B148" s="280" t="s">
        <v>81</v>
      </c>
      <c r="C148" s="281">
        <v>14724.436</v>
      </c>
      <c r="D148" s="281">
        <v>67645.303</v>
      </c>
      <c r="E148" s="281">
        <v>3962.498</v>
      </c>
      <c r="F148" s="282" t="s">
        <v>81</v>
      </c>
      <c r="G148" s="283">
        <v>14495.579</v>
      </c>
      <c r="H148" s="284">
        <v>62606.065999999999</v>
      </c>
      <c r="I148" s="285">
        <v>3589.47</v>
      </c>
      <c r="J148" s="295"/>
      <c r="K148" s="280" t="s">
        <v>73</v>
      </c>
      <c r="L148" s="281">
        <v>4481.4930000000004</v>
      </c>
      <c r="M148" s="281">
        <v>20431.195</v>
      </c>
      <c r="N148" s="281">
        <v>921.72299999999996</v>
      </c>
      <c r="O148" s="282" t="s">
        <v>34</v>
      </c>
      <c r="P148" s="283">
        <v>2708.9659999999999</v>
      </c>
      <c r="Q148" s="284">
        <v>11692.128000000001</v>
      </c>
      <c r="R148" s="285">
        <v>431.00099999999998</v>
      </c>
    </row>
    <row r="149" spans="1:18" ht="16.5" thickBot="1" x14ac:dyDescent="0.3">
      <c r="B149" s="286" t="s">
        <v>222</v>
      </c>
      <c r="C149" s="287">
        <v>14648.672</v>
      </c>
      <c r="D149" s="287">
        <v>67505.903000000006</v>
      </c>
      <c r="E149" s="287">
        <v>3053.9369999999999</v>
      </c>
      <c r="F149" s="288" t="s">
        <v>78</v>
      </c>
      <c r="G149" s="289">
        <v>12165.856</v>
      </c>
      <c r="H149" s="290">
        <v>52624.216</v>
      </c>
      <c r="I149" s="291">
        <v>2720.0070000000001</v>
      </c>
      <c r="J149" s="295"/>
      <c r="K149" s="286" t="s">
        <v>34</v>
      </c>
      <c r="L149" s="287">
        <v>3648.7660000000001</v>
      </c>
      <c r="M149" s="287">
        <v>16723.743999999999</v>
      </c>
      <c r="N149" s="287">
        <v>701.90599999999995</v>
      </c>
      <c r="O149" s="288" t="s">
        <v>80</v>
      </c>
      <c r="P149" s="289">
        <v>2610.1669999999999</v>
      </c>
      <c r="Q149" s="290">
        <v>11253.378000000001</v>
      </c>
      <c r="R149" s="291">
        <v>433.21199999999999</v>
      </c>
    </row>
    <row r="151" spans="1:18" ht="15" x14ac:dyDescent="0.2">
      <c r="A151" s="233"/>
      <c r="B151" s="234" t="s">
        <v>214</v>
      </c>
      <c r="C151" s="233"/>
      <c r="D151" s="233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0" t="s">
        <v>200</v>
      </c>
      <c r="C2" s="92"/>
    </row>
    <row r="3" spans="1:23" x14ac:dyDescent="0.2">
      <c r="G3" s="21"/>
      <c r="H3" s="21"/>
    </row>
    <row r="4" spans="1:23" ht="23.25" x14ac:dyDescent="0.35">
      <c r="B4" s="155" t="s">
        <v>230</v>
      </c>
      <c r="C4" s="158"/>
      <c r="D4" s="158"/>
      <c r="E4" s="158"/>
      <c r="F4" s="158"/>
      <c r="G4" s="158"/>
      <c r="H4" s="138"/>
      <c r="I4" s="158"/>
    </row>
    <row r="5" spans="1:23" ht="15.75" x14ac:dyDescent="0.25">
      <c r="B5" s="156" t="s">
        <v>66</v>
      </c>
      <c r="C5" s="93"/>
      <c r="D5" s="93"/>
      <c r="E5" s="93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7" t="s">
        <v>63</v>
      </c>
      <c r="F6" s="8"/>
      <c r="G6" s="8"/>
    </row>
    <row r="7" spans="1:23" ht="15" x14ac:dyDescent="0.2">
      <c r="A7" s="26"/>
      <c r="B7" s="159"/>
      <c r="C7" s="160"/>
      <c r="D7" s="161" t="s">
        <v>46</v>
      </c>
      <c r="E7" s="162"/>
      <c r="F7" s="162"/>
      <c r="G7" s="162"/>
      <c r="H7" s="162"/>
      <c r="I7" s="163"/>
      <c r="J7" s="161" t="s">
        <v>47</v>
      </c>
      <c r="K7" s="162"/>
      <c r="L7" s="162"/>
      <c r="M7" s="162"/>
      <c r="N7" s="162"/>
      <c r="O7" s="163"/>
      <c r="P7" s="323" t="s">
        <v>65</v>
      </c>
      <c r="Q7" s="324"/>
      <c r="R7" s="325"/>
      <c r="S7" s="326"/>
      <c r="U7" s="327"/>
      <c r="V7" s="327"/>
      <c r="W7" s="327"/>
    </row>
    <row r="8" spans="1:23" ht="15" x14ac:dyDescent="0.25">
      <c r="A8" s="26"/>
      <c r="B8" s="164" t="s">
        <v>48</v>
      </c>
      <c r="C8" s="165" t="s">
        <v>49</v>
      </c>
      <c r="D8" s="166" t="s">
        <v>50</v>
      </c>
      <c r="E8" s="167"/>
      <c r="F8" s="167" t="s">
        <v>92</v>
      </c>
      <c r="G8" s="167"/>
      <c r="H8" s="167" t="s">
        <v>51</v>
      </c>
      <c r="I8" s="168"/>
      <c r="J8" s="166" t="s">
        <v>50</v>
      </c>
      <c r="K8" s="167"/>
      <c r="L8" s="167" t="s">
        <v>92</v>
      </c>
      <c r="M8" s="167"/>
      <c r="N8" s="167" t="s">
        <v>51</v>
      </c>
      <c r="O8" s="168"/>
      <c r="P8" s="166" t="s">
        <v>50</v>
      </c>
      <c r="Q8" s="167"/>
      <c r="R8" s="169" t="s">
        <v>92</v>
      </c>
      <c r="S8" s="168"/>
      <c r="U8" s="327"/>
      <c r="V8" s="327"/>
      <c r="W8" s="327"/>
    </row>
    <row r="9" spans="1:23" ht="13.5" thickBot="1" x14ac:dyDescent="0.25">
      <c r="A9" s="26"/>
      <c r="B9" s="170"/>
      <c r="C9" s="171"/>
      <c r="D9" s="172" t="s">
        <v>228</v>
      </c>
      <c r="E9" s="235" t="s">
        <v>229</v>
      </c>
      <c r="F9" s="172" t="s">
        <v>228</v>
      </c>
      <c r="G9" s="235" t="s">
        <v>229</v>
      </c>
      <c r="H9" s="172" t="s">
        <v>228</v>
      </c>
      <c r="I9" s="235" t="s">
        <v>229</v>
      </c>
      <c r="J9" s="175" t="s">
        <v>228</v>
      </c>
      <c r="K9" s="246" t="s">
        <v>229</v>
      </c>
      <c r="L9" s="176" t="s">
        <v>228</v>
      </c>
      <c r="M9" s="246" t="s">
        <v>229</v>
      </c>
      <c r="N9" s="177" t="s">
        <v>228</v>
      </c>
      <c r="O9" s="247" t="s">
        <v>229</v>
      </c>
      <c r="P9" s="172" t="s">
        <v>228</v>
      </c>
      <c r="Q9" s="235" t="s">
        <v>229</v>
      </c>
      <c r="R9" s="172" t="s">
        <v>228</v>
      </c>
      <c r="S9" s="242" t="s">
        <v>229</v>
      </c>
      <c r="T9" s="21"/>
      <c r="U9" s="327"/>
      <c r="V9" s="327"/>
      <c r="W9" s="327"/>
    </row>
    <row r="10" spans="1:23" ht="15.75" x14ac:dyDescent="0.25">
      <c r="A10" s="26"/>
      <c r="B10" s="179" t="s">
        <v>201</v>
      </c>
      <c r="C10" s="180"/>
      <c r="D10" s="181">
        <f t="shared" ref="D10:O10" si="0">SUM(D11:D16)</f>
        <v>3303498.5</v>
      </c>
      <c r="E10" s="236">
        <f t="shared" si="0"/>
        <v>2923898.2149999999</v>
      </c>
      <c r="F10" s="182">
        <f>SUM(F11:F16)</f>
        <v>15431984.870000001</v>
      </c>
      <c r="G10" s="239">
        <f>SUM(G11:G16)</f>
        <v>13370470.43</v>
      </c>
      <c r="H10" s="183">
        <f t="shared" si="0"/>
        <v>1695749.44</v>
      </c>
      <c r="I10" s="243">
        <f t="shared" si="0"/>
        <v>1694413.2840000002</v>
      </c>
      <c r="J10" s="181">
        <f t="shared" si="0"/>
        <v>1543697.1709999999</v>
      </c>
      <c r="K10" s="239">
        <f t="shared" si="0"/>
        <v>1457120.5109999999</v>
      </c>
      <c r="L10" s="182">
        <f t="shared" si="0"/>
        <v>7224712.949000001</v>
      </c>
      <c r="M10" s="239">
        <f t="shared" si="0"/>
        <v>6651158.0480000004</v>
      </c>
      <c r="N10" s="184">
        <f t="shared" si="0"/>
        <v>639739.93599999999</v>
      </c>
      <c r="O10" s="248">
        <f t="shared" si="0"/>
        <v>630332.07799999998</v>
      </c>
      <c r="P10" s="181">
        <f>SUM(P11:P16)</f>
        <v>1759801.3289999999</v>
      </c>
      <c r="Q10" s="248">
        <f>SUM(Q11:Q16)</f>
        <v>1466777.7039999999</v>
      </c>
      <c r="R10" s="185">
        <f>SUM(R11:R16)</f>
        <v>8207271.9210000001</v>
      </c>
      <c r="S10" s="248">
        <f>SUM(S11:S16)</f>
        <v>6719312.3820000002</v>
      </c>
      <c r="T10" s="35"/>
      <c r="U10" s="327"/>
      <c r="V10" s="327"/>
      <c r="W10" s="327"/>
    </row>
    <row r="11" spans="1:23" x14ac:dyDescent="0.2">
      <c r="A11" s="26"/>
      <c r="B11" s="186" t="s">
        <v>52</v>
      </c>
      <c r="C11" s="187" t="s">
        <v>98</v>
      </c>
      <c r="D11" s="188">
        <v>706356.429</v>
      </c>
      <c r="E11" s="237">
        <v>570968.84600000002</v>
      </c>
      <c r="F11" s="189">
        <v>3302241.8909999998</v>
      </c>
      <c r="G11" s="240">
        <v>2607886.5860000001</v>
      </c>
      <c r="H11" s="190">
        <v>843811.54299999995</v>
      </c>
      <c r="I11" s="244">
        <v>835436.96100000001</v>
      </c>
      <c r="J11" s="188">
        <v>292823.59700000001</v>
      </c>
      <c r="K11" s="237">
        <v>243072.253</v>
      </c>
      <c r="L11" s="189">
        <v>1372275.807</v>
      </c>
      <c r="M11" s="240">
        <v>1110506.8030000001</v>
      </c>
      <c r="N11" s="190">
        <v>211437.83600000001</v>
      </c>
      <c r="O11" s="244">
        <v>202040.32199999999</v>
      </c>
      <c r="P11" s="188">
        <f t="shared" ref="P11:S16" si="1">D11-J11</f>
        <v>413532.83199999999</v>
      </c>
      <c r="Q11" s="244">
        <f t="shared" si="1"/>
        <v>327896.59299999999</v>
      </c>
      <c r="R11" s="191">
        <f t="shared" si="1"/>
        <v>1929966.0839999998</v>
      </c>
      <c r="S11" s="249">
        <f t="shared" si="1"/>
        <v>1497379.7830000001</v>
      </c>
      <c r="T11" s="35"/>
      <c r="U11" s="327"/>
      <c r="V11" s="327"/>
      <c r="W11" s="327"/>
    </row>
    <row r="12" spans="1:23" x14ac:dyDescent="0.2">
      <c r="A12" s="26"/>
      <c r="B12" s="186" t="s">
        <v>53</v>
      </c>
      <c r="C12" s="187" t="s">
        <v>54</v>
      </c>
      <c r="D12" s="188">
        <v>522119.76199999999</v>
      </c>
      <c r="E12" s="237">
        <v>423195.11800000002</v>
      </c>
      <c r="F12" s="189">
        <v>2435144.7579999999</v>
      </c>
      <c r="G12" s="240">
        <v>1941053.4920000001</v>
      </c>
      <c r="H12" s="190">
        <v>144971.73199999999</v>
      </c>
      <c r="I12" s="244">
        <v>155445.71799999999</v>
      </c>
      <c r="J12" s="188">
        <v>355465.04599999997</v>
      </c>
      <c r="K12" s="237">
        <v>320954.913</v>
      </c>
      <c r="L12" s="189">
        <v>1663257.898</v>
      </c>
      <c r="M12" s="240">
        <v>1464751.655</v>
      </c>
      <c r="N12" s="190">
        <v>126237.12699999999</v>
      </c>
      <c r="O12" s="244">
        <v>135950.905</v>
      </c>
      <c r="P12" s="188">
        <f t="shared" si="1"/>
        <v>166654.71600000001</v>
      </c>
      <c r="Q12" s="244">
        <f t="shared" si="1"/>
        <v>102240.20500000002</v>
      </c>
      <c r="R12" s="191">
        <f t="shared" si="1"/>
        <v>771886.85999999987</v>
      </c>
      <c r="S12" s="249">
        <f t="shared" si="1"/>
        <v>476301.83700000006</v>
      </c>
      <c r="T12" s="35"/>
      <c r="U12" s="327"/>
      <c r="V12" s="327"/>
      <c r="W12" s="327"/>
    </row>
    <row r="13" spans="1:23" x14ac:dyDescent="0.2">
      <c r="A13" s="26"/>
      <c r="B13" s="186" t="s">
        <v>55</v>
      </c>
      <c r="C13" s="187" t="s">
        <v>56</v>
      </c>
      <c r="D13" s="188">
        <v>190007.81299999999</v>
      </c>
      <c r="E13" s="237">
        <v>216014.114</v>
      </c>
      <c r="F13" s="189">
        <v>888319.04799999995</v>
      </c>
      <c r="G13" s="240">
        <v>986770.495</v>
      </c>
      <c r="H13" s="190">
        <v>131409.21400000001</v>
      </c>
      <c r="I13" s="244">
        <v>133070.03700000001</v>
      </c>
      <c r="J13" s="188">
        <v>91867.543999999994</v>
      </c>
      <c r="K13" s="237">
        <v>95338.077000000005</v>
      </c>
      <c r="L13" s="189">
        <v>429245.57799999998</v>
      </c>
      <c r="M13" s="240">
        <v>435486.38099999999</v>
      </c>
      <c r="N13" s="190">
        <v>60499.231</v>
      </c>
      <c r="O13" s="244">
        <v>57947.972999999998</v>
      </c>
      <c r="P13" s="188">
        <f t="shared" si="1"/>
        <v>98140.269</v>
      </c>
      <c r="Q13" s="244">
        <f t="shared" si="1"/>
        <v>120676.037</v>
      </c>
      <c r="R13" s="191">
        <f t="shared" si="1"/>
        <v>459073.47</v>
      </c>
      <c r="S13" s="249">
        <f t="shared" si="1"/>
        <v>551284.11400000006</v>
      </c>
      <c r="T13" s="35"/>
      <c r="U13" s="34"/>
    </row>
    <row r="14" spans="1:23" x14ac:dyDescent="0.2">
      <c r="A14" s="26"/>
      <c r="B14" s="186" t="s">
        <v>57</v>
      </c>
      <c r="C14" s="187" t="s">
        <v>58</v>
      </c>
      <c r="D14" s="188">
        <v>259915.12400000001</v>
      </c>
      <c r="E14" s="237">
        <v>184662.29500000001</v>
      </c>
      <c r="F14" s="189">
        <v>1214204.4469999999</v>
      </c>
      <c r="G14" s="240">
        <v>845627.60900000005</v>
      </c>
      <c r="H14" s="190">
        <v>221903.67800000001</v>
      </c>
      <c r="I14" s="244">
        <v>214407.652</v>
      </c>
      <c r="J14" s="188">
        <v>85607.347999999998</v>
      </c>
      <c r="K14" s="237">
        <v>67239.945999999996</v>
      </c>
      <c r="L14" s="189">
        <v>399213.75699999998</v>
      </c>
      <c r="M14" s="240">
        <v>306996.67099999997</v>
      </c>
      <c r="N14" s="190">
        <v>106559.234</v>
      </c>
      <c r="O14" s="244">
        <v>94441.733999999997</v>
      </c>
      <c r="P14" s="188">
        <f t="shared" si="1"/>
        <v>174307.77600000001</v>
      </c>
      <c r="Q14" s="244">
        <f t="shared" si="1"/>
        <v>117422.34900000002</v>
      </c>
      <c r="R14" s="191">
        <f t="shared" si="1"/>
        <v>814990.69</v>
      </c>
      <c r="S14" s="249">
        <f t="shared" si="1"/>
        <v>538630.93800000008</v>
      </c>
      <c r="T14" s="35"/>
      <c r="U14" s="27"/>
    </row>
    <row r="15" spans="1:23" x14ac:dyDescent="0.2">
      <c r="A15" s="26"/>
      <c r="B15" s="186" t="s">
        <v>59</v>
      </c>
      <c r="C15" s="187" t="s">
        <v>60</v>
      </c>
      <c r="D15" s="188">
        <v>475662.72499999998</v>
      </c>
      <c r="E15" s="237">
        <v>374442.799</v>
      </c>
      <c r="F15" s="189">
        <v>2219252.145</v>
      </c>
      <c r="G15" s="240">
        <v>1715852.473</v>
      </c>
      <c r="H15" s="190">
        <v>74595.269</v>
      </c>
      <c r="I15" s="244">
        <v>74439.701000000001</v>
      </c>
      <c r="J15" s="188">
        <v>174600.19699999999</v>
      </c>
      <c r="K15" s="237">
        <v>126338.25</v>
      </c>
      <c r="L15" s="189">
        <v>818233.22900000005</v>
      </c>
      <c r="M15" s="240">
        <v>574975.554</v>
      </c>
      <c r="N15" s="190">
        <v>26995.035</v>
      </c>
      <c r="O15" s="244">
        <v>22018.864000000001</v>
      </c>
      <c r="P15" s="188">
        <f t="shared" si="1"/>
        <v>301062.52799999999</v>
      </c>
      <c r="Q15" s="244">
        <f t="shared" si="1"/>
        <v>248104.549</v>
      </c>
      <c r="R15" s="191">
        <f t="shared" si="1"/>
        <v>1401018.916</v>
      </c>
      <c r="S15" s="249">
        <f t="shared" si="1"/>
        <v>1140876.919</v>
      </c>
      <c r="T15" s="35"/>
      <c r="U15" s="27"/>
    </row>
    <row r="16" spans="1:23" ht="13.5" thickBot="1" x14ac:dyDescent="0.25">
      <c r="A16" s="26"/>
      <c r="B16" s="192" t="s">
        <v>61</v>
      </c>
      <c r="C16" s="193" t="s">
        <v>62</v>
      </c>
      <c r="D16" s="194">
        <v>1149436.6470000001</v>
      </c>
      <c r="E16" s="238">
        <v>1154615.0430000001</v>
      </c>
      <c r="F16" s="195">
        <v>5372822.5810000002</v>
      </c>
      <c r="G16" s="241">
        <v>5273279.7750000004</v>
      </c>
      <c r="H16" s="196">
        <v>279058.00400000002</v>
      </c>
      <c r="I16" s="245">
        <v>281613.21500000003</v>
      </c>
      <c r="J16" s="194">
        <v>543333.43900000001</v>
      </c>
      <c r="K16" s="238">
        <v>604177.07200000004</v>
      </c>
      <c r="L16" s="195">
        <v>2542486.6800000002</v>
      </c>
      <c r="M16" s="241">
        <v>2758440.9840000002</v>
      </c>
      <c r="N16" s="196">
        <v>108011.473</v>
      </c>
      <c r="O16" s="245">
        <v>117932.28</v>
      </c>
      <c r="P16" s="194">
        <f t="shared" si="1"/>
        <v>606103.2080000001</v>
      </c>
      <c r="Q16" s="245">
        <f t="shared" si="1"/>
        <v>550437.97100000002</v>
      </c>
      <c r="R16" s="197">
        <f t="shared" si="1"/>
        <v>2830335.9010000001</v>
      </c>
      <c r="S16" s="250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7" t="s">
        <v>164</v>
      </c>
      <c r="C18" s="93"/>
      <c r="G18" s="17"/>
      <c r="I18" s="17"/>
      <c r="L18" s="17"/>
    </row>
    <row r="19" spans="1:23" ht="15" x14ac:dyDescent="0.2">
      <c r="A19" s="26"/>
      <c r="B19" s="159"/>
      <c r="C19" s="198"/>
      <c r="D19" s="199" t="s">
        <v>46</v>
      </c>
      <c r="E19" s="200"/>
      <c r="F19" s="200"/>
      <c r="G19" s="200"/>
      <c r="H19" s="200"/>
      <c r="I19" s="201"/>
      <c r="J19" s="199" t="s">
        <v>47</v>
      </c>
      <c r="K19" s="200"/>
      <c r="L19" s="200"/>
      <c r="M19" s="200"/>
      <c r="N19" s="200"/>
      <c r="O19" s="201"/>
      <c r="P19" s="202" t="s">
        <v>65</v>
      </c>
      <c r="Q19" s="203"/>
      <c r="R19" s="204"/>
      <c r="S19" s="205"/>
      <c r="U19" s="327"/>
      <c r="V19" s="327"/>
      <c r="W19" s="327"/>
    </row>
    <row r="20" spans="1:23" ht="15" x14ac:dyDescent="0.25">
      <c r="A20" s="26"/>
      <c r="B20" s="164" t="s">
        <v>48</v>
      </c>
      <c r="C20" s="206" t="s">
        <v>49</v>
      </c>
      <c r="D20" s="167" t="s">
        <v>50</v>
      </c>
      <c r="E20" s="167"/>
      <c r="F20" s="167" t="s">
        <v>92</v>
      </c>
      <c r="G20" s="167"/>
      <c r="H20" s="167" t="s">
        <v>51</v>
      </c>
      <c r="I20" s="207"/>
      <c r="J20" s="167" t="s">
        <v>50</v>
      </c>
      <c r="K20" s="167"/>
      <c r="L20" s="167" t="s">
        <v>92</v>
      </c>
      <c r="M20" s="167"/>
      <c r="N20" s="167" t="s">
        <v>51</v>
      </c>
      <c r="O20" s="207"/>
      <c r="P20" s="169" t="s">
        <v>50</v>
      </c>
      <c r="Q20" s="167"/>
      <c r="R20" s="169" t="s">
        <v>92</v>
      </c>
      <c r="S20" s="168"/>
      <c r="U20" s="327"/>
      <c r="V20" s="327"/>
      <c r="W20" s="327"/>
    </row>
    <row r="21" spans="1:23" ht="13.5" thickBot="1" x14ac:dyDescent="0.25">
      <c r="A21" s="26"/>
      <c r="B21" s="170"/>
      <c r="C21" s="208"/>
      <c r="D21" s="209" t="s">
        <v>228</v>
      </c>
      <c r="E21" s="235" t="s">
        <v>229</v>
      </c>
      <c r="F21" s="173" t="s">
        <v>228</v>
      </c>
      <c r="G21" s="235" t="s">
        <v>229</v>
      </c>
      <c r="H21" s="174" t="s">
        <v>228</v>
      </c>
      <c r="I21" s="251" t="s">
        <v>229</v>
      </c>
      <c r="J21" s="210" t="s">
        <v>228</v>
      </c>
      <c r="K21" s="246" t="s">
        <v>229</v>
      </c>
      <c r="L21" s="176" t="s">
        <v>228</v>
      </c>
      <c r="M21" s="246" t="s">
        <v>229</v>
      </c>
      <c r="N21" s="177" t="s">
        <v>228</v>
      </c>
      <c r="O21" s="255" t="s">
        <v>229</v>
      </c>
      <c r="P21" s="209" t="s">
        <v>228</v>
      </c>
      <c r="Q21" s="235" t="s">
        <v>229</v>
      </c>
      <c r="R21" s="211" t="s">
        <v>228</v>
      </c>
      <c r="S21" s="242" t="s">
        <v>229</v>
      </c>
      <c r="U21" s="327"/>
      <c r="V21" s="327"/>
      <c r="W21" s="327"/>
    </row>
    <row r="22" spans="1:23" ht="15.75" x14ac:dyDescent="0.25">
      <c r="A22" s="26"/>
      <c r="B22" s="179" t="s">
        <v>201</v>
      </c>
      <c r="C22" s="212"/>
      <c r="D22" s="213">
        <f t="shared" ref="D22:S22" si="2">SUM(D23:D28)</f>
        <v>200864.58300000001</v>
      </c>
      <c r="E22" s="239">
        <f t="shared" si="2"/>
        <v>126810.60199999998</v>
      </c>
      <c r="F22" s="182">
        <f t="shared" si="2"/>
        <v>932762.10600000003</v>
      </c>
      <c r="G22" s="239">
        <f t="shared" si="2"/>
        <v>583898.30900000012</v>
      </c>
      <c r="H22" s="184">
        <f t="shared" si="2"/>
        <v>87396.590999999986</v>
      </c>
      <c r="I22" s="252">
        <f t="shared" si="2"/>
        <v>65243.748</v>
      </c>
      <c r="J22" s="213">
        <f t="shared" si="2"/>
        <v>142028.587</v>
      </c>
      <c r="K22" s="239">
        <f>SUM(K23:K28)</f>
        <v>146684.60999999999</v>
      </c>
      <c r="L22" s="182">
        <f>SUM(L23:L28)</f>
        <v>664411.18799999997</v>
      </c>
      <c r="M22" s="239">
        <f>SUM(M23:M28)</f>
        <v>670099.2620000001</v>
      </c>
      <c r="N22" s="184">
        <f t="shared" si="2"/>
        <v>37788.75</v>
      </c>
      <c r="O22" s="236">
        <f t="shared" si="2"/>
        <v>46472.233</v>
      </c>
      <c r="P22" s="181">
        <f t="shared" si="2"/>
        <v>58835.995999999999</v>
      </c>
      <c r="Q22" s="243">
        <f t="shared" si="2"/>
        <v>-19874.008000000013</v>
      </c>
      <c r="R22" s="351">
        <f t="shared" si="2"/>
        <v>268350.91799999995</v>
      </c>
      <c r="S22" s="348">
        <f t="shared" si="2"/>
        <v>-86200.953000000038</v>
      </c>
      <c r="U22" s="327"/>
      <c r="V22" s="327"/>
      <c r="W22" s="327"/>
    </row>
    <row r="23" spans="1:23" x14ac:dyDescent="0.2">
      <c r="A23" s="26"/>
      <c r="B23" s="186" t="s">
        <v>52</v>
      </c>
      <c r="C23" s="214" t="s">
        <v>98</v>
      </c>
      <c r="D23" s="190">
        <v>5690.5339999999997</v>
      </c>
      <c r="E23" s="237">
        <v>6608.6689999999999</v>
      </c>
      <c r="F23" s="215">
        <v>26518.407999999999</v>
      </c>
      <c r="G23" s="240">
        <v>30272.342000000001</v>
      </c>
      <c r="H23" s="190">
        <v>3440.107</v>
      </c>
      <c r="I23" s="253">
        <v>4117.549</v>
      </c>
      <c r="J23" s="216">
        <v>6996.7430000000004</v>
      </c>
      <c r="K23" s="240">
        <v>8093.5640000000003</v>
      </c>
      <c r="L23" s="189">
        <v>32673.592000000001</v>
      </c>
      <c r="M23" s="240">
        <v>36705.396999999997</v>
      </c>
      <c r="N23" s="215">
        <v>4833.9589999999998</v>
      </c>
      <c r="O23" s="256">
        <v>6991.3389999999999</v>
      </c>
      <c r="P23" s="188">
        <f t="shared" ref="P23:S28" si="3">D23-J23</f>
        <v>-1306.2090000000007</v>
      </c>
      <c r="Q23" s="354">
        <f t="shared" si="3"/>
        <v>-1484.8950000000004</v>
      </c>
      <c r="R23" s="352">
        <f t="shared" si="3"/>
        <v>-6155.1840000000011</v>
      </c>
      <c r="S23" s="349">
        <f t="shared" si="3"/>
        <v>-6433.0549999999967</v>
      </c>
      <c r="U23" s="327"/>
      <c r="V23" s="327"/>
      <c r="W23" s="327"/>
    </row>
    <row r="24" spans="1:23" x14ac:dyDescent="0.2">
      <c r="A24" s="26"/>
      <c r="B24" s="186" t="s">
        <v>53</v>
      </c>
      <c r="C24" s="214" t="s">
        <v>54</v>
      </c>
      <c r="D24" s="190">
        <v>44829.735999999997</v>
      </c>
      <c r="E24" s="237">
        <v>21946.806</v>
      </c>
      <c r="F24" s="215">
        <v>207309.397</v>
      </c>
      <c r="G24" s="240">
        <v>101506.26300000001</v>
      </c>
      <c r="H24" s="190">
        <v>12639.71</v>
      </c>
      <c r="I24" s="253">
        <v>8954.5779999999995</v>
      </c>
      <c r="J24" s="216">
        <v>42399.256999999998</v>
      </c>
      <c r="K24" s="240">
        <v>37072.550999999999</v>
      </c>
      <c r="L24" s="189">
        <v>198144.15100000001</v>
      </c>
      <c r="M24" s="240">
        <v>169570.27499999999</v>
      </c>
      <c r="N24" s="215">
        <v>12341.915999999999</v>
      </c>
      <c r="O24" s="256">
        <v>13505.634</v>
      </c>
      <c r="P24" s="188">
        <f t="shared" si="3"/>
        <v>2430.4789999999994</v>
      </c>
      <c r="Q24" s="354">
        <f t="shared" si="3"/>
        <v>-15125.744999999999</v>
      </c>
      <c r="R24" s="352">
        <f t="shared" si="3"/>
        <v>9165.2459999999846</v>
      </c>
      <c r="S24" s="349">
        <f t="shared" si="3"/>
        <v>-68064.011999999988</v>
      </c>
      <c r="U24" s="327"/>
      <c r="V24" s="327"/>
      <c r="W24" s="327"/>
    </row>
    <row r="25" spans="1:23" x14ac:dyDescent="0.2">
      <c r="A25" s="26"/>
      <c r="B25" s="186" t="s">
        <v>55</v>
      </c>
      <c r="C25" s="214" t="s">
        <v>56</v>
      </c>
      <c r="D25" s="190">
        <v>7678.5590000000002</v>
      </c>
      <c r="E25" s="237">
        <v>9242.7530000000006</v>
      </c>
      <c r="F25" s="215">
        <v>35803.534</v>
      </c>
      <c r="G25" s="240">
        <v>42054.279000000002</v>
      </c>
      <c r="H25" s="190">
        <v>3765.3829999999998</v>
      </c>
      <c r="I25" s="253">
        <v>3955.7750000000001</v>
      </c>
      <c r="J25" s="216">
        <v>3731.83</v>
      </c>
      <c r="K25" s="240">
        <v>969.60299999999995</v>
      </c>
      <c r="L25" s="189">
        <v>17616.648000000001</v>
      </c>
      <c r="M25" s="240">
        <v>4461.8549999999996</v>
      </c>
      <c r="N25" s="215">
        <v>1077.5999999999999</v>
      </c>
      <c r="O25" s="256">
        <v>496.65600000000001</v>
      </c>
      <c r="P25" s="188">
        <f t="shared" si="3"/>
        <v>3946.7290000000003</v>
      </c>
      <c r="Q25" s="354">
        <f t="shared" si="3"/>
        <v>8273.1500000000015</v>
      </c>
      <c r="R25" s="352">
        <f t="shared" si="3"/>
        <v>18186.885999999999</v>
      </c>
      <c r="S25" s="349">
        <f t="shared" si="3"/>
        <v>37592.423999999999</v>
      </c>
      <c r="U25" s="327"/>
    </row>
    <row r="26" spans="1:23" x14ac:dyDescent="0.2">
      <c r="A26" s="26"/>
      <c r="B26" s="186" t="s">
        <v>57</v>
      </c>
      <c r="C26" s="214" t="s">
        <v>58</v>
      </c>
      <c r="D26" s="190">
        <v>50336.542999999998</v>
      </c>
      <c r="E26" s="237">
        <v>25443.138999999999</v>
      </c>
      <c r="F26" s="215">
        <v>233961.046</v>
      </c>
      <c r="G26" s="240">
        <v>116387.764</v>
      </c>
      <c r="H26" s="190">
        <v>49209.178999999996</v>
      </c>
      <c r="I26" s="253">
        <v>33099.714</v>
      </c>
      <c r="J26" s="216">
        <v>13333.191999999999</v>
      </c>
      <c r="K26" s="240">
        <v>8483.2860000000001</v>
      </c>
      <c r="L26" s="189">
        <v>62391.724000000002</v>
      </c>
      <c r="M26" s="240">
        <v>38918.857000000004</v>
      </c>
      <c r="N26" s="215">
        <v>6500.576</v>
      </c>
      <c r="O26" s="256">
        <v>6012.7780000000002</v>
      </c>
      <c r="P26" s="188">
        <f t="shared" si="3"/>
        <v>37003.350999999995</v>
      </c>
      <c r="Q26" s="354">
        <f t="shared" si="3"/>
        <v>16959.852999999999</v>
      </c>
      <c r="R26" s="352">
        <f t="shared" si="3"/>
        <v>171569.32199999999</v>
      </c>
      <c r="S26" s="349">
        <f t="shared" si="3"/>
        <v>77468.906999999992</v>
      </c>
      <c r="U26" s="327"/>
    </row>
    <row r="27" spans="1:23" x14ac:dyDescent="0.2">
      <c r="A27" s="26"/>
      <c r="B27" s="186" t="s">
        <v>59</v>
      </c>
      <c r="C27" s="214" t="s">
        <v>60</v>
      </c>
      <c r="D27" s="190">
        <v>64072.811000000002</v>
      </c>
      <c r="E27" s="237">
        <v>38539.644999999997</v>
      </c>
      <c r="F27" s="215">
        <v>297386.321</v>
      </c>
      <c r="G27" s="240">
        <v>178945.58900000001</v>
      </c>
      <c r="H27" s="190">
        <v>9812.7489999999998</v>
      </c>
      <c r="I27" s="253">
        <v>8453.5499999999993</v>
      </c>
      <c r="J27" s="216">
        <v>24128.157999999999</v>
      </c>
      <c r="K27" s="240">
        <v>17086.29</v>
      </c>
      <c r="L27" s="189">
        <v>112800.77099999999</v>
      </c>
      <c r="M27" s="240">
        <v>77787.282000000007</v>
      </c>
      <c r="N27" s="215">
        <v>3542.5990000000002</v>
      </c>
      <c r="O27" s="256">
        <v>3162.0770000000002</v>
      </c>
      <c r="P27" s="188">
        <f t="shared" si="3"/>
        <v>39944.653000000006</v>
      </c>
      <c r="Q27" s="354">
        <f t="shared" si="3"/>
        <v>21453.354999999996</v>
      </c>
      <c r="R27" s="352">
        <f t="shared" si="3"/>
        <v>184585.55</v>
      </c>
      <c r="S27" s="349">
        <f t="shared" si="3"/>
        <v>101158.307</v>
      </c>
      <c r="U27" s="327"/>
    </row>
    <row r="28" spans="1:23" ht="13.5" thickBot="1" x14ac:dyDescent="0.25">
      <c r="A28" s="26"/>
      <c r="B28" s="192" t="s">
        <v>61</v>
      </c>
      <c r="C28" s="217" t="s">
        <v>62</v>
      </c>
      <c r="D28" s="196">
        <v>28256.400000000001</v>
      </c>
      <c r="E28" s="238">
        <v>25029.59</v>
      </c>
      <c r="F28" s="218">
        <v>131783.4</v>
      </c>
      <c r="G28" s="241">
        <v>114732.072</v>
      </c>
      <c r="H28" s="196">
        <v>8529.4629999999997</v>
      </c>
      <c r="I28" s="254">
        <v>6662.5820000000003</v>
      </c>
      <c r="J28" s="219">
        <v>51439.406999999999</v>
      </c>
      <c r="K28" s="241">
        <v>74979.316000000006</v>
      </c>
      <c r="L28" s="195">
        <v>240784.302</v>
      </c>
      <c r="M28" s="241">
        <v>342655.59600000002</v>
      </c>
      <c r="N28" s="218">
        <v>9492.1</v>
      </c>
      <c r="O28" s="257">
        <v>16303.749</v>
      </c>
      <c r="P28" s="194">
        <f t="shared" si="3"/>
        <v>-23183.006999999998</v>
      </c>
      <c r="Q28" s="355">
        <f t="shared" si="3"/>
        <v>-49949.72600000001</v>
      </c>
      <c r="R28" s="353">
        <f t="shared" si="3"/>
        <v>-109000.902</v>
      </c>
      <c r="S28" s="350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57" t="s">
        <v>95</v>
      </c>
      <c r="C30" s="93"/>
      <c r="G30" s="17"/>
    </row>
    <row r="31" spans="1:23" ht="15" x14ac:dyDescent="0.2">
      <c r="A31" s="26"/>
      <c r="B31" s="159"/>
      <c r="C31" s="198"/>
      <c r="D31" s="199" t="s">
        <v>46</v>
      </c>
      <c r="E31" s="200"/>
      <c r="F31" s="200"/>
      <c r="G31" s="200"/>
      <c r="H31" s="200"/>
      <c r="I31" s="201"/>
      <c r="J31" s="199" t="s">
        <v>47</v>
      </c>
      <c r="K31" s="200"/>
      <c r="L31" s="200"/>
      <c r="M31" s="200"/>
      <c r="N31" s="200"/>
      <c r="O31" s="201"/>
      <c r="P31" s="199" t="s">
        <v>65</v>
      </c>
      <c r="Q31" s="203"/>
      <c r="R31" s="204"/>
      <c r="S31" s="205"/>
    </row>
    <row r="32" spans="1:23" ht="15" x14ac:dyDescent="0.25">
      <c r="A32" s="26"/>
      <c r="B32" s="164" t="s">
        <v>48</v>
      </c>
      <c r="C32" s="206" t="s">
        <v>49</v>
      </c>
      <c r="D32" s="167" t="s">
        <v>50</v>
      </c>
      <c r="E32" s="167"/>
      <c r="F32" s="167" t="s">
        <v>92</v>
      </c>
      <c r="G32" s="167"/>
      <c r="H32" s="167" t="s">
        <v>51</v>
      </c>
      <c r="I32" s="207"/>
      <c r="J32" s="167" t="s">
        <v>50</v>
      </c>
      <c r="K32" s="167"/>
      <c r="L32" s="167" t="s">
        <v>92</v>
      </c>
      <c r="M32" s="167"/>
      <c r="N32" s="167" t="s">
        <v>51</v>
      </c>
      <c r="O32" s="207"/>
      <c r="P32" s="167" t="s">
        <v>50</v>
      </c>
      <c r="Q32" s="167"/>
      <c r="R32" s="169" t="s">
        <v>92</v>
      </c>
      <c r="S32" s="168"/>
    </row>
    <row r="33" spans="1:21" ht="13.5" thickBot="1" x14ac:dyDescent="0.25">
      <c r="A33" s="26"/>
      <c r="B33" s="170"/>
      <c r="C33" s="208"/>
      <c r="D33" s="209" t="s">
        <v>228</v>
      </c>
      <c r="E33" s="235" t="s">
        <v>229</v>
      </c>
      <c r="F33" s="173" t="s">
        <v>228</v>
      </c>
      <c r="G33" s="235" t="s">
        <v>229</v>
      </c>
      <c r="H33" s="174" t="s">
        <v>228</v>
      </c>
      <c r="I33" s="251" t="s">
        <v>229</v>
      </c>
      <c r="J33" s="210" t="s">
        <v>228</v>
      </c>
      <c r="K33" s="246" t="s">
        <v>229</v>
      </c>
      <c r="L33" s="176" t="s">
        <v>228</v>
      </c>
      <c r="M33" s="246" t="s">
        <v>229</v>
      </c>
      <c r="N33" s="177" t="s">
        <v>228</v>
      </c>
      <c r="O33" s="255" t="s">
        <v>229</v>
      </c>
      <c r="P33" s="210" t="s">
        <v>228</v>
      </c>
      <c r="Q33" s="246" t="s">
        <v>229</v>
      </c>
      <c r="R33" s="178" t="s">
        <v>228</v>
      </c>
      <c r="S33" s="247" t="s">
        <v>229</v>
      </c>
      <c r="T33" s="29"/>
      <c r="U33" s="327"/>
    </row>
    <row r="34" spans="1:21" ht="15.75" x14ac:dyDescent="0.25">
      <c r="A34" s="26"/>
      <c r="B34" s="179" t="s">
        <v>201</v>
      </c>
      <c r="C34" s="212"/>
      <c r="D34" s="213">
        <f t="shared" ref="D34:S34" si="4">SUM(D35:D40)</f>
        <v>663747.67299999995</v>
      </c>
      <c r="E34" s="239">
        <f t="shared" si="4"/>
        <v>498951.56000000006</v>
      </c>
      <c r="F34" s="182">
        <f t="shared" si="4"/>
        <v>3097265.2320000003</v>
      </c>
      <c r="G34" s="239">
        <f t="shared" si="4"/>
        <v>2280342.8200000003</v>
      </c>
      <c r="H34" s="184">
        <f t="shared" si="4"/>
        <v>599375.77099999995</v>
      </c>
      <c r="I34" s="252">
        <f t="shared" si="4"/>
        <v>581721.48800000001</v>
      </c>
      <c r="J34" s="213">
        <f t="shared" si="4"/>
        <v>464054.54900000006</v>
      </c>
      <c r="K34" s="239">
        <f t="shared" si="4"/>
        <v>491687.24300000002</v>
      </c>
      <c r="L34" s="182">
        <f t="shared" si="4"/>
        <v>2170989.3840000001</v>
      </c>
      <c r="M34" s="239">
        <f t="shared" si="4"/>
        <v>2243049.7590000001</v>
      </c>
      <c r="N34" s="184">
        <f t="shared" si="4"/>
        <v>175130.90399999998</v>
      </c>
      <c r="O34" s="236">
        <f t="shared" si="4"/>
        <v>192538.117</v>
      </c>
      <c r="P34" s="181">
        <f>SUM(P35:P40)</f>
        <v>199693.12399999989</v>
      </c>
      <c r="Q34" s="248">
        <f>SUM(Q35:Q40)</f>
        <v>7264.31700000001</v>
      </c>
      <c r="R34" s="185">
        <f t="shared" si="4"/>
        <v>926275.84799999988</v>
      </c>
      <c r="S34" s="248">
        <f t="shared" si="4"/>
        <v>37293.060999999987</v>
      </c>
      <c r="T34" s="29"/>
      <c r="U34" s="327"/>
    </row>
    <row r="35" spans="1:21" x14ac:dyDescent="0.2">
      <c r="A35" s="26"/>
      <c r="B35" s="186" t="s">
        <v>52</v>
      </c>
      <c r="C35" s="214" t="s">
        <v>98</v>
      </c>
      <c r="D35" s="190">
        <v>396731.69</v>
      </c>
      <c r="E35" s="237">
        <v>274908.70400000003</v>
      </c>
      <c r="F35" s="189">
        <v>1853277.987</v>
      </c>
      <c r="G35" s="240">
        <v>1256227.831</v>
      </c>
      <c r="H35" s="190">
        <v>490343.91899999999</v>
      </c>
      <c r="I35" s="253">
        <v>485037.72</v>
      </c>
      <c r="J35" s="220">
        <v>53164.612000000001</v>
      </c>
      <c r="K35" s="237">
        <v>63097.925000000003</v>
      </c>
      <c r="L35" s="189">
        <v>249196.122</v>
      </c>
      <c r="M35" s="240">
        <v>286900.79700000002</v>
      </c>
      <c r="N35" s="190">
        <v>30383.316999999999</v>
      </c>
      <c r="O35" s="258">
        <v>27695.87</v>
      </c>
      <c r="P35" s="188">
        <f t="shared" ref="P35:S40" si="5">D35-J35</f>
        <v>343567.07799999998</v>
      </c>
      <c r="Q35" s="244">
        <f t="shared" si="5"/>
        <v>211810.77900000004</v>
      </c>
      <c r="R35" s="191">
        <f t="shared" si="5"/>
        <v>1604081.865</v>
      </c>
      <c r="S35" s="249">
        <f t="shared" si="5"/>
        <v>969327.03399999999</v>
      </c>
      <c r="T35" s="29"/>
      <c r="U35" s="327"/>
    </row>
    <row r="36" spans="1:21" x14ac:dyDescent="0.2">
      <c r="A36" s="26"/>
      <c r="B36" s="186" t="s">
        <v>53</v>
      </c>
      <c r="C36" s="214" t="s">
        <v>54</v>
      </c>
      <c r="D36" s="190">
        <v>60479.1</v>
      </c>
      <c r="E36" s="237">
        <v>34946.993000000002</v>
      </c>
      <c r="F36" s="189">
        <v>280520.86900000001</v>
      </c>
      <c r="G36" s="240">
        <v>159793.75200000001</v>
      </c>
      <c r="H36" s="190">
        <v>18646.349999999999</v>
      </c>
      <c r="I36" s="253">
        <v>12926.07</v>
      </c>
      <c r="J36" s="220">
        <v>127176.091</v>
      </c>
      <c r="K36" s="237">
        <v>120985.558</v>
      </c>
      <c r="L36" s="189">
        <v>595271.99699999997</v>
      </c>
      <c r="M36" s="240">
        <v>552304.08299999998</v>
      </c>
      <c r="N36" s="190">
        <v>55182.695</v>
      </c>
      <c r="O36" s="258">
        <v>57594.436999999998</v>
      </c>
      <c r="P36" s="188">
        <f t="shared" si="5"/>
        <v>-66696.991000000009</v>
      </c>
      <c r="Q36" s="244">
        <f t="shared" si="5"/>
        <v>-86038.565000000002</v>
      </c>
      <c r="R36" s="191">
        <f t="shared" si="5"/>
        <v>-314751.12799999997</v>
      </c>
      <c r="S36" s="249">
        <f t="shared" si="5"/>
        <v>-392510.33100000001</v>
      </c>
      <c r="U36" s="327"/>
    </row>
    <row r="37" spans="1:21" x14ac:dyDescent="0.2">
      <c r="A37" s="26"/>
      <c r="B37" s="186" t="s">
        <v>55</v>
      </c>
      <c r="C37" s="214" t="s">
        <v>56</v>
      </c>
      <c r="D37" s="190">
        <v>14405.304</v>
      </c>
      <c r="E37" s="237">
        <v>16007.732</v>
      </c>
      <c r="F37" s="189">
        <v>67245.168000000005</v>
      </c>
      <c r="G37" s="240">
        <v>73035.691000000006</v>
      </c>
      <c r="H37" s="190">
        <v>12605.715</v>
      </c>
      <c r="I37" s="253">
        <v>11101.427</v>
      </c>
      <c r="J37" s="220">
        <v>30002.078000000001</v>
      </c>
      <c r="K37" s="237">
        <v>34235.074000000001</v>
      </c>
      <c r="L37" s="189">
        <v>140111.61499999999</v>
      </c>
      <c r="M37" s="240">
        <v>156189.16399999999</v>
      </c>
      <c r="N37" s="190">
        <v>18864.77</v>
      </c>
      <c r="O37" s="258">
        <v>21681.965</v>
      </c>
      <c r="P37" s="188">
        <f t="shared" si="5"/>
        <v>-15596.774000000001</v>
      </c>
      <c r="Q37" s="244">
        <f t="shared" si="5"/>
        <v>-18227.342000000001</v>
      </c>
      <c r="R37" s="191">
        <f t="shared" si="5"/>
        <v>-72866.446999999986</v>
      </c>
      <c r="S37" s="249">
        <f t="shared" si="5"/>
        <v>-83153.472999999984</v>
      </c>
      <c r="T37" s="29"/>
      <c r="U37" s="327"/>
    </row>
    <row r="38" spans="1:21" x14ac:dyDescent="0.2">
      <c r="A38" s="26"/>
      <c r="B38" s="186" t="s">
        <v>57</v>
      </c>
      <c r="C38" s="214" t="s">
        <v>58</v>
      </c>
      <c r="D38" s="190">
        <v>23171.498</v>
      </c>
      <c r="E38" s="237">
        <v>12827.32</v>
      </c>
      <c r="F38" s="189">
        <v>107980.16</v>
      </c>
      <c r="G38" s="240">
        <v>58717.652000000002</v>
      </c>
      <c r="H38" s="190">
        <v>32652.135999999999</v>
      </c>
      <c r="I38" s="253">
        <v>27039.167000000001</v>
      </c>
      <c r="J38" s="220">
        <v>20183.379000000001</v>
      </c>
      <c r="K38" s="237">
        <v>20089.657999999999</v>
      </c>
      <c r="L38" s="189">
        <v>94143.584000000003</v>
      </c>
      <c r="M38" s="240">
        <v>91751.501999999993</v>
      </c>
      <c r="N38" s="190">
        <v>21345.753000000001</v>
      </c>
      <c r="O38" s="258">
        <v>33265.332000000002</v>
      </c>
      <c r="P38" s="188">
        <f t="shared" si="5"/>
        <v>2988.1189999999988</v>
      </c>
      <c r="Q38" s="244">
        <f t="shared" si="5"/>
        <v>-7262.3379999999997</v>
      </c>
      <c r="R38" s="191">
        <f t="shared" si="5"/>
        <v>13836.576000000001</v>
      </c>
      <c r="S38" s="249">
        <f t="shared" si="5"/>
        <v>-33033.849999999991</v>
      </c>
      <c r="T38" s="29"/>
      <c r="U38" s="327"/>
    </row>
    <row r="39" spans="1:21" x14ac:dyDescent="0.2">
      <c r="A39" s="26"/>
      <c r="B39" s="186" t="s">
        <v>59</v>
      </c>
      <c r="C39" s="214" t="s">
        <v>60</v>
      </c>
      <c r="D39" s="190">
        <v>41743.39</v>
      </c>
      <c r="E39" s="237">
        <v>26580.581999999999</v>
      </c>
      <c r="F39" s="189">
        <v>194271.34299999999</v>
      </c>
      <c r="G39" s="240">
        <v>122143.531</v>
      </c>
      <c r="H39" s="190">
        <v>7579.8209999999999</v>
      </c>
      <c r="I39" s="253">
        <v>5388.6109999999999</v>
      </c>
      <c r="J39" s="220">
        <v>39174.514999999999</v>
      </c>
      <c r="K39" s="237">
        <v>38152.665000000001</v>
      </c>
      <c r="L39" s="189">
        <v>183107.87400000001</v>
      </c>
      <c r="M39" s="240">
        <v>173643.79800000001</v>
      </c>
      <c r="N39" s="190">
        <v>5894.2049999999999</v>
      </c>
      <c r="O39" s="258">
        <v>6026.0569999999998</v>
      </c>
      <c r="P39" s="188">
        <f t="shared" si="5"/>
        <v>2568.875</v>
      </c>
      <c r="Q39" s="244">
        <f t="shared" si="5"/>
        <v>-11572.083000000002</v>
      </c>
      <c r="R39" s="191">
        <f t="shared" si="5"/>
        <v>11163.468999999983</v>
      </c>
      <c r="S39" s="249">
        <f t="shared" si="5"/>
        <v>-51500.267000000007</v>
      </c>
    </row>
    <row r="40" spans="1:21" ht="13.5" thickBot="1" x14ac:dyDescent="0.25">
      <c r="A40" s="26"/>
      <c r="B40" s="192" t="s">
        <v>61</v>
      </c>
      <c r="C40" s="217" t="s">
        <v>62</v>
      </c>
      <c r="D40" s="196">
        <v>127216.69100000001</v>
      </c>
      <c r="E40" s="238">
        <v>133680.22899999999</v>
      </c>
      <c r="F40" s="195">
        <v>593969.70499999996</v>
      </c>
      <c r="G40" s="241">
        <v>610424.36300000001</v>
      </c>
      <c r="H40" s="196">
        <v>37547.83</v>
      </c>
      <c r="I40" s="254">
        <v>40228.493000000002</v>
      </c>
      <c r="J40" s="221">
        <v>194353.87400000001</v>
      </c>
      <c r="K40" s="238">
        <v>215126.36300000001</v>
      </c>
      <c r="L40" s="195">
        <v>909158.19200000004</v>
      </c>
      <c r="M40" s="241">
        <v>982260.41500000004</v>
      </c>
      <c r="N40" s="196">
        <v>43460.163999999997</v>
      </c>
      <c r="O40" s="259">
        <v>46274.455999999998</v>
      </c>
      <c r="P40" s="194">
        <f t="shared" si="5"/>
        <v>-67137.183000000005</v>
      </c>
      <c r="Q40" s="245">
        <f t="shared" si="5"/>
        <v>-81446.13400000002</v>
      </c>
      <c r="R40" s="197">
        <f t="shared" si="5"/>
        <v>-315188.48700000008</v>
      </c>
      <c r="S40" s="250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57" t="s">
        <v>174</v>
      </c>
      <c r="C42" s="93"/>
      <c r="H42" s="17"/>
    </row>
    <row r="43" spans="1:21" ht="15" x14ac:dyDescent="0.2">
      <c r="A43" s="26"/>
      <c r="B43" s="159"/>
      <c r="C43" s="198"/>
      <c r="D43" s="202" t="s">
        <v>46</v>
      </c>
      <c r="E43" s="200"/>
      <c r="F43" s="200"/>
      <c r="G43" s="200"/>
      <c r="H43" s="200"/>
      <c r="I43" s="201"/>
      <c r="J43" s="199" t="s">
        <v>47</v>
      </c>
      <c r="K43" s="200"/>
      <c r="L43" s="200"/>
      <c r="M43" s="200"/>
      <c r="N43" s="200"/>
      <c r="O43" s="201"/>
      <c r="P43" s="199" t="s">
        <v>65</v>
      </c>
      <c r="Q43" s="203"/>
      <c r="R43" s="204"/>
      <c r="S43" s="205"/>
    </row>
    <row r="44" spans="1:21" ht="15" x14ac:dyDescent="0.25">
      <c r="A44" s="26"/>
      <c r="B44" s="164" t="s">
        <v>48</v>
      </c>
      <c r="C44" s="206" t="s">
        <v>49</v>
      </c>
      <c r="D44" s="169" t="s">
        <v>50</v>
      </c>
      <c r="E44" s="167"/>
      <c r="F44" s="167" t="s">
        <v>92</v>
      </c>
      <c r="G44" s="167"/>
      <c r="H44" s="167" t="s">
        <v>51</v>
      </c>
      <c r="I44" s="207"/>
      <c r="J44" s="167" t="s">
        <v>50</v>
      </c>
      <c r="K44" s="167"/>
      <c r="L44" s="167" t="s">
        <v>92</v>
      </c>
      <c r="M44" s="167"/>
      <c r="N44" s="167" t="s">
        <v>51</v>
      </c>
      <c r="O44" s="207"/>
      <c r="P44" s="167" t="s">
        <v>50</v>
      </c>
      <c r="Q44" s="167"/>
      <c r="R44" s="169" t="s">
        <v>92</v>
      </c>
      <c r="S44" s="168"/>
    </row>
    <row r="45" spans="1:21" ht="13.5" thickBot="1" x14ac:dyDescent="0.25">
      <c r="A45" s="26"/>
      <c r="B45" s="170"/>
      <c r="C45" s="208"/>
      <c r="D45" s="210" t="s">
        <v>228</v>
      </c>
      <c r="E45" s="246" t="s">
        <v>229</v>
      </c>
      <c r="F45" s="176" t="s">
        <v>228</v>
      </c>
      <c r="G45" s="246" t="s">
        <v>229</v>
      </c>
      <c r="H45" s="177" t="s">
        <v>228</v>
      </c>
      <c r="I45" s="255" t="s">
        <v>229</v>
      </c>
      <c r="J45" s="210" t="s">
        <v>228</v>
      </c>
      <c r="K45" s="246" t="s">
        <v>229</v>
      </c>
      <c r="L45" s="176" t="s">
        <v>228</v>
      </c>
      <c r="M45" s="246" t="s">
        <v>229</v>
      </c>
      <c r="N45" s="177" t="s">
        <v>228</v>
      </c>
      <c r="O45" s="255" t="s">
        <v>229</v>
      </c>
      <c r="P45" s="210" t="s">
        <v>228</v>
      </c>
      <c r="Q45" s="246" t="s">
        <v>229</v>
      </c>
      <c r="R45" s="178" t="s">
        <v>228</v>
      </c>
      <c r="S45" s="247" t="s">
        <v>229</v>
      </c>
    </row>
    <row r="46" spans="1:21" ht="15.75" x14ac:dyDescent="0.25">
      <c r="A46" s="26"/>
      <c r="B46" s="222" t="s">
        <v>201</v>
      </c>
      <c r="C46" s="223"/>
      <c r="D46" s="213">
        <f t="shared" ref="D46:S46" si="6">SUM(D47:D52)</f>
        <v>2335161.4350000001</v>
      </c>
      <c r="E46" s="239">
        <f t="shared" si="6"/>
        <v>1909087.162</v>
      </c>
      <c r="F46" s="182">
        <f>(SUM(F47:F52))/1</f>
        <v>10904507.780999999</v>
      </c>
      <c r="G46" s="239">
        <f>(SUM(G47:G52))/1</f>
        <v>8728142.188000001</v>
      </c>
      <c r="H46" s="184">
        <f t="shared" si="6"/>
        <v>1203195.817</v>
      </c>
      <c r="I46" s="252">
        <f t="shared" si="6"/>
        <v>1160209.558</v>
      </c>
      <c r="J46" s="213">
        <f t="shared" si="6"/>
        <v>1453937.422</v>
      </c>
      <c r="K46" s="239">
        <f t="shared" si="6"/>
        <v>1406237.666</v>
      </c>
      <c r="L46" s="182">
        <f>(SUM(L47:L52))/1</f>
        <v>6801427.0189999994</v>
      </c>
      <c r="M46" s="239">
        <f>(SUM(M47:M52))/1</f>
        <v>6419059.2029999997</v>
      </c>
      <c r="N46" s="184">
        <f t="shared" si="6"/>
        <v>615167.18400000001</v>
      </c>
      <c r="O46" s="236">
        <f t="shared" si="6"/>
        <v>606356.47399999993</v>
      </c>
      <c r="P46" s="181">
        <f>SUM(P47:P52)</f>
        <v>881224.01300000004</v>
      </c>
      <c r="Q46" s="248">
        <f>SUM(Q47:Q52)</f>
        <v>502849.49600000004</v>
      </c>
      <c r="R46" s="185">
        <f t="shared" si="6"/>
        <v>4103080.7620000006</v>
      </c>
      <c r="S46" s="248">
        <f t="shared" si="6"/>
        <v>2309082.9850000003</v>
      </c>
    </row>
    <row r="47" spans="1:21" x14ac:dyDescent="0.2">
      <c r="A47" s="26"/>
      <c r="B47" s="224" t="s">
        <v>52</v>
      </c>
      <c r="C47" s="225" t="s">
        <v>98</v>
      </c>
      <c r="D47" s="216">
        <v>562649.51699999999</v>
      </c>
      <c r="E47" s="240">
        <v>430795.337</v>
      </c>
      <c r="F47" s="189">
        <v>2630812.9890000001</v>
      </c>
      <c r="G47" s="240">
        <v>1966603.351</v>
      </c>
      <c r="H47" s="215">
        <v>644673.65399999998</v>
      </c>
      <c r="I47" s="260">
        <v>651606.04299999995</v>
      </c>
      <c r="J47" s="216">
        <v>292658.31900000002</v>
      </c>
      <c r="K47" s="240">
        <v>231313.35200000001</v>
      </c>
      <c r="L47" s="189">
        <v>1371497.4990000001</v>
      </c>
      <c r="M47" s="240">
        <v>1056728.7919999999</v>
      </c>
      <c r="N47" s="215">
        <v>211388.38099999999</v>
      </c>
      <c r="O47" s="256">
        <v>196760.54199999999</v>
      </c>
      <c r="P47" s="226">
        <f t="shared" ref="P47:S52" si="7">D47-J47</f>
        <v>269991.19799999997</v>
      </c>
      <c r="Q47" s="249">
        <f t="shared" si="7"/>
        <v>199481.98499999999</v>
      </c>
      <c r="R47" s="191">
        <f t="shared" si="7"/>
        <v>1259315.49</v>
      </c>
      <c r="S47" s="249">
        <f t="shared" si="7"/>
        <v>909874.55900000012</v>
      </c>
    </row>
    <row r="48" spans="1:21" x14ac:dyDescent="0.2">
      <c r="A48" s="26"/>
      <c r="B48" s="227" t="s">
        <v>53</v>
      </c>
      <c r="C48" s="225" t="s">
        <v>54</v>
      </c>
      <c r="D48" s="216">
        <v>237144.74900000001</v>
      </c>
      <c r="E48" s="240">
        <v>150698.399</v>
      </c>
      <c r="F48" s="189">
        <v>1102392.9850000001</v>
      </c>
      <c r="G48" s="240">
        <v>691355.73899999994</v>
      </c>
      <c r="H48" s="215">
        <v>69207.305999999997</v>
      </c>
      <c r="I48" s="260">
        <v>56751.809000000001</v>
      </c>
      <c r="J48" s="216">
        <v>332567.16800000001</v>
      </c>
      <c r="K48" s="240">
        <v>303406.799</v>
      </c>
      <c r="L48" s="189">
        <v>1555590.905</v>
      </c>
      <c r="M48" s="240">
        <v>1384989.5870000001</v>
      </c>
      <c r="N48" s="215">
        <v>117334.542</v>
      </c>
      <c r="O48" s="256">
        <v>126571.776</v>
      </c>
      <c r="P48" s="226">
        <f t="shared" si="7"/>
        <v>-95422.418999999994</v>
      </c>
      <c r="Q48" s="249">
        <f t="shared" si="7"/>
        <v>-152708.4</v>
      </c>
      <c r="R48" s="191">
        <f t="shared" si="7"/>
        <v>-453197.91999999993</v>
      </c>
      <c r="S48" s="249">
        <f t="shared" si="7"/>
        <v>-693633.84800000011</v>
      </c>
    </row>
    <row r="49" spans="1:19" x14ac:dyDescent="0.2">
      <c r="A49" s="26"/>
      <c r="B49" s="227" t="s">
        <v>55</v>
      </c>
      <c r="C49" s="225" t="s">
        <v>56</v>
      </c>
      <c r="D49" s="216">
        <v>131727.28899999999</v>
      </c>
      <c r="E49" s="240">
        <v>158151.595</v>
      </c>
      <c r="F49" s="189">
        <v>615525.01500000001</v>
      </c>
      <c r="G49" s="240">
        <v>722224.40300000005</v>
      </c>
      <c r="H49" s="215">
        <v>98927.214999999997</v>
      </c>
      <c r="I49" s="260">
        <v>100201.853</v>
      </c>
      <c r="J49" s="216">
        <v>91419.024000000005</v>
      </c>
      <c r="K49" s="240">
        <v>95300.679000000004</v>
      </c>
      <c r="L49" s="189">
        <v>427176.61</v>
      </c>
      <c r="M49" s="240">
        <v>435317.04499999998</v>
      </c>
      <c r="N49" s="215">
        <v>60372.374000000003</v>
      </c>
      <c r="O49" s="256">
        <v>57929.932000000001</v>
      </c>
      <c r="P49" s="226">
        <f t="shared" si="7"/>
        <v>40308.264999999985</v>
      </c>
      <c r="Q49" s="249">
        <f t="shared" si="7"/>
        <v>62850.915999999997</v>
      </c>
      <c r="R49" s="191">
        <f t="shared" si="7"/>
        <v>188348.40500000003</v>
      </c>
      <c r="S49" s="249">
        <f t="shared" si="7"/>
        <v>286907.35800000007</v>
      </c>
    </row>
    <row r="50" spans="1:19" x14ac:dyDescent="0.2">
      <c r="A50" s="26"/>
      <c r="B50" s="227" t="s">
        <v>57</v>
      </c>
      <c r="C50" s="225" t="s">
        <v>58</v>
      </c>
      <c r="D50" s="216">
        <v>115850.37300000001</v>
      </c>
      <c r="E50" s="240">
        <v>66511.539000000004</v>
      </c>
      <c r="F50" s="189">
        <v>539595.495</v>
      </c>
      <c r="G50" s="240">
        <v>304295.39600000001</v>
      </c>
      <c r="H50" s="215">
        <v>113331.93399999999</v>
      </c>
      <c r="I50" s="260">
        <v>84876.865000000005</v>
      </c>
      <c r="J50" s="216">
        <v>78160.755999999994</v>
      </c>
      <c r="K50" s="240">
        <v>60557.593000000001</v>
      </c>
      <c r="L50" s="189">
        <v>364566.951</v>
      </c>
      <c r="M50" s="240">
        <v>276608.98499999999</v>
      </c>
      <c r="N50" s="215">
        <v>101426.677</v>
      </c>
      <c r="O50" s="256">
        <v>87789.054000000004</v>
      </c>
      <c r="P50" s="226">
        <f t="shared" si="7"/>
        <v>37689.617000000013</v>
      </c>
      <c r="Q50" s="249">
        <f t="shared" si="7"/>
        <v>5953.9460000000036</v>
      </c>
      <c r="R50" s="191">
        <f t="shared" si="7"/>
        <v>175028.54399999999</v>
      </c>
      <c r="S50" s="249">
        <f t="shared" si="7"/>
        <v>27686.411000000022</v>
      </c>
    </row>
    <row r="51" spans="1:19" x14ac:dyDescent="0.2">
      <c r="A51" s="26"/>
      <c r="B51" s="227" t="s">
        <v>59</v>
      </c>
      <c r="C51" s="225" t="s">
        <v>60</v>
      </c>
      <c r="D51" s="216">
        <v>443731.658</v>
      </c>
      <c r="E51" s="240">
        <v>304517.35800000001</v>
      </c>
      <c r="F51" s="189">
        <v>2070438.6710000001</v>
      </c>
      <c r="G51" s="240">
        <v>1396670.6710000001</v>
      </c>
      <c r="H51" s="215">
        <v>69616.426999999996</v>
      </c>
      <c r="I51" s="260">
        <v>60528.66</v>
      </c>
      <c r="J51" s="216">
        <v>138022.50700000001</v>
      </c>
      <c r="K51" s="240">
        <v>121867.673</v>
      </c>
      <c r="L51" s="189">
        <v>644876.80099999998</v>
      </c>
      <c r="M51" s="240">
        <v>554433.88600000006</v>
      </c>
      <c r="N51" s="215">
        <v>21062.206999999999</v>
      </c>
      <c r="O51" s="256">
        <v>21196.697</v>
      </c>
      <c r="P51" s="226">
        <f t="shared" si="7"/>
        <v>305709.15099999995</v>
      </c>
      <c r="Q51" s="249">
        <f t="shared" si="7"/>
        <v>182649.685</v>
      </c>
      <c r="R51" s="191">
        <f t="shared" si="7"/>
        <v>1425561.87</v>
      </c>
      <c r="S51" s="249">
        <f t="shared" si="7"/>
        <v>842236.78500000003</v>
      </c>
    </row>
    <row r="52" spans="1:19" ht="13.5" thickBot="1" x14ac:dyDescent="0.25">
      <c r="A52" s="26"/>
      <c r="B52" s="228" t="s">
        <v>61</v>
      </c>
      <c r="C52" s="229" t="s">
        <v>62</v>
      </c>
      <c r="D52" s="219">
        <v>844057.84900000005</v>
      </c>
      <c r="E52" s="241">
        <v>798412.93400000001</v>
      </c>
      <c r="F52" s="195">
        <v>3945742.6260000002</v>
      </c>
      <c r="G52" s="241">
        <v>3646992.628</v>
      </c>
      <c r="H52" s="218">
        <v>207439.28099999999</v>
      </c>
      <c r="I52" s="261">
        <v>206244.32800000001</v>
      </c>
      <c r="J52" s="219">
        <v>521109.64799999999</v>
      </c>
      <c r="K52" s="241">
        <v>593791.56999999995</v>
      </c>
      <c r="L52" s="195">
        <v>2437718.253</v>
      </c>
      <c r="M52" s="241">
        <v>2710980.9079999998</v>
      </c>
      <c r="N52" s="218">
        <v>103583.003</v>
      </c>
      <c r="O52" s="257">
        <v>116108.473</v>
      </c>
      <c r="P52" s="230">
        <f t="shared" si="7"/>
        <v>322948.20100000006</v>
      </c>
      <c r="Q52" s="250">
        <f t="shared" si="7"/>
        <v>204621.36400000006</v>
      </c>
      <c r="R52" s="197">
        <f t="shared" si="7"/>
        <v>1508024.3730000001</v>
      </c>
      <c r="S52" s="250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T28" sqref="T2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0.710937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0" width="13.42578125" customWidth="1"/>
    <col min="21" max="21" width="17.140625" customWidth="1"/>
  </cols>
  <sheetData>
    <row r="2" spans="2:21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41" t="s">
        <v>0</v>
      </c>
      <c r="F5" s="649"/>
      <c r="G5" s="653" t="s">
        <v>1</v>
      </c>
      <c r="H5" s="654"/>
      <c r="I5" s="654"/>
      <c r="J5" s="654"/>
      <c r="K5" s="655"/>
      <c r="P5" s="42"/>
      <c r="Q5" s="43" t="s">
        <v>1</v>
      </c>
      <c r="R5" s="44"/>
      <c r="S5" s="44"/>
      <c r="T5" s="44"/>
      <c r="U5" s="45"/>
    </row>
    <row r="6" spans="2:21" ht="16.5" customHeight="1" thickBot="1" x14ac:dyDescent="0.3">
      <c r="B6" s="5"/>
      <c r="C6" s="25"/>
      <c r="D6" s="25"/>
      <c r="E6" s="643"/>
      <c r="F6" s="650"/>
      <c r="G6" s="549" t="s">
        <v>17</v>
      </c>
      <c r="H6" s="550"/>
      <c r="I6" s="656" t="s">
        <v>171</v>
      </c>
      <c r="J6" s="658" t="s">
        <v>311</v>
      </c>
      <c r="K6" s="659"/>
      <c r="P6" s="46" t="s">
        <v>0</v>
      </c>
      <c r="Q6" s="638" t="s">
        <v>312</v>
      </c>
      <c r="R6" s="638" t="s">
        <v>313</v>
      </c>
      <c r="S6" s="638" t="s">
        <v>314</v>
      </c>
      <c r="T6" s="47" t="s">
        <v>234</v>
      </c>
      <c r="U6" s="48"/>
    </row>
    <row r="7" spans="2:21" ht="39.75" customHeight="1" thickBot="1" x14ac:dyDescent="0.3">
      <c r="B7" s="5"/>
      <c r="C7" s="25"/>
      <c r="D7" s="25"/>
      <c r="E7" s="651"/>
      <c r="F7" s="652"/>
      <c r="G7" s="54" t="s">
        <v>311</v>
      </c>
      <c r="H7" s="54" t="s">
        <v>303</v>
      </c>
      <c r="I7" s="657"/>
      <c r="J7" s="560" t="s">
        <v>172</v>
      </c>
      <c r="K7" s="561" t="s">
        <v>173</v>
      </c>
      <c r="P7" s="49"/>
      <c r="Q7" s="639"/>
      <c r="R7" s="640"/>
      <c r="S7" s="639"/>
      <c r="T7" s="58" t="s">
        <v>235</v>
      </c>
      <c r="U7" s="59" t="s">
        <v>219</v>
      </c>
    </row>
    <row r="8" spans="2:21" ht="47.25" customHeight="1" thickBot="1" x14ac:dyDescent="0.3">
      <c r="B8" s="5"/>
      <c r="C8" s="25"/>
      <c r="D8" s="25"/>
      <c r="E8" s="660" t="s">
        <v>116</v>
      </c>
      <c r="F8" s="661"/>
      <c r="G8" s="524">
        <v>211.31</v>
      </c>
      <c r="H8" s="524">
        <v>203.34844108248268</v>
      </c>
      <c r="I8" s="562">
        <v>3.9152298759388748</v>
      </c>
      <c r="J8" s="563">
        <v>3.42</v>
      </c>
      <c r="K8" s="564">
        <v>4.0199999999999996</v>
      </c>
      <c r="P8" s="50" t="s">
        <v>86</v>
      </c>
      <c r="Q8" s="57">
        <v>211.31</v>
      </c>
      <c r="R8" s="51">
        <v>189.58</v>
      </c>
      <c r="S8" s="52">
        <v>251.71</v>
      </c>
      <c r="T8" s="60">
        <f>(Q8-R8)/R8*100</f>
        <v>11.462179554805353</v>
      </c>
      <c r="U8" s="61">
        <f>(Q8-S8)/S8*100</f>
        <v>-16.050216519009975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41" t="s">
        <v>0</v>
      </c>
      <c r="C14" s="642"/>
      <c r="D14" s="321" t="s">
        <v>7</v>
      </c>
      <c r="E14" s="321"/>
      <c r="F14" s="321"/>
      <c r="G14" s="330"/>
      <c r="H14" s="330"/>
      <c r="I14" s="330"/>
      <c r="J14" s="330"/>
      <c r="K14" s="330"/>
      <c r="L14" s="330"/>
      <c r="M14" s="330"/>
      <c r="N14" s="330"/>
      <c r="O14" s="331"/>
    </row>
    <row r="15" spans="2:21" ht="15" customHeight="1" thickBot="1" x14ac:dyDescent="0.3">
      <c r="B15" s="643"/>
      <c r="C15" s="644"/>
      <c r="D15" s="565" t="s">
        <v>8</v>
      </c>
      <c r="E15" s="321"/>
      <c r="F15" s="321"/>
      <c r="G15" s="565" t="s">
        <v>9</v>
      </c>
      <c r="H15" s="321"/>
      <c r="I15" s="321"/>
      <c r="J15" s="565" t="s">
        <v>10</v>
      </c>
      <c r="K15" s="330"/>
      <c r="L15" s="330"/>
      <c r="M15" s="565" t="s">
        <v>11</v>
      </c>
      <c r="N15" s="330"/>
      <c r="O15" s="331"/>
    </row>
    <row r="16" spans="2:21" ht="31.5" customHeight="1" thickBot="1" x14ac:dyDescent="0.3">
      <c r="B16" s="643"/>
      <c r="C16" s="644"/>
      <c r="D16" s="55" t="s">
        <v>17</v>
      </c>
      <c r="E16" s="566"/>
      <c r="F16" s="567" t="s">
        <v>87</v>
      </c>
      <c r="G16" s="55" t="s">
        <v>17</v>
      </c>
      <c r="H16" s="566"/>
      <c r="I16" s="567" t="s">
        <v>87</v>
      </c>
      <c r="J16" s="55" t="s">
        <v>17</v>
      </c>
      <c r="K16" s="566"/>
      <c r="L16" s="567" t="s">
        <v>87</v>
      </c>
      <c r="M16" s="55" t="s">
        <v>17</v>
      </c>
      <c r="N16" s="566"/>
      <c r="O16" s="567" t="s">
        <v>87</v>
      </c>
    </row>
    <row r="17" spans="2:15" ht="19.5" customHeight="1" thickBot="1" x14ac:dyDescent="0.25">
      <c r="B17" s="645"/>
      <c r="C17" s="646"/>
      <c r="D17" s="329" t="s">
        <v>311</v>
      </c>
      <c r="E17" s="329" t="s">
        <v>303</v>
      </c>
      <c r="F17" s="568" t="s">
        <v>12</v>
      </c>
      <c r="G17" s="329" t="s">
        <v>311</v>
      </c>
      <c r="H17" s="569" t="s">
        <v>303</v>
      </c>
      <c r="I17" s="559" t="s">
        <v>12</v>
      </c>
      <c r="J17" s="329" t="s">
        <v>311</v>
      </c>
      <c r="K17" s="329" t="s">
        <v>303</v>
      </c>
      <c r="L17" s="559" t="s">
        <v>12</v>
      </c>
      <c r="M17" s="329" t="s">
        <v>311</v>
      </c>
      <c r="N17" s="329" t="s">
        <v>303</v>
      </c>
      <c r="O17" s="559" t="s">
        <v>12</v>
      </c>
    </row>
    <row r="18" spans="2:15" ht="47.25" customHeight="1" thickBot="1" x14ac:dyDescent="0.25">
      <c r="B18" s="647" t="s">
        <v>119</v>
      </c>
      <c r="C18" s="648"/>
      <c r="D18" s="524">
        <v>215.99</v>
      </c>
      <c r="E18" s="570">
        <v>209.92</v>
      </c>
      <c r="F18" s="571">
        <v>2.8915777439024493</v>
      </c>
      <c r="G18" s="509">
        <v>197.95</v>
      </c>
      <c r="H18" s="570">
        <v>185.41</v>
      </c>
      <c r="I18" s="56">
        <v>6.7633892454560129</v>
      </c>
      <c r="J18" s="572">
        <v>216.11</v>
      </c>
      <c r="K18" s="570">
        <v>203.29</v>
      </c>
      <c r="L18" s="56">
        <v>6.3062619902602295</v>
      </c>
      <c r="M18" s="572">
        <v>198.13</v>
      </c>
      <c r="N18" s="570">
        <v>191.74</v>
      </c>
      <c r="O18" s="322">
        <v>3.3326379472201864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0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</mergeCells>
  <phoneticPr fontId="14" type="noConversion"/>
  <conditionalFormatting sqref="T8:U8">
    <cfRule type="cellIs" dxfId="35" priority="117" operator="lessThan">
      <formula>0</formula>
    </cfRule>
    <cfRule type="cellIs" dxfId="34" priority="118" operator="greaterThan">
      <formula>0</formula>
    </cfRule>
  </conditionalFormatting>
  <conditionalFormatting sqref="I8">
    <cfRule type="cellIs" dxfId="33" priority="3" stopIfTrue="1" operator="lessThan">
      <formula>0</formula>
    </cfRule>
    <cfRule type="cellIs" dxfId="32" priority="4" stopIfTrue="1" operator="greaterThan">
      <formula>0</formula>
    </cfRule>
  </conditionalFormatting>
  <conditionalFormatting sqref="F18 I18 L18 O18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1" t="s">
        <v>202</v>
      </c>
      <c r="C2" s="231"/>
      <c r="D2" s="231"/>
      <c r="E2" s="231"/>
      <c r="F2" s="231"/>
      <c r="G2" s="231"/>
      <c r="H2" s="231"/>
      <c r="I2" s="231"/>
      <c r="J2" s="231"/>
      <c r="K2" s="231" t="s">
        <v>203</v>
      </c>
      <c r="L2" s="231"/>
      <c r="M2" s="231"/>
      <c r="N2" s="231"/>
      <c r="O2" s="231"/>
      <c r="P2" s="16"/>
    </row>
    <row r="3" spans="2:18" ht="18" thickBot="1" x14ac:dyDescent="0.35">
      <c r="B3" s="232" t="s">
        <v>128</v>
      </c>
      <c r="C3" s="231"/>
      <c r="D3" s="231"/>
      <c r="E3" s="231"/>
      <c r="F3" s="231"/>
      <c r="G3" s="231"/>
      <c r="H3" s="231"/>
      <c r="I3" s="231"/>
      <c r="J3" s="231"/>
      <c r="K3" s="232" t="s">
        <v>128</v>
      </c>
      <c r="L3" s="231"/>
      <c r="M3" s="231"/>
      <c r="N3" s="231"/>
      <c r="O3" s="231"/>
      <c r="P3" s="16"/>
    </row>
    <row r="4" spans="2:18" ht="16.5" thickBot="1" x14ac:dyDescent="0.3">
      <c r="B4" s="297" t="s">
        <v>68</v>
      </c>
      <c r="C4" s="298"/>
      <c r="D4" s="298"/>
      <c r="E4" s="298"/>
      <c r="F4" s="298"/>
      <c r="G4" s="298"/>
      <c r="H4" s="298"/>
      <c r="I4" s="299"/>
      <c r="J4" s="262"/>
      <c r="K4" s="297" t="s">
        <v>69</v>
      </c>
      <c r="L4" s="298"/>
      <c r="M4" s="298"/>
      <c r="N4" s="298"/>
      <c r="O4" s="298"/>
      <c r="P4" s="298"/>
      <c r="Q4" s="298"/>
      <c r="R4" s="299"/>
    </row>
    <row r="5" spans="2:18" ht="16.5" thickBot="1" x14ac:dyDescent="0.3">
      <c r="B5" s="300" t="s">
        <v>231</v>
      </c>
      <c r="C5" s="301"/>
      <c r="D5" s="302"/>
      <c r="E5" s="303"/>
      <c r="F5" s="300" t="s">
        <v>232</v>
      </c>
      <c r="G5" s="301"/>
      <c r="H5" s="302"/>
      <c r="I5" s="303"/>
      <c r="J5" s="262"/>
      <c r="K5" s="300" t="s">
        <v>231</v>
      </c>
      <c r="L5" s="301"/>
      <c r="M5" s="302"/>
      <c r="N5" s="303"/>
      <c r="O5" s="300" t="s">
        <v>232</v>
      </c>
      <c r="P5" s="301"/>
      <c r="Q5" s="302"/>
      <c r="R5" s="303"/>
    </row>
    <row r="6" spans="2:18" ht="30.75" thickBot="1" x14ac:dyDescent="0.25">
      <c r="B6" s="263" t="s">
        <v>70</v>
      </c>
      <c r="C6" s="264" t="s">
        <v>50</v>
      </c>
      <c r="D6" s="265" t="s">
        <v>92</v>
      </c>
      <c r="E6" s="266" t="s">
        <v>71</v>
      </c>
      <c r="F6" s="263" t="s">
        <v>70</v>
      </c>
      <c r="G6" s="264" t="s">
        <v>50</v>
      </c>
      <c r="H6" s="265" t="s">
        <v>92</v>
      </c>
      <c r="I6" s="266" t="s">
        <v>71</v>
      </c>
      <c r="J6" s="262"/>
      <c r="K6" s="263" t="s">
        <v>70</v>
      </c>
      <c r="L6" s="264" t="s">
        <v>50</v>
      </c>
      <c r="M6" s="265" t="s">
        <v>92</v>
      </c>
      <c r="N6" s="266" t="s">
        <v>71</v>
      </c>
      <c r="O6" s="263" t="s">
        <v>70</v>
      </c>
      <c r="P6" s="264" t="s">
        <v>50</v>
      </c>
      <c r="Q6" s="265" t="s">
        <v>92</v>
      </c>
      <c r="R6" s="266" t="s">
        <v>71</v>
      </c>
    </row>
    <row r="7" spans="2:18" ht="16.5" thickBot="1" x14ac:dyDescent="0.3">
      <c r="B7" s="267" t="s">
        <v>63</v>
      </c>
      <c r="C7" s="268">
        <v>706356.429</v>
      </c>
      <c r="D7" s="269">
        <v>3302241.8909999998</v>
      </c>
      <c r="E7" s="270">
        <v>843811.54299999995</v>
      </c>
      <c r="F7" s="271" t="s">
        <v>63</v>
      </c>
      <c r="G7" s="272">
        <v>570968.84600000002</v>
      </c>
      <c r="H7" s="273">
        <v>2607886.5860000001</v>
      </c>
      <c r="I7" s="270">
        <v>835436.96100000001</v>
      </c>
      <c r="J7" s="262"/>
      <c r="K7" s="267" t="s">
        <v>63</v>
      </c>
      <c r="L7" s="268">
        <v>292823.59700000001</v>
      </c>
      <c r="M7" s="269">
        <v>1372275.807</v>
      </c>
      <c r="N7" s="270">
        <v>211437.83600000001</v>
      </c>
      <c r="O7" s="271" t="s">
        <v>63</v>
      </c>
      <c r="P7" s="272">
        <v>243072.253</v>
      </c>
      <c r="Q7" s="273">
        <v>1110506.8030000001</v>
      </c>
      <c r="R7" s="270">
        <v>202040.32199999999</v>
      </c>
    </row>
    <row r="8" spans="2:18" ht="15.75" x14ac:dyDescent="0.25">
      <c r="B8" s="274" t="s">
        <v>32</v>
      </c>
      <c r="C8" s="275">
        <v>396731.69</v>
      </c>
      <c r="D8" s="275">
        <v>1853277.987</v>
      </c>
      <c r="E8" s="275">
        <v>490343.91899999999</v>
      </c>
      <c r="F8" s="276" t="s">
        <v>32</v>
      </c>
      <c r="G8" s="277">
        <v>274908.70400000003</v>
      </c>
      <c r="H8" s="278">
        <v>1256227.831</v>
      </c>
      <c r="I8" s="279">
        <v>485037.72</v>
      </c>
      <c r="J8" s="262"/>
      <c r="K8" s="274" t="s">
        <v>75</v>
      </c>
      <c r="L8" s="275">
        <v>185167.698</v>
      </c>
      <c r="M8" s="275">
        <v>868156.91500000004</v>
      </c>
      <c r="N8" s="275">
        <v>119925.796</v>
      </c>
      <c r="O8" s="276" t="s">
        <v>75</v>
      </c>
      <c r="P8" s="277">
        <v>115323.03599999999</v>
      </c>
      <c r="Q8" s="278">
        <v>527554.61499999999</v>
      </c>
      <c r="R8" s="279">
        <v>107819.476</v>
      </c>
    </row>
    <row r="9" spans="2:18" ht="15.75" x14ac:dyDescent="0.25">
      <c r="B9" s="280" t="s">
        <v>97</v>
      </c>
      <c r="C9" s="281">
        <v>58613.42</v>
      </c>
      <c r="D9" s="281">
        <v>272956.08199999999</v>
      </c>
      <c r="E9" s="281">
        <v>89276.98</v>
      </c>
      <c r="F9" s="282" t="s">
        <v>75</v>
      </c>
      <c r="G9" s="283">
        <v>39472.639000000003</v>
      </c>
      <c r="H9" s="284">
        <v>180283.14300000001</v>
      </c>
      <c r="I9" s="285">
        <v>53902.343999999997</v>
      </c>
      <c r="J9" s="262"/>
      <c r="K9" s="280" t="s">
        <v>32</v>
      </c>
      <c r="L9" s="281">
        <v>53164.612000000001</v>
      </c>
      <c r="M9" s="281">
        <v>249196.122</v>
      </c>
      <c r="N9" s="281">
        <v>30383.316999999999</v>
      </c>
      <c r="O9" s="282" t="s">
        <v>32</v>
      </c>
      <c r="P9" s="283">
        <v>63097.925000000003</v>
      </c>
      <c r="Q9" s="284">
        <v>286900.79700000002</v>
      </c>
      <c r="R9" s="285">
        <v>27695.87</v>
      </c>
    </row>
    <row r="10" spans="2:18" ht="15.75" x14ac:dyDescent="0.25">
      <c r="B10" s="280" t="s">
        <v>75</v>
      </c>
      <c r="C10" s="281">
        <v>35317.764000000003</v>
      </c>
      <c r="D10" s="281">
        <v>165261.68900000001</v>
      </c>
      <c r="E10" s="281">
        <v>50207.849000000002</v>
      </c>
      <c r="F10" s="282" t="s">
        <v>97</v>
      </c>
      <c r="G10" s="283">
        <v>36557.731</v>
      </c>
      <c r="H10" s="284">
        <v>167346.111</v>
      </c>
      <c r="I10" s="285">
        <v>52165.347000000002</v>
      </c>
      <c r="J10" s="262"/>
      <c r="K10" s="280" t="s">
        <v>34</v>
      </c>
      <c r="L10" s="281">
        <v>9640.6790000000001</v>
      </c>
      <c r="M10" s="281">
        <v>44947.421999999999</v>
      </c>
      <c r="N10" s="281">
        <v>20271.737000000001</v>
      </c>
      <c r="O10" s="282" t="s">
        <v>83</v>
      </c>
      <c r="P10" s="283">
        <v>11640.333000000001</v>
      </c>
      <c r="Q10" s="284">
        <v>53225.63</v>
      </c>
      <c r="R10" s="285">
        <v>5241.0619999999999</v>
      </c>
    </row>
    <row r="11" spans="2:18" ht="15.75" x14ac:dyDescent="0.25">
      <c r="B11" s="280" t="s">
        <v>90</v>
      </c>
      <c r="C11" s="281">
        <v>18487.085999999999</v>
      </c>
      <c r="D11" s="281">
        <v>86567.748999999996</v>
      </c>
      <c r="E11" s="281">
        <v>27155.367999999999</v>
      </c>
      <c r="F11" s="282" t="s">
        <v>170</v>
      </c>
      <c r="G11" s="283">
        <v>28093.348999999998</v>
      </c>
      <c r="H11" s="284">
        <v>128601.019</v>
      </c>
      <c r="I11" s="285">
        <v>40117.93</v>
      </c>
      <c r="J11" s="262"/>
      <c r="K11" s="280" t="s">
        <v>31</v>
      </c>
      <c r="L11" s="281">
        <v>8133.1189999999997</v>
      </c>
      <c r="M11" s="281">
        <v>38104.031999999999</v>
      </c>
      <c r="N11" s="281">
        <v>2723.2330000000002</v>
      </c>
      <c r="O11" s="282" t="s">
        <v>31</v>
      </c>
      <c r="P11" s="283">
        <v>10540.178</v>
      </c>
      <c r="Q11" s="284">
        <v>48381.468999999997</v>
      </c>
      <c r="R11" s="285">
        <v>4174.2120000000004</v>
      </c>
    </row>
    <row r="12" spans="2:18" ht="15.75" x14ac:dyDescent="0.25">
      <c r="B12" s="280" t="s">
        <v>34</v>
      </c>
      <c r="C12" s="281">
        <v>17520.754000000001</v>
      </c>
      <c r="D12" s="281">
        <v>82342.910999999993</v>
      </c>
      <c r="E12" s="281">
        <v>7405.5429999999997</v>
      </c>
      <c r="F12" s="282" t="s">
        <v>83</v>
      </c>
      <c r="G12" s="283">
        <v>17652.803</v>
      </c>
      <c r="H12" s="284">
        <v>80600.244999999995</v>
      </c>
      <c r="I12" s="285">
        <v>12969.878000000001</v>
      </c>
      <c r="J12" s="262"/>
      <c r="K12" s="280" t="s">
        <v>168</v>
      </c>
      <c r="L12" s="281">
        <v>6996.7430000000004</v>
      </c>
      <c r="M12" s="281">
        <v>32673.592000000001</v>
      </c>
      <c r="N12" s="281">
        <v>4833.9589999999998</v>
      </c>
      <c r="O12" s="282" t="s">
        <v>34</v>
      </c>
      <c r="P12" s="283">
        <v>8503.9940000000006</v>
      </c>
      <c r="Q12" s="284">
        <v>39035.741000000002</v>
      </c>
      <c r="R12" s="285">
        <v>20140.367999999999</v>
      </c>
    </row>
    <row r="13" spans="2:18" ht="15.75" x14ac:dyDescent="0.25">
      <c r="B13" s="280" t="s">
        <v>170</v>
      </c>
      <c r="C13" s="281">
        <v>16233.272000000001</v>
      </c>
      <c r="D13" s="281">
        <v>75831.457999999999</v>
      </c>
      <c r="E13" s="281">
        <v>24166.847000000002</v>
      </c>
      <c r="F13" s="282" t="s">
        <v>90</v>
      </c>
      <c r="G13" s="283">
        <v>17310.038</v>
      </c>
      <c r="H13" s="284">
        <v>79125.248000000007</v>
      </c>
      <c r="I13" s="285">
        <v>23616.957999999999</v>
      </c>
      <c r="J13" s="262"/>
      <c r="K13" s="280" t="s">
        <v>113</v>
      </c>
      <c r="L13" s="281">
        <v>6126.8469999999998</v>
      </c>
      <c r="M13" s="281">
        <v>28778.287</v>
      </c>
      <c r="N13" s="281">
        <v>2083.3829999999998</v>
      </c>
      <c r="O13" s="282" t="s">
        <v>168</v>
      </c>
      <c r="P13" s="283">
        <v>8093.5640000000003</v>
      </c>
      <c r="Q13" s="284">
        <v>36705.396999999997</v>
      </c>
      <c r="R13" s="285">
        <v>6991.3389999999999</v>
      </c>
    </row>
    <row r="14" spans="2:18" ht="15.75" x14ac:dyDescent="0.25">
      <c r="B14" s="280" t="s">
        <v>83</v>
      </c>
      <c r="C14" s="281">
        <v>15963.712</v>
      </c>
      <c r="D14" s="281">
        <v>74694.794999999998</v>
      </c>
      <c r="E14" s="281">
        <v>13788.757</v>
      </c>
      <c r="F14" s="282" t="s">
        <v>34</v>
      </c>
      <c r="G14" s="283">
        <v>14925.009</v>
      </c>
      <c r="H14" s="284">
        <v>67494.67</v>
      </c>
      <c r="I14" s="285">
        <v>8099.5630000000001</v>
      </c>
      <c r="J14" s="262"/>
      <c r="K14" s="280" t="s">
        <v>90</v>
      </c>
      <c r="L14" s="281">
        <v>5606.5730000000003</v>
      </c>
      <c r="M14" s="281">
        <v>26303.273000000001</v>
      </c>
      <c r="N14" s="281">
        <v>2625.299</v>
      </c>
      <c r="O14" s="282" t="s">
        <v>113</v>
      </c>
      <c r="P14" s="283">
        <v>6912.8879999999999</v>
      </c>
      <c r="Q14" s="284">
        <v>31650.276000000002</v>
      </c>
      <c r="R14" s="285">
        <v>3214.4850000000001</v>
      </c>
    </row>
    <row r="15" spans="2:18" ht="15.75" x14ac:dyDescent="0.25">
      <c r="B15" s="280" t="s">
        <v>72</v>
      </c>
      <c r="C15" s="281">
        <v>14156.974</v>
      </c>
      <c r="D15" s="281">
        <v>66273.58</v>
      </c>
      <c r="E15" s="281">
        <v>5710.1760000000004</v>
      </c>
      <c r="F15" s="282" t="s">
        <v>85</v>
      </c>
      <c r="G15" s="283">
        <v>12761.457</v>
      </c>
      <c r="H15" s="284">
        <v>57893.02</v>
      </c>
      <c r="I15" s="285">
        <v>12161.397999999999</v>
      </c>
      <c r="J15" s="262"/>
      <c r="K15" s="280" t="s">
        <v>76</v>
      </c>
      <c r="L15" s="281">
        <v>4972.4319999999998</v>
      </c>
      <c r="M15" s="281">
        <v>23254.149000000001</v>
      </c>
      <c r="N15" s="281">
        <v>15777.621999999999</v>
      </c>
      <c r="O15" s="282" t="s">
        <v>80</v>
      </c>
      <c r="P15" s="283">
        <v>4680.393</v>
      </c>
      <c r="Q15" s="284">
        <v>21830.382000000001</v>
      </c>
      <c r="R15" s="285">
        <v>8049.442</v>
      </c>
    </row>
    <row r="16" spans="2:18" ht="15.75" x14ac:dyDescent="0.25">
      <c r="B16" s="280" t="s">
        <v>85</v>
      </c>
      <c r="C16" s="281">
        <v>13125.744000000001</v>
      </c>
      <c r="D16" s="281">
        <v>61774.817999999999</v>
      </c>
      <c r="E16" s="281">
        <v>10527.687</v>
      </c>
      <c r="F16" s="282" t="s">
        <v>114</v>
      </c>
      <c r="G16" s="283">
        <v>12660.261</v>
      </c>
      <c r="H16" s="284">
        <v>57496.14</v>
      </c>
      <c r="I16" s="285">
        <v>17105.629000000001</v>
      </c>
      <c r="J16" s="262"/>
      <c r="K16" s="280" t="s">
        <v>80</v>
      </c>
      <c r="L16" s="281">
        <v>4668.1909999999998</v>
      </c>
      <c r="M16" s="281">
        <v>21739.052</v>
      </c>
      <c r="N16" s="281">
        <v>5394.5060000000003</v>
      </c>
      <c r="O16" s="282" t="s">
        <v>78</v>
      </c>
      <c r="P16" s="283">
        <v>4426.826</v>
      </c>
      <c r="Q16" s="284">
        <v>20146.858</v>
      </c>
      <c r="R16" s="285">
        <v>4167.6859999999997</v>
      </c>
    </row>
    <row r="17" spans="2:18" ht="15.75" x14ac:dyDescent="0.25">
      <c r="B17" s="280" t="s">
        <v>117</v>
      </c>
      <c r="C17" s="281">
        <v>12739.959000000001</v>
      </c>
      <c r="D17" s="281">
        <v>59991.142999999996</v>
      </c>
      <c r="E17" s="281">
        <v>5431.7359999999999</v>
      </c>
      <c r="F17" s="282" t="s">
        <v>96</v>
      </c>
      <c r="G17" s="283">
        <v>10519.963</v>
      </c>
      <c r="H17" s="284">
        <v>48005.457000000002</v>
      </c>
      <c r="I17" s="285">
        <v>12585.579</v>
      </c>
      <c r="J17" s="262"/>
      <c r="K17" s="280" t="s">
        <v>78</v>
      </c>
      <c r="L17" s="281">
        <v>3248.5070000000001</v>
      </c>
      <c r="M17" s="281">
        <v>15166.906000000001</v>
      </c>
      <c r="N17" s="281">
        <v>2621.52</v>
      </c>
      <c r="O17" s="282" t="s">
        <v>76</v>
      </c>
      <c r="P17" s="283">
        <v>2640.2249999999999</v>
      </c>
      <c r="Q17" s="284">
        <v>12182.409</v>
      </c>
      <c r="R17" s="285">
        <v>7224.2309999999998</v>
      </c>
    </row>
    <row r="18" spans="2:18" ht="15.75" x14ac:dyDescent="0.25">
      <c r="B18" s="280" t="s">
        <v>96</v>
      </c>
      <c r="C18" s="281">
        <v>10480.92</v>
      </c>
      <c r="D18" s="281">
        <v>48898.932999999997</v>
      </c>
      <c r="E18" s="281">
        <v>12488.066000000001</v>
      </c>
      <c r="F18" s="282" t="s">
        <v>189</v>
      </c>
      <c r="G18" s="283">
        <v>10336.731</v>
      </c>
      <c r="H18" s="284">
        <v>46995.351999999999</v>
      </c>
      <c r="I18" s="285">
        <v>14130.646000000001</v>
      </c>
      <c r="J18" s="262"/>
      <c r="K18" s="280" t="s">
        <v>89</v>
      </c>
      <c r="L18" s="281">
        <v>3113.194</v>
      </c>
      <c r="M18" s="281">
        <v>14668.748</v>
      </c>
      <c r="N18" s="281">
        <v>3218.3870000000002</v>
      </c>
      <c r="O18" s="282" t="s">
        <v>89</v>
      </c>
      <c r="P18" s="283">
        <v>2368.819</v>
      </c>
      <c r="Q18" s="284">
        <v>10735.939</v>
      </c>
      <c r="R18" s="285">
        <v>4038.4639999999999</v>
      </c>
    </row>
    <row r="19" spans="2:18" ht="15.75" x14ac:dyDescent="0.25">
      <c r="B19" s="280" t="s">
        <v>80</v>
      </c>
      <c r="C19" s="281">
        <v>9921.366</v>
      </c>
      <c r="D19" s="281">
        <v>46489.762000000002</v>
      </c>
      <c r="E19" s="281">
        <v>6024.7759999999998</v>
      </c>
      <c r="F19" s="282" t="s">
        <v>80</v>
      </c>
      <c r="G19" s="283">
        <v>10301.674000000001</v>
      </c>
      <c r="H19" s="284">
        <v>46964.790999999997</v>
      </c>
      <c r="I19" s="285">
        <v>6785.5129999999999</v>
      </c>
      <c r="J19" s="262"/>
      <c r="K19" s="280" t="s">
        <v>77</v>
      </c>
      <c r="L19" s="281">
        <v>769.65200000000004</v>
      </c>
      <c r="M19" s="281">
        <v>3594.5549999999998</v>
      </c>
      <c r="N19" s="281">
        <v>929.85</v>
      </c>
      <c r="O19" s="282" t="s">
        <v>90</v>
      </c>
      <c r="P19" s="283">
        <v>1912.91</v>
      </c>
      <c r="Q19" s="284">
        <v>8709.8670000000002</v>
      </c>
      <c r="R19" s="285">
        <v>853.06899999999996</v>
      </c>
    </row>
    <row r="20" spans="2:18" ht="15.75" x14ac:dyDescent="0.25">
      <c r="B20" s="280" t="s">
        <v>114</v>
      </c>
      <c r="C20" s="281">
        <v>7618.0709999999999</v>
      </c>
      <c r="D20" s="281">
        <v>35722.298999999999</v>
      </c>
      <c r="E20" s="281">
        <v>9788.1260000000002</v>
      </c>
      <c r="F20" s="282" t="s">
        <v>72</v>
      </c>
      <c r="G20" s="283">
        <v>9152.2489999999998</v>
      </c>
      <c r="H20" s="284">
        <v>41716.94</v>
      </c>
      <c r="I20" s="285">
        <v>8248.1180000000004</v>
      </c>
      <c r="J20" s="262"/>
      <c r="K20" s="280" t="s">
        <v>72</v>
      </c>
      <c r="L20" s="281">
        <v>356.01</v>
      </c>
      <c r="M20" s="281">
        <v>1668.479</v>
      </c>
      <c r="N20" s="281">
        <v>184.017</v>
      </c>
      <c r="O20" s="282" t="s">
        <v>72</v>
      </c>
      <c r="P20" s="283">
        <v>1034.316</v>
      </c>
      <c r="Q20" s="284">
        <v>4752.3509999999997</v>
      </c>
      <c r="R20" s="285">
        <v>471.21300000000002</v>
      </c>
    </row>
    <row r="21" spans="2:18" ht="15.75" x14ac:dyDescent="0.25">
      <c r="B21" s="280" t="s">
        <v>76</v>
      </c>
      <c r="C21" s="281">
        <v>7472.808</v>
      </c>
      <c r="D21" s="281">
        <v>35202.976000000002</v>
      </c>
      <c r="E21" s="281">
        <v>3798.933</v>
      </c>
      <c r="F21" s="282" t="s">
        <v>81</v>
      </c>
      <c r="G21" s="283">
        <v>7292.5910000000003</v>
      </c>
      <c r="H21" s="284">
        <v>33323.294999999998</v>
      </c>
      <c r="I21" s="285">
        <v>10858.758</v>
      </c>
      <c r="J21" s="262"/>
      <c r="K21" s="280" t="s">
        <v>82</v>
      </c>
      <c r="L21" s="281">
        <v>244.786</v>
      </c>
      <c r="M21" s="281">
        <v>1142.578</v>
      </c>
      <c r="N21" s="281">
        <v>139.715</v>
      </c>
      <c r="O21" s="282" t="s">
        <v>73</v>
      </c>
      <c r="P21" s="283">
        <v>803.38400000000001</v>
      </c>
      <c r="Q21" s="284">
        <v>3590.5419999999999</v>
      </c>
      <c r="R21" s="285">
        <v>304.95299999999997</v>
      </c>
    </row>
    <row r="22" spans="2:18" ht="15.75" x14ac:dyDescent="0.25">
      <c r="B22" s="280" t="s">
        <v>81</v>
      </c>
      <c r="C22" s="281">
        <v>7072.95</v>
      </c>
      <c r="D22" s="281">
        <v>33078.252999999997</v>
      </c>
      <c r="E22" s="281">
        <v>9750.384</v>
      </c>
      <c r="F22" s="282" t="s">
        <v>168</v>
      </c>
      <c r="G22" s="283">
        <v>6608.6689999999999</v>
      </c>
      <c r="H22" s="284">
        <v>30272.342000000001</v>
      </c>
      <c r="I22" s="285">
        <v>4117.549</v>
      </c>
      <c r="J22" s="262"/>
      <c r="K22" s="280" t="s">
        <v>97</v>
      </c>
      <c r="L22" s="281">
        <v>159.40899999999999</v>
      </c>
      <c r="M22" s="281">
        <v>751.18299999999999</v>
      </c>
      <c r="N22" s="281">
        <v>45</v>
      </c>
      <c r="O22" s="282" t="s">
        <v>77</v>
      </c>
      <c r="P22" s="283">
        <v>257.32299999999998</v>
      </c>
      <c r="Q22" s="284">
        <v>1193.3599999999999</v>
      </c>
      <c r="R22" s="285">
        <v>233.23699999999999</v>
      </c>
    </row>
    <row r="23" spans="2:18" ht="16.5" thickBot="1" x14ac:dyDescent="0.3">
      <c r="B23" s="286" t="s">
        <v>125</v>
      </c>
      <c r="C23" s="287">
        <v>6297.1610000000001</v>
      </c>
      <c r="D23" s="287">
        <v>29250.187999999998</v>
      </c>
      <c r="E23" s="287">
        <v>8262.4509999999991</v>
      </c>
      <c r="F23" s="288" t="s">
        <v>76</v>
      </c>
      <c r="G23" s="289">
        <v>6432.6710000000003</v>
      </c>
      <c r="H23" s="290">
        <v>29277.909</v>
      </c>
      <c r="I23" s="291">
        <v>4565.5959999999995</v>
      </c>
      <c r="J23" s="262"/>
      <c r="K23" s="286" t="s">
        <v>74</v>
      </c>
      <c r="L23" s="287">
        <v>155.07599999999999</v>
      </c>
      <c r="M23" s="287">
        <v>729.38699999999994</v>
      </c>
      <c r="N23" s="287">
        <v>24.103000000000002</v>
      </c>
      <c r="O23" s="288" t="s">
        <v>82</v>
      </c>
      <c r="P23" s="289">
        <v>253.63</v>
      </c>
      <c r="Q23" s="290">
        <v>1168.2639999999999</v>
      </c>
      <c r="R23" s="291">
        <v>102.265</v>
      </c>
    </row>
    <row r="24" spans="2:18" x14ac:dyDescent="0.2"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</row>
    <row r="25" spans="2:18" x14ac:dyDescent="0.2"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</row>
    <row r="26" spans="2:18" x14ac:dyDescent="0.2"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</row>
    <row r="27" spans="2:18" ht="15.75" x14ac:dyDescent="0.25">
      <c r="B27" s="293" t="s">
        <v>204</v>
      </c>
      <c r="C27" s="294"/>
      <c r="D27" s="293"/>
      <c r="E27" s="293"/>
      <c r="F27" s="293"/>
      <c r="G27" s="295"/>
      <c r="H27" s="293"/>
      <c r="I27" s="295"/>
      <c r="J27" s="295"/>
      <c r="K27" s="293" t="s">
        <v>205</v>
      </c>
      <c r="L27" s="293"/>
      <c r="M27" s="293"/>
      <c r="N27" s="293"/>
      <c r="O27" s="293"/>
      <c r="P27" s="295"/>
      <c r="Q27" s="293"/>
      <c r="R27" s="295"/>
    </row>
    <row r="28" spans="2:18" ht="16.5" thickBot="1" x14ac:dyDescent="0.3">
      <c r="B28" s="296" t="s">
        <v>128</v>
      </c>
      <c r="C28" s="293"/>
      <c r="D28" s="293"/>
      <c r="E28" s="293"/>
      <c r="F28" s="293"/>
      <c r="G28" s="295"/>
      <c r="H28" s="293"/>
      <c r="I28" s="295"/>
      <c r="J28" s="295"/>
      <c r="K28" s="296" t="s">
        <v>128</v>
      </c>
      <c r="L28" s="293"/>
      <c r="M28" s="293"/>
      <c r="N28" s="293"/>
      <c r="O28" s="293"/>
      <c r="P28" s="295"/>
      <c r="Q28" s="293"/>
      <c r="R28" s="295"/>
    </row>
    <row r="29" spans="2:18" ht="16.5" thickBot="1" x14ac:dyDescent="0.3">
      <c r="B29" s="297" t="s">
        <v>68</v>
      </c>
      <c r="C29" s="298"/>
      <c r="D29" s="298"/>
      <c r="E29" s="298"/>
      <c r="F29" s="298"/>
      <c r="G29" s="298"/>
      <c r="H29" s="298"/>
      <c r="I29" s="299"/>
      <c r="J29" s="295"/>
      <c r="K29" s="297" t="s">
        <v>69</v>
      </c>
      <c r="L29" s="298"/>
      <c r="M29" s="298"/>
      <c r="N29" s="298"/>
      <c r="O29" s="298"/>
      <c r="P29" s="298"/>
      <c r="Q29" s="298"/>
      <c r="R29" s="299"/>
    </row>
    <row r="30" spans="2:18" ht="16.5" thickBot="1" x14ac:dyDescent="0.3">
      <c r="B30" s="300" t="s">
        <v>231</v>
      </c>
      <c r="C30" s="301"/>
      <c r="D30" s="302"/>
      <c r="E30" s="303"/>
      <c r="F30" s="300" t="s">
        <v>232</v>
      </c>
      <c r="G30" s="301"/>
      <c r="H30" s="302"/>
      <c r="I30" s="303"/>
      <c r="J30" s="262"/>
      <c r="K30" s="300" t="s">
        <v>231</v>
      </c>
      <c r="L30" s="301"/>
      <c r="M30" s="302"/>
      <c r="N30" s="303"/>
      <c r="O30" s="300" t="s">
        <v>232</v>
      </c>
      <c r="P30" s="301"/>
      <c r="Q30" s="302"/>
      <c r="R30" s="303"/>
    </row>
    <row r="31" spans="2:18" ht="32.25" thickBot="1" x14ac:dyDescent="0.3">
      <c r="B31" s="304" t="s">
        <v>70</v>
      </c>
      <c r="C31" s="305" t="s">
        <v>50</v>
      </c>
      <c r="D31" s="306" t="s">
        <v>92</v>
      </c>
      <c r="E31" s="307" t="s">
        <v>71</v>
      </c>
      <c r="F31" s="304" t="s">
        <v>70</v>
      </c>
      <c r="G31" s="305" t="s">
        <v>50</v>
      </c>
      <c r="H31" s="306" t="s">
        <v>92</v>
      </c>
      <c r="I31" s="307" t="s">
        <v>71</v>
      </c>
      <c r="J31" s="295"/>
      <c r="K31" s="304" t="s">
        <v>70</v>
      </c>
      <c r="L31" s="305" t="s">
        <v>50</v>
      </c>
      <c r="M31" s="306" t="s">
        <v>92</v>
      </c>
      <c r="N31" s="307" t="s">
        <v>71</v>
      </c>
      <c r="O31" s="304" t="s">
        <v>70</v>
      </c>
      <c r="P31" s="305" t="s">
        <v>50</v>
      </c>
      <c r="Q31" s="306" t="s">
        <v>92</v>
      </c>
      <c r="R31" s="307" t="s">
        <v>71</v>
      </c>
    </row>
    <row r="32" spans="2:18" ht="16.5" thickBot="1" x14ac:dyDescent="0.3">
      <c r="B32" s="267" t="s">
        <v>63</v>
      </c>
      <c r="C32" s="268">
        <v>522119.76199999999</v>
      </c>
      <c r="D32" s="269">
        <v>2435144.7579999999</v>
      </c>
      <c r="E32" s="270">
        <v>144971.73199999999</v>
      </c>
      <c r="F32" s="271" t="s">
        <v>63</v>
      </c>
      <c r="G32" s="272">
        <v>423195.11800000002</v>
      </c>
      <c r="H32" s="273">
        <v>1941053.4920000001</v>
      </c>
      <c r="I32" s="270">
        <v>155445.71799999999</v>
      </c>
      <c r="J32" s="295"/>
      <c r="K32" s="267" t="s">
        <v>63</v>
      </c>
      <c r="L32" s="268">
        <v>355465.04599999997</v>
      </c>
      <c r="M32" s="269">
        <v>1663257.898</v>
      </c>
      <c r="N32" s="270">
        <v>126237.12699999999</v>
      </c>
      <c r="O32" s="271" t="s">
        <v>63</v>
      </c>
      <c r="P32" s="272">
        <v>320954.913</v>
      </c>
      <c r="Q32" s="273">
        <v>1464751.655</v>
      </c>
      <c r="R32" s="270">
        <v>135950.905</v>
      </c>
    </row>
    <row r="33" spans="2:20" ht="15.75" x14ac:dyDescent="0.25">
      <c r="B33" s="274" t="s">
        <v>93</v>
      </c>
      <c r="C33" s="275">
        <v>159020.38699999999</v>
      </c>
      <c r="D33" s="275">
        <v>744550.79799999995</v>
      </c>
      <c r="E33" s="275">
        <v>40917.5</v>
      </c>
      <c r="F33" s="276" t="s">
        <v>93</v>
      </c>
      <c r="G33" s="277">
        <v>151801.242</v>
      </c>
      <c r="H33" s="278">
        <v>695863.85199999996</v>
      </c>
      <c r="I33" s="279">
        <v>56353.000999999997</v>
      </c>
      <c r="J33" s="295"/>
      <c r="K33" s="274" t="s">
        <v>32</v>
      </c>
      <c r="L33" s="275">
        <v>127176.091</v>
      </c>
      <c r="M33" s="275">
        <v>595271.99699999997</v>
      </c>
      <c r="N33" s="275">
        <v>55182.695</v>
      </c>
      <c r="O33" s="276" t="s">
        <v>32</v>
      </c>
      <c r="P33" s="277">
        <v>120985.558</v>
      </c>
      <c r="Q33" s="278">
        <v>552304.08299999998</v>
      </c>
      <c r="R33" s="279">
        <v>57594.436999999998</v>
      </c>
    </row>
    <row r="34" spans="2:20" ht="15.75" x14ac:dyDescent="0.25">
      <c r="B34" s="280" t="s">
        <v>32</v>
      </c>
      <c r="C34" s="281">
        <v>60479.1</v>
      </c>
      <c r="D34" s="281">
        <v>280520.86900000001</v>
      </c>
      <c r="E34" s="281">
        <v>18646.349999999999</v>
      </c>
      <c r="F34" s="282" t="s">
        <v>32</v>
      </c>
      <c r="G34" s="283">
        <v>34946.993000000002</v>
      </c>
      <c r="H34" s="284">
        <v>159793.75200000001</v>
      </c>
      <c r="I34" s="285">
        <v>12926.07</v>
      </c>
      <c r="J34" s="295"/>
      <c r="K34" s="280" t="s">
        <v>78</v>
      </c>
      <c r="L34" s="281">
        <v>54297.644</v>
      </c>
      <c r="M34" s="281">
        <v>254500.85200000001</v>
      </c>
      <c r="N34" s="281">
        <v>13708.653</v>
      </c>
      <c r="O34" s="282" t="s">
        <v>78</v>
      </c>
      <c r="P34" s="283">
        <v>47859.983</v>
      </c>
      <c r="Q34" s="284">
        <v>218999.68900000001</v>
      </c>
      <c r="R34" s="285">
        <v>13617.811</v>
      </c>
    </row>
    <row r="35" spans="2:20" ht="15.75" x14ac:dyDescent="0.25">
      <c r="B35" s="280" t="s">
        <v>168</v>
      </c>
      <c r="C35" s="281">
        <v>44829.735999999997</v>
      </c>
      <c r="D35" s="281">
        <v>207309.397</v>
      </c>
      <c r="E35" s="281">
        <v>12639.71</v>
      </c>
      <c r="F35" s="282" t="s">
        <v>72</v>
      </c>
      <c r="G35" s="283">
        <v>27810.069</v>
      </c>
      <c r="H35" s="284">
        <v>127838.197</v>
      </c>
      <c r="I35" s="285">
        <v>9912.5400000000009</v>
      </c>
      <c r="J35" s="295"/>
      <c r="K35" s="280" t="s">
        <v>168</v>
      </c>
      <c r="L35" s="281">
        <v>42399.256999999998</v>
      </c>
      <c r="M35" s="281">
        <v>198144.15100000001</v>
      </c>
      <c r="N35" s="281">
        <v>12341.915999999999</v>
      </c>
      <c r="O35" s="282" t="s">
        <v>168</v>
      </c>
      <c r="P35" s="283">
        <v>37072.550999999999</v>
      </c>
      <c r="Q35" s="284">
        <v>169570.27499999999</v>
      </c>
      <c r="R35" s="285">
        <v>13505.634</v>
      </c>
    </row>
    <row r="36" spans="2:20" ht="15.75" x14ac:dyDescent="0.25">
      <c r="B36" s="280" t="s">
        <v>72</v>
      </c>
      <c r="C36" s="281">
        <v>32331.692999999999</v>
      </c>
      <c r="D36" s="281">
        <v>150910.476</v>
      </c>
      <c r="E36" s="281">
        <v>8526.0409999999993</v>
      </c>
      <c r="F36" s="282" t="s">
        <v>168</v>
      </c>
      <c r="G36" s="283">
        <v>21946.806</v>
      </c>
      <c r="H36" s="284">
        <v>101506.26300000001</v>
      </c>
      <c r="I36" s="285">
        <v>8954.5779999999995</v>
      </c>
      <c r="J36" s="295"/>
      <c r="K36" s="280" t="s">
        <v>31</v>
      </c>
      <c r="L36" s="281">
        <v>31548.62</v>
      </c>
      <c r="M36" s="281">
        <v>147135.00599999999</v>
      </c>
      <c r="N36" s="281">
        <v>10026.053</v>
      </c>
      <c r="O36" s="282" t="s">
        <v>31</v>
      </c>
      <c r="P36" s="283">
        <v>23591.292000000001</v>
      </c>
      <c r="Q36" s="284">
        <v>106691.709</v>
      </c>
      <c r="R36" s="285">
        <v>12600.464</v>
      </c>
    </row>
    <row r="37" spans="2:20" ht="15.75" x14ac:dyDescent="0.25">
      <c r="B37" s="280" t="s">
        <v>81</v>
      </c>
      <c r="C37" s="281">
        <v>22156.544000000002</v>
      </c>
      <c r="D37" s="281">
        <v>103422.895</v>
      </c>
      <c r="E37" s="281">
        <v>6062.0320000000002</v>
      </c>
      <c r="F37" s="282" t="s">
        <v>79</v>
      </c>
      <c r="G37" s="283">
        <v>16098.397999999999</v>
      </c>
      <c r="H37" s="284">
        <v>73809.235000000001</v>
      </c>
      <c r="I37" s="285">
        <v>6232.6869999999999</v>
      </c>
      <c r="J37" s="295"/>
      <c r="K37" s="280" t="s">
        <v>125</v>
      </c>
      <c r="L37" s="281">
        <v>18133.983</v>
      </c>
      <c r="M37" s="281">
        <v>85374.479000000007</v>
      </c>
      <c r="N37" s="281">
        <v>5056.384</v>
      </c>
      <c r="O37" s="282" t="s">
        <v>73</v>
      </c>
      <c r="P37" s="283">
        <v>16315.216</v>
      </c>
      <c r="Q37" s="284">
        <v>74777.974000000002</v>
      </c>
      <c r="R37" s="285">
        <v>5459.1610000000001</v>
      </c>
    </row>
    <row r="38" spans="2:20" ht="15.75" x14ac:dyDescent="0.25">
      <c r="B38" s="280" t="s">
        <v>79</v>
      </c>
      <c r="C38" s="281">
        <v>21960.963</v>
      </c>
      <c r="D38" s="281">
        <v>102695.072</v>
      </c>
      <c r="E38" s="281">
        <v>5877.0039999999999</v>
      </c>
      <c r="F38" s="282" t="s">
        <v>166</v>
      </c>
      <c r="G38" s="283">
        <v>14767.746999999999</v>
      </c>
      <c r="H38" s="284">
        <v>68162.101999999999</v>
      </c>
      <c r="I38" s="285">
        <v>5090.05</v>
      </c>
      <c r="J38" s="295"/>
      <c r="K38" s="280" t="s">
        <v>73</v>
      </c>
      <c r="L38" s="281">
        <v>17397.712</v>
      </c>
      <c r="M38" s="281">
        <v>81339.945000000007</v>
      </c>
      <c r="N38" s="281">
        <v>4604.8959999999997</v>
      </c>
      <c r="O38" s="282" t="s">
        <v>125</v>
      </c>
      <c r="P38" s="283">
        <v>13398.141</v>
      </c>
      <c r="Q38" s="284">
        <v>60730.44</v>
      </c>
      <c r="R38" s="285">
        <v>5645.8990000000003</v>
      </c>
    </row>
    <row r="39" spans="2:20" ht="15.75" x14ac:dyDescent="0.25">
      <c r="B39" s="280" t="s">
        <v>114</v>
      </c>
      <c r="C39" s="281">
        <v>17766.453000000001</v>
      </c>
      <c r="D39" s="281">
        <v>83480.292000000001</v>
      </c>
      <c r="E39" s="281">
        <v>4530.3509999999997</v>
      </c>
      <c r="F39" s="282" t="s">
        <v>114</v>
      </c>
      <c r="G39" s="283">
        <v>10799.15</v>
      </c>
      <c r="H39" s="284">
        <v>49725.131000000001</v>
      </c>
      <c r="I39" s="285">
        <v>3448</v>
      </c>
      <c r="J39" s="295"/>
      <c r="K39" s="280" t="s">
        <v>75</v>
      </c>
      <c r="L39" s="281">
        <v>13458.127</v>
      </c>
      <c r="M39" s="281">
        <v>63006.601000000002</v>
      </c>
      <c r="N39" s="281">
        <v>3793.6089999999999</v>
      </c>
      <c r="O39" s="282" t="s">
        <v>113</v>
      </c>
      <c r="P39" s="283">
        <v>12410.315000000001</v>
      </c>
      <c r="Q39" s="284">
        <v>56570.139000000003</v>
      </c>
      <c r="R39" s="285">
        <v>5057.45</v>
      </c>
    </row>
    <row r="40" spans="2:20" ht="15.75" x14ac:dyDescent="0.25">
      <c r="B40" s="280" t="s">
        <v>115</v>
      </c>
      <c r="C40" s="281">
        <v>16397.652999999998</v>
      </c>
      <c r="D40" s="281">
        <v>76081.646999999997</v>
      </c>
      <c r="E40" s="281">
        <v>4236.5</v>
      </c>
      <c r="F40" s="282" t="s">
        <v>117</v>
      </c>
      <c r="G40" s="283">
        <v>9711.2849999999999</v>
      </c>
      <c r="H40" s="284">
        <v>44340.894</v>
      </c>
      <c r="I40" s="285">
        <v>3083.2330000000002</v>
      </c>
      <c r="J40" s="295"/>
      <c r="K40" s="280" t="s">
        <v>77</v>
      </c>
      <c r="L40" s="281">
        <v>10320.925999999999</v>
      </c>
      <c r="M40" s="281">
        <v>48250.133000000002</v>
      </c>
      <c r="N40" s="281">
        <v>2758.355</v>
      </c>
      <c r="O40" s="282" t="s">
        <v>72</v>
      </c>
      <c r="P40" s="283">
        <v>11715.217000000001</v>
      </c>
      <c r="Q40" s="284">
        <v>53695.847999999998</v>
      </c>
      <c r="R40" s="285">
        <v>2813.335</v>
      </c>
    </row>
    <row r="41" spans="2:20" ht="15.75" x14ac:dyDescent="0.25">
      <c r="B41" s="280" t="s">
        <v>85</v>
      </c>
      <c r="C41" s="281">
        <v>10632.759</v>
      </c>
      <c r="D41" s="281">
        <v>49609.735000000001</v>
      </c>
      <c r="E41" s="281">
        <v>2862.4059999999999</v>
      </c>
      <c r="F41" s="282" t="s">
        <v>223</v>
      </c>
      <c r="G41" s="283">
        <v>9530.0730000000003</v>
      </c>
      <c r="H41" s="284">
        <v>43386.097999999998</v>
      </c>
      <c r="I41" s="285">
        <v>2823</v>
      </c>
      <c r="J41" s="295"/>
      <c r="K41" s="280" t="s">
        <v>113</v>
      </c>
      <c r="L41" s="281">
        <v>10178.811</v>
      </c>
      <c r="M41" s="281">
        <v>47645.745000000003</v>
      </c>
      <c r="N41" s="281">
        <v>3110.37</v>
      </c>
      <c r="O41" s="282" t="s">
        <v>75</v>
      </c>
      <c r="P41" s="283">
        <v>8444.8389999999999</v>
      </c>
      <c r="Q41" s="284">
        <v>37992.461000000003</v>
      </c>
      <c r="R41" s="285">
        <v>4142.8130000000001</v>
      </c>
    </row>
    <row r="42" spans="2:20" ht="15.75" x14ac:dyDescent="0.25">
      <c r="B42" s="280" t="s">
        <v>97</v>
      </c>
      <c r="C42" s="281">
        <v>10336.620000000001</v>
      </c>
      <c r="D42" s="281">
        <v>48520.72</v>
      </c>
      <c r="E42" s="281">
        <v>2791.1019999999999</v>
      </c>
      <c r="F42" s="282" t="s">
        <v>97</v>
      </c>
      <c r="G42" s="283">
        <v>9360.232</v>
      </c>
      <c r="H42" s="284">
        <v>42969.485000000001</v>
      </c>
      <c r="I42" s="285">
        <v>3426.6170000000002</v>
      </c>
      <c r="J42" s="295"/>
      <c r="K42" s="280" t="s">
        <v>34</v>
      </c>
      <c r="L42" s="281">
        <v>6971.3710000000001</v>
      </c>
      <c r="M42" s="281">
        <v>32442.752</v>
      </c>
      <c r="N42" s="281">
        <v>2253.598</v>
      </c>
      <c r="O42" s="282" t="s">
        <v>77</v>
      </c>
      <c r="P42" s="283">
        <v>8431.6929999999993</v>
      </c>
      <c r="Q42" s="284">
        <v>38597.044000000002</v>
      </c>
      <c r="R42" s="285">
        <v>2119.9259999999999</v>
      </c>
    </row>
    <row r="43" spans="2:20" ht="15.75" x14ac:dyDescent="0.25">
      <c r="B43" s="280" t="s">
        <v>166</v>
      </c>
      <c r="C43" s="281">
        <v>10207.485000000001</v>
      </c>
      <c r="D43" s="281">
        <v>47768.106</v>
      </c>
      <c r="E43" s="281">
        <v>2935</v>
      </c>
      <c r="F43" s="282" t="s">
        <v>81</v>
      </c>
      <c r="G43" s="283">
        <v>8581.5830000000005</v>
      </c>
      <c r="H43" s="284">
        <v>39495.601000000002</v>
      </c>
      <c r="I43" s="285">
        <v>3162.7860000000001</v>
      </c>
      <c r="J43" s="295"/>
      <c r="K43" s="280" t="s">
        <v>76</v>
      </c>
      <c r="L43" s="281">
        <v>6365.165</v>
      </c>
      <c r="M43" s="281">
        <v>29851.181</v>
      </c>
      <c r="N43" s="281">
        <v>1463.9570000000001</v>
      </c>
      <c r="O43" s="282" t="s">
        <v>83</v>
      </c>
      <c r="P43" s="283">
        <v>4106.96</v>
      </c>
      <c r="Q43" s="284">
        <v>18832.103999999999</v>
      </c>
      <c r="R43" s="285">
        <v>3731.4229999999998</v>
      </c>
    </row>
    <row r="44" spans="2:20" ht="15.75" x14ac:dyDescent="0.25">
      <c r="B44" s="280" t="s">
        <v>117</v>
      </c>
      <c r="C44" s="281">
        <v>8628.7620000000006</v>
      </c>
      <c r="D44" s="281">
        <v>40388.595000000001</v>
      </c>
      <c r="E44" s="281">
        <v>2216.7429999999999</v>
      </c>
      <c r="F44" s="282" t="s">
        <v>227</v>
      </c>
      <c r="G44" s="283">
        <v>6661.9530000000004</v>
      </c>
      <c r="H44" s="284">
        <v>30201.098000000002</v>
      </c>
      <c r="I44" s="285">
        <v>2819.125</v>
      </c>
      <c r="J44" s="295"/>
      <c r="K44" s="280" t="s">
        <v>83</v>
      </c>
      <c r="L44" s="281">
        <v>4585.7219999999998</v>
      </c>
      <c r="M44" s="281">
        <v>21447.956999999999</v>
      </c>
      <c r="N44" s="281">
        <v>3802.5160000000001</v>
      </c>
      <c r="O44" s="282" t="s">
        <v>84</v>
      </c>
      <c r="P44" s="283">
        <v>3876.0239999999999</v>
      </c>
      <c r="Q44" s="284">
        <v>17685.174999999999</v>
      </c>
      <c r="R44" s="285">
        <v>1520.15</v>
      </c>
    </row>
    <row r="45" spans="2:20" ht="15.75" x14ac:dyDescent="0.25">
      <c r="B45" s="280" t="s">
        <v>78</v>
      </c>
      <c r="C45" s="281">
        <v>8471.7150000000001</v>
      </c>
      <c r="D45" s="281">
        <v>38975.745999999999</v>
      </c>
      <c r="E45" s="281">
        <v>2555.518</v>
      </c>
      <c r="F45" s="282" t="s">
        <v>75</v>
      </c>
      <c r="G45" s="283">
        <v>6611.0010000000002</v>
      </c>
      <c r="H45" s="284">
        <v>29968.923999999999</v>
      </c>
      <c r="I45" s="285">
        <v>4573.8140000000003</v>
      </c>
      <c r="J45" s="295"/>
      <c r="K45" s="280" t="s">
        <v>89</v>
      </c>
      <c r="L45" s="281">
        <v>3499.7660000000001</v>
      </c>
      <c r="M45" s="281">
        <v>16235.683999999999</v>
      </c>
      <c r="N45" s="281">
        <v>3249.395</v>
      </c>
      <c r="O45" s="282" t="s">
        <v>76</v>
      </c>
      <c r="P45" s="283">
        <v>3522.558</v>
      </c>
      <c r="Q45" s="284">
        <v>16018.514999999999</v>
      </c>
      <c r="R45" s="285">
        <v>880.154</v>
      </c>
      <c r="T45" s="31"/>
    </row>
    <row r="46" spans="2:20" ht="15.75" x14ac:dyDescent="0.25">
      <c r="B46" s="280" t="s">
        <v>96</v>
      </c>
      <c r="C46" s="281">
        <v>7376.7330000000002</v>
      </c>
      <c r="D46" s="281">
        <v>34481.909</v>
      </c>
      <c r="E46" s="281">
        <v>2181.8789999999999</v>
      </c>
      <c r="F46" s="282" t="s">
        <v>85</v>
      </c>
      <c r="G46" s="283">
        <v>6310.3670000000002</v>
      </c>
      <c r="H46" s="284">
        <v>28774.473999999998</v>
      </c>
      <c r="I46" s="285">
        <v>2370.8229999999999</v>
      </c>
      <c r="J46" s="295"/>
      <c r="K46" s="280" t="s">
        <v>84</v>
      </c>
      <c r="L46" s="281">
        <v>2160</v>
      </c>
      <c r="M46" s="281">
        <v>10051.388999999999</v>
      </c>
      <c r="N46" s="281">
        <v>619.01499999999999</v>
      </c>
      <c r="O46" s="282" t="s">
        <v>89</v>
      </c>
      <c r="P46" s="283">
        <v>2859.9560000000001</v>
      </c>
      <c r="Q46" s="284">
        <v>13132.894</v>
      </c>
      <c r="R46" s="285">
        <v>4291.1260000000002</v>
      </c>
    </row>
    <row r="47" spans="2:20" ht="15.75" x14ac:dyDescent="0.25">
      <c r="B47" s="280" t="s">
        <v>80</v>
      </c>
      <c r="C47" s="281">
        <v>7301.6350000000002</v>
      </c>
      <c r="D47" s="281">
        <v>34161.347999999998</v>
      </c>
      <c r="E47" s="281">
        <v>2147.0529999999999</v>
      </c>
      <c r="F47" s="282" t="s">
        <v>76</v>
      </c>
      <c r="G47" s="283">
        <v>6198.2460000000001</v>
      </c>
      <c r="H47" s="284">
        <v>28687.848999999998</v>
      </c>
      <c r="I47" s="285">
        <v>1726.431</v>
      </c>
      <c r="J47" s="295"/>
      <c r="K47" s="280" t="s">
        <v>90</v>
      </c>
      <c r="L47" s="281">
        <v>2017.6279999999999</v>
      </c>
      <c r="M47" s="281">
        <v>9297.1810000000005</v>
      </c>
      <c r="N47" s="281">
        <v>722.79200000000003</v>
      </c>
      <c r="O47" s="282" t="s">
        <v>34</v>
      </c>
      <c r="P47" s="283">
        <v>2128.3960000000002</v>
      </c>
      <c r="Q47" s="284">
        <v>9756.8430000000008</v>
      </c>
      <c r="R47" s="285">
        <v>863.40599999999995</v>
      </c>
    </row>
    <row r="48" spans="2:20" ht="16.5" thickBot="1" x14ac:dyDescent="0.3">
      <c r="B48" s="286" t="s">
        <v>76</v>
      </c>
      <c r="C48" s="287">
        <v>6949.1970000000001</v>
      </c>
      <c r="D48" s="287">
        <v>32400.888999999999</v>
      </c>
      <c r="E48" s="287">
        <v>1797.1469999999999</v>
      </c>
      <c r="F48" s="288" t="s">
        <v>233</v>
      </c>
      <c r="G48" s="289">
        <v>5367.1379999999999</v>
      </c>
      <c r="H48" s="290">
        <v>24288.452000000001</v>
      </c>
      <c r="I48" s="291">
        <v>1277.502</v>
      </c>
      <c r="J48" s="295"/>
      <c r="K48" s="286" t="s">
        <v>80</v>
      </c>
      <c r="L48" s="287">
        <v>1576.652</v>
      </c>
      <c r="M48" s="287">
        <v>7395.3190000000004</v>
      </c>
      <c r="N48" s="287">
        <v>2451.3330000000001</v>
      </c>
      <c r="O48" s="288" t="s">
        <v>90</v>
      </c>
      <c r="P48" s="289">
        <v>2076.6759999999999</v>
      </c>
      <c r="Q48" s="290">
        <v>9631.0730000000003</v>
      </c>
      <c r="R48" s="291">
        <v>815.95799999999997</v>
      </c>
    </row>
    <row r="49" spans="2:18" ht="15.75" x14ac:dyDescent="0.25">
      <c r="B49" s="308"/>
      <c r="C49" s="309"/>
      <c r="D49" s="309"/>
      <c r="E49" s="309"/>
      <c r="F49" s="308"/>
      <c r="G49" s="310"/>
      <c r="H49" s="310"/>
      <c r="I49" s="310"/>
      <c r="J49" s="311"/>
      <c r="K49" s="308"/>
      <c r="L49" s="309"/>
      <c r="M49" s="309"/>
      <c r="N49" s="309"/>
      <c r="O49" s="308"/>
      <c r="P49" s="310"/>
      <c r="Q49" s="310"/>
      <c r="R49" s="310"/>
    </row>
    <row r="50" spans="2:18" ht="15.75" x14ac:dyDescent="0.25">
      <c r="B50" s="308"/>
      <c r="C50" s="309"/>
      <c r="D50" s="309"/>
      <c r="E50" s="309"/>
      <c r="F50" s="308"/>
      <c r="G50" s="310"/>
      <c r="H50" s="310"/>
      <c r="I50" s="310"/>
      <c r="J50" s="311"/>
      <c r="K50" s="308"/>
      <c r="L50" s="309"/>
      <c r="M50" s="309"/>
      <c r="N50" s="309"/>
      <c r="O50" s="308"/>
      <c r="P50" s="310"/>
      <c r="Q50" s="310"/>
      <c r="R50" s="310"/>
    </row>
    <row r="51" spans="2:18" ht="15.75" x14ac:dyDescent="0.25">
      <c r="B51" s="308"/>
      <c r="C51" s="309"/>
      <c r="D51" s="309"/>
      <c r="E51" s="309"/>
      <c r="F51" s="308"/>
      <c r="G51" s="310"/>
      <c r="H51" s="310"/>
      <c r="I51" s="310"/>
      <c r="J51" s="311"/>
      <c r="K51" s="308"/>
      <c r="L51" s="309"/>
      <c r="M51" s="309"/>
      <c r="N51" s="309"/>
      <c r="O51" s="308"/>
      <c r="P51" s="310"/>
      <c r="Q51" s="310"/>
      <c r="R51" s="310"/>
    </row>
    <row r="52" spans="2:18" ht="15.75" x14ac:dyDescent="0.25">
      <c r="B52" s="312" t="s">
        <v>206</v>
      </c>
      <c r="C52" s="313"/>
      <c r="D52" s="313"/>
      <c r="E52" s="313"/>
      <c r="F52" s="312"/>
      <c r="G52" s="314"/>
      <c r="H52" s="314"/>
      <c r="I52" s="315"/>
      <c r="J52" s="262"/>
      <c r="K52" s="312" t="s">
        <v>207</v>
      </c>
      <c r="L52" s="313"/>
      <c r="M52" s="313"/>
      <c r="N52" s="313"/>
      <c r="O52" s="312"/>
      <c r="P52" s="314"/>
      <c r="Q52" s="314"/>
      <c r="R52" s="315"/>
    </row>
    <row r="53" spans="2:18" ht="16.5" thickBot="1" x14ac:dyDescent="0.3">
      <c r="B53" s="316" t="s">
        <v>128</v>
      </c>
      <c r="C53" s="317"/>
      <c r="D53" s="317"/>
      <c r="E53" s="317"/>
      <c r="F53" s="316"/>
      <c r="G53" s="315"/>
      <c r="H53" s="315"/>
      <c r="I53" s="315"/>
      <c r="J53" s="262"/>
      <c r="K53" s="316" t="s">
        <v>128</v>
      </c>
      <c r="L53" s="317"/>
      <c r="M53" s="317"/>
      <c r="N53" s="317"/>
      <c r="O53" s="316"/>
      <c r="P53" s="315"/>
      <c r="Q53" s="315"/>
      <c r="R53" s="315"/>
    </row>
    <row r="54" spans="2:18" ht="16.5" thickBot="1" x14ac:dyDescent="0.3">
      <c r="B54" s="297" t="s">
        <v>68</v>
      </c>
      <c r="C54" s="298"/>
      <c r="D54" s="298"/>
      <c r="E54" s="298"/>
      <c r="F54" s="298"/>
      <c r="G54" s="298"/>
      <c r="H54" s="298"/>
      <c r="I54" s="299"/>
      <c r="J54" s="262"/>
      <c r="K54" s="297" t="s">
        <v>69</v>
      </c>
      <c r="L54" s="298"/>
      <c r="M54" s="298"/>
      <c r="N54" s="298"/>
      <c r="O54" s="298"/>
      <c r="P54" s="298"/>
      <c r="Q54" s="298"/>
      <c r="R54" s="299"/>
    </row>
    <row r="55" spans="2:18" ht="16.5" thickBot="1" x14ac:dyDescent="0.3">
      <c r="B55" s="300" t="s">
        <v>231</v>
      </c>
      <c r="C55" s="301"/>
      <c r="D55" s="302"/>
      <c r="E55" s="303"/>
      <c r="F55" s="300" t="s">
        <v>232</v>
      </c>
      <c r="G55" s="301"/>
      <c r="H55" s="302"/>
      <c r="I55" s="303"/>
      <c r="J55" s="262"/>
      <c r="K55" s="300" t="s">
        <v>231</v>
      </c>
      <c r="L55" s="301"/>
      <c r="M55" s="302"/>
      <c r="N55" s="303"/>
      <c r="O55" s="300" t="s">
        <v>232</v>
      </c>
      <c r="P55" s="301"/>
      <c r="Q55" s="302"/>
      <c r="R55" s="303"/>
    </row>
    <row r="56" spans="2:18" ht="30.75" thickBot="1" x14ac:dyDescent="0.25">
      <c r="B56" s="263" t="s">
        <v>70</v>
      </c>
      <c r="C56" s="264" t="s">
        <v>50</v>
      </c>
      <c r="D56" s="265" t="s">
        <v>92</v>
      </c>
      <c r="E56" s="266" t="s">
        <v>71</v>
      </c>
      <c r="F56" s="263" t="s">
        <v>70</v>
      </c>
      <c r="G56" s="264" t="s">
        <v>50</v>
      </c>
      <c r="H56" s="265" t="s">
        <v>92</v>
      </c>
      <c r="I56" s="266" t="s">
        <v>71</v>
      </c>
      <c r="J56" s="262"/>
      <c r="K56" s="263" t="s">
        <v>70</v>
      </c>
      <c r="L56" s="264" t="s">
        <v>50</v>
      </c>
      <c r="M56" s="265" t="s">
        <v>92</v>
      </c>
      <c r="N56" s="266" t="s">
        <v>71</v>
      </c>
      <c r="O56" s="263" t="s">
        <v>70</v>
      </c>
      <c r="P56" s="264" t="s">
        <v>50</v>
      </c>
      <c r="Q56" s="265" t="s">
        <v>92</v>
      </c>
      <c r="R56" s="266" t="s">
        <v>71</v>
      </c>
    </row>
    <row r="57" spans="2:18" ht="16.5" thickBot="1" x14ac:dyDescent="0.3">
      <c r="B57" s="267" t="s">
        <v>63</v>
      </c>
      <c r="C57" s="268">
        <v>190007.81299999999</v>
      </c>
      <c r="D57" s="269">
        <v>888319.04799999995</v>
      </c>
      <c r="E57" s="270">
        <v>131409.21400000001</v>
      </c>
      <c r="F57" s="271" t="s">
        <v>63</v>
      </c>
      <c r="G57" s="272">
        <v>216014.114</v>
      </c>
      <c r="H57" s="273">
        <v>986770.495</v>
      </c>
      <c r="I57" s="270">
        <v>133070.03700000001</v>
      </c>
      <c r="J57" s="262"/>
      <c r="K57" s="267" t="s">
        <v>63</v>
      </c>
      <c r="L57" s="268">
        <v>91867.543999999994</v>
      </c>
      <c r="M57" s="269">
        <v>429245.57799999998</v>
      </c>
      <c r="N57" s="270">
        <v>60499.231</v>
      </c>
      <c r="O57" s="271" t="s">
        <v>63</v>
      </c>
      <c r="P57" s="272">
        <v>95338.077000000005</v>
      </c>
      <c r="Q57" s="273">
        <v>435486.38099999999</v>
      </c>
      <c r="R57" s="270">
        <v>57947.972999999998</v>
      </c>
    </row>
    <row r="58" spans="2:18" ht="15.75" x14ac:dyDescent="0.25">
      <c r="B58" s="274" t="s">
        <v>83</v>
      </c>
      <c r="C58" s="275">
        <v>24107.092000000001</v>
      </c>
      <c r="D58" s="275">
        <v>112673.30100000001</v>
      </c>
      <c r="E58" s="275">
        <v>16840.12</v>
      </c>
      <c r="F58" s="276" t="s">
        <v>83</v>
      </c>
      <c r="G58" s="277">
        <v>32110.315999999999</v>
      </c>
      <c r="H58" s="278">
        <v>146753.91899999999</v>
      </c>
      <c r="I58" s="279">
        <v>18674.919999999998</v>
      </c>
      <c r="J58" s="262"/>
      <c r="K58" s="274" t="s">
        <v>32</v>
      </c>
      <c r="L58" s="275">
        <v>30002.078000000001</v>
      </c>
      <c r="M58" s="275">
        <v>140111.61499999999</v>
      </c>
      <c r="N58" s="275">
        <v>18864.77</v>
      </c>
      <c r="O58" s="276" t="s">
        <v>32</v>
      </c>
      <c r="P58" s="277">
        <v>34235.074000000001</v>
      </c>
      <c r="Q58" s="278">
        <v>156189.16399999999</v>
      </c>
      <c r="R58" s="279">
        <v>21681.965</v>
      </c>
    </row>
    <row r="59" spans="2:18" ht="15.75" x14ac:dyDescent="0.25">
      <c r="B59" s="280" t="s">
        <v>80</v>
      </c>
      <c r="C59" s="281">
        <v>21704.468000000001</v>
      </c>
      <c r="D59" s="281">
        <v>101396.128</v>
      </c>
      <c r="E59" s="281">
        <v>17766.14</v>
      </c>
      <c r="F59" s="282" t="s">
        <v>80</v>
      </c>
      <c r="G59" s="283">
        <v>28694.868999999999</v>
      </c>
      <c r="H59" s="284">
        <v>131284.24100000001</v>
      </c>
      <c r="I59" s="285">
        <v>19083.019</v>
      </c>
      <c r="J59" s="262"/>
      <c r="K59" s="280" t="s">
        <v>78</v>
      </c>
      <c r="L59" s="281">
        <v>19094.306</v>
      </c>
      <c r="M59" s="281">
        <v>89219.626000000004</v>
      </c>
      <c r="N59" s="281">
        <v>19666.222000000002</v>
      </c>
      <c r="O59" s="282" t="s">
        <v>78</v>
      </c>
      <c r="P59" s="283">
        <v>25401.264999999999</v>
      </c>
      <c r="Q59" s="284">
        <v>116162.67</v>
      </c>
      <c r="R59" s="285">
        <v>18867.38</v>
      </c>
    </row>
    <row r="60" spans="2:18" ht="15.75" x14ac:dyDescent="0.25">
      <c r="B60" s="280" t="s">
        <v>85</v>
      </c>
      <c r="C60" s="281">
        <v>16798.222000000002</v>
      </c>
      <c r="D60" s="281">
        <v>78564.941999999995</v>
      </c>
      <c r="E60" s="281">
        <v>12339.16</v>
      </c>
      <c r="F60" s="282" t="s">
        <v>85</v>
      </c>
      <c r="G60" s="283">
        <v>19124.608</v>
      </c>
      <c r="H60" s="284">
        <v>87246.379000000001</v>
      </c>
      <c r="I60" s="285">
        <v>13974.995999999999</v>
      </c>
      <c r="J60" s="262"/>
      <c r="K60" s="280" t="s">
        <v>76</v>
      </c>
      <c r="L60" s="281">
        <v>15302.013999999999</v>
      </c>
      <c r="M60" s="281">
        <v>71444.225000000006</v>
      </c>
      <c r="N60" s="281">
        <v>7851.1909999999998</v>
      </c>
      <c r="O60" s="282" t="s">
        <v>76</v>
      </c>
      <c r="P60" s="283">
        <v>13972.814</v>
      </c>
      <c r="Q60" s="284">
        <v>63916.703000000001</v>
      </c>
      <c r="R60" s="285">
        <v>5648.8230000000003</v>
      </c>
    </row>
    <row r="61" spans="2:18" ht="15.75" x14ac:dyDescent="0.25">
      <c r="B61" s="280" t="s">
        <v>32</v>
      </c>
      <c r="C61" s="281">
        <v>14405.304</v>
      </c>
      <c r="D61" s="281">
        <v>67245.168000000005</v>
      </c>
      <c r="E61" s="281">
        <v>12605.715</v>
      </c>
      <c r="F61" s="282" t="s">
        <v>76</v>
      </c>
      <c r="G61" s="283">
        <v>18012.758000000002</v>
      </c>
      <c r="H61" s="284">
        <v>82332.070000000007</v>
      </c>
      <c r="I61" s="285">
        <v>11108.724</v>
      </c>
      <c r="J61" s="262"/>
      <c r="K61" s="280" t="s">
        <v>77</v>
      </c>
      <c r="L61" s="281">
        <v>14336.271000000001</v>
      </c>
      <c r="M61" s="281">
        <v>66944.444000000003</v>
      </c>
      <c r="N61" s="281">
        <v>9928.7099999999991</v>
      </c>
      <c r="O61" s="282" t="s">
        <v>77</v>
      </c>
      <c r="P61" s="283">
        <v>11394.215</v>
      </c>
      <c r="Q61" s="284">
        <v>51927.989000000001</v>
      </c>
      <c r="R61" s="285">
        <v>7216.1580000000004</v>
      </c>
    </row>
    <row r="62" spans="2:18" ht="15.75" x14ac:dyDescent="0.25">
      <c r="B62" s="280" t="s">
        <v>76</v>
      </c>
      <c r="C62" s="281">
        <v>14332.067999999999</v>
      </c>
      <c r="D62" s="281">
        <v>66957.817999999999</v>
      </c>
      <c r="E62" s="281">
        <v>10060.778</v>
      </c>
      <c r="F62" s="282" t="s">
        <v>32</v>
      </c>
      <c r="G62" s="283">
        <v>16007.732</v>
      </c>
      <c r="H62" s="284">
        <v>73035.691000000006</v>
      </c>
      <c r="I62" s="285">
        <v>11101.427</v>
      </c>
      <c r="J62" s="262"/>
      <c r="K62" s="280" t="s">
        <v>168</v>
      </c>
      <c r="L62" s="281">
        <v>3731.83</v>
      </c>
      <c r="M62" s="281">
        <v>17616.648000000001</v>
      </c>
      <c r="N62" s="281">
        <v>1077.5999999999999</v>
      </c>
      <c r="O62" s="282" t="s">
        <v>31</v>
      </c>
      <c r="P62" s="283">
        <v>2000.278</v>
      </c>
      <c r="Q62" s="284">
        <v>9118.5879999999997</v>
      </c>
      <c r="R62" s="285">
        <v>820.18299999999999</v>
      </c>
    </row>
    <row r="63" spans="2:18" ht="15.75" x14ac:dyDescent="0.25">
      <c r="B63" s="280" t="s">
        <v>114</v>
      </c>
      <c r="C63" s="281">
        <v>14226.065000000001</v>
      </c>
      <c r="D63" s="281">
        <v>66831.620999999999</v>
      </c>
      <c r="E63" s="281">
        <v>3852.625</v>
      </c>
      <c r="F63" s="282" t="s">
        <v>75</v>
      </c>
      <c r="G63" s="283">
        <v>11745.817999999999</v>
      </c>
      <c r="H63" s="284">
        <v>53730.605000000003</v>
      </c>
      <c r="I63" s="285">
        <v>9801.0609999999997</v>
      </c>
      <c r="J63" s="262"/>
      <c r="K63" s="280" t="s">
        <v>31</v>
      </c>
      <c r="L63" s="281">
        <v>3139.7440000000001</v>
      </c>
      <c r="M63" s="281">
        <v>14776.565000000001</v>
      </c>
      <c r="N63" s="281">
        <v>892.6</v>
      </c>
      <c r="O63" s="282" t="s">
        <v>88</v>
      </c>
      <c r="P63" s="283">
        <v>1712.636</v>
      </c>
      <c r="Q63" s="284">
        <v>7809.2529999999997</v>
      </c>
      <c r="R63" s="285">
        <v>773.84799999999996</v>
      </c>
    </row>
    <row r="64" spans="2:18" ht="15.75" x14ac:dyDescent="0.25">
      <c r="B64" s="280" t="s">
        <v>75</v>
      </c>
      <c r="C64" s="281">
        <v>12139.126</v>
      </c>
      <c r="D64" s="281">
        <v>56834.203000000001</v>
      </c>
      <c r="E64" s="281">
        <v>10734.772999999999</v>
      </c>
      <c r="F64" s="282" t="s">
        <v>125</v>
      </c>
      <c r="G64" s="283">
        <v>11729.545</v>
      </c>
      <c r="H64" s="284">
        <v>53724.741000000002</v>
      </c>
      <c r="I64" s="285">
        <v>7565.8419999999996</v>
      </c>
      <c r="J64" s="262"/>
      <c r="K64" s="280" t="s">
        <v>88</v>
      </c>
      <c r="L64" s="281">
        <v>1247.8499999999999</v>
      </c>
      <c r="M64" s="281">
        <v>5813.5169999999998</v>
      </c>
      <c r="N64" s="281">
        <v>567.58500000000004</v>
      </c>
      <c r="O64" s="282" t="s">
        <v>75</v>
      </c>
      <c r="P64" s="283">
        <v>1657.65</v>
      </c>
      <c r="Q64" s="284">
        <v>7559.7219999999998</v>
      </c>
      <c r="R64" s="285">
        <v>862.47199999999998</v>
      </c>
    </row>
    <row r="65" spans="2:18" ht="15.75" x14ac:dyDescent="0.25">
      <c r="B65" s="280" t="s">
        <v>125</v>
      </c>
      <c r="C65" s="281">
        <v>9633.3459999999995</v>
      </c>
      <c r="D65" s="281">
        <v>45149.42</v>
      </c>
      <c r="E65" s="281">
        <v>7470.1949999999997</v>
      </c>
      <c r="F65" s="282" t="s">
        <v>74</v>
      </c>
      <c r="G65" s="283">
        <v>11145.566000000001</v>
      </c>
      <c r="H65" s="284">
        <v>50851.794999999998</v>
      </c>
      <c r="I65" s="285">
        <v>4462.7640000000001</v>
      </c>
      <c r="J65" s="262"/>
      <c r="K65" s="280" t="s">
        <v>75</v>
      </c>
      <c r="L65" s="281">
        <v>1110.366</v>
      </c>
      <c r="M65" s="281">
        <v>5161.518</v>
      </c>
      <c r="N65" s="281">
        <v>375.83199999999999</v>
      </c>
      <c r="O65" s="282" t="s">
        <v>74</v>
      </c>
      <c r="P65" s="283">
        <v>1123.2329999999999</v>
      </c>
      <c r="Q65" s="284">
        <v>5123.25</v>
      </c>
      <c r="R65" s="285">
        <v>239.995</v>
      </c>
    </row>
    <row r="66" spans="2:18" ht="15.75" x14ac:dyDescent="0.25">
      <c r="B66" s="280" t="s">
        <v>168</v>
      </c>
      <c r="C66" s="281">
        <v>7678.5590000000002</v>
      </c>
      <c r="D66" s="281">
        <v>35803.534</v>
      </c>
      <c r="E66" s="281">
        <v>3765.3829999999998</v>
      </c>
      <c r="F66" s="282" t="s">
        <v>168</v>
      </c>
      <c r="G66" s="283">
        <v>9242.7530000000006</v>
      </c>
      <c r="H66" s="284">
        <v>42054.279000000002</v>
      </c>
      <c r="I66" s="285">
        <v>3955.7750000000001</v>
      </c>
      <c r="J66" s="262"/>
      <c r="K66" s="280" t="s">
        <v>34</v>
      </c>
      <c r="L66" s="281">
        <v>978.52</v>
      </c>
      <c r="M66" s="281">
        <v>4577.277</v>
      </c>
      <c r="N66" s="281">
        <v>289.327</v>
      </c>
      <c r="O66" s="282" t="s">
        <v>168</v>
      </c>
      <c r="P66" s="283">
        <v>969.60299999999995</v>
      </c>
      <c r="Q66" s="284">
        <v>4461.8549999999996</v>
      </c>
      <c r="R66" s="285">
        <v>496.65600000000001</v>
      </c>
    </row>
    <row r="67" spans="2:18" ht="15.75" x14ac:dyDescent="0.25">
      <c r="B67" s="280" t="s">
        <v>74</v>
      </c>
      <c r="C67" s="281">
        <v>7469.9740000000002</v>
      </c>
      <c r="D67" s="281">
        <v>34854.400999999998</v>
      </c>
      <c r="E67" s="281">
        <v>4497.8810000000003</v>
      </c>
      <c r="F67" s="282" t="s">
        <v>90</v>
      </c>
      <c r="G67" s="283">
        <v>8909.2549999999992</v>
      </c>
      <c r="H67" s="284">
        <v>40690.033000000003</v>
      </c>
      <c r="I67" s="285">
        <v>6775.3180000000002</v>
      </c>
      <c r="J67" s="262"/>
      <c r="K67" s="280" t="s">
        <v>74</v>
      </c>
      <c r="L67" s="281">
        <v>788.84799999999996</v>
      </c>
      <c r="M67" s="281">
        <v>3657.7170000000001</v>
      </c>
      <c r="N67" s="281">
        <v>212.13499999999999</v>
      </c>
      <c r="O67" s="282" t="s">
        <v>73</v>
      </c>
      <c r="P67" s="283">
        <v>783.04100000000005</v>
      </c>
      <c r="Q67" s="284">
        <v>3594.5929999999998</v>
      </c>
      <c r="R67" s="285">
        <v>408.56700000000001</v>
      </c>
    </row>
    <row r="68" spans="2:18" ht="15.75" x14ac:dyDescent="0.25">
      <c r="B68" s="280" t="s">
        <v>90</v>
      </c>
      <c r="C68" s="281">
        <v>7389.62</v>
      </c>
      <c r="D68" s="281">
        <v>34607.678</v>
      </c>
      <c r="E68" s="281">
        <v>6617.1760000000004</v>
      </c>
      <c r="F68" s="282" t="s">
        <v>89</v>
      </c>
      <c r="G68" s="283">
        <v>5922.8980000000001</v>
      </c>
      <c r="H68" s="284">
        <v>26984.044999999998</v>
      </c>
      <c r="I68" s="285">
        <v>2799.3009999999999</v>
      </c>
      <c r="J68" s="262"/>
      <c r="K68" s="280" t="s">
        <v>83</v>
      </c>
      <c r="L68" s="281">
        <v>439.59100000000001</v>
      </c>
      <c r="M68" s="281">
        <v>2027.2860000000001</v>
      </c>
      <c r="N68" s="281">
        <v>122.252</v>
      </c>
      <c r="O68" s="282" t="s">
        <v>34</v>
      </c>
      <c r="P68" s="283">
        <v>698.65</v>
      </c>
      <c r="Q68" s="284">
        <v>3252.6</v>
      </c>
      <c r="R68" s="285">
        <v>383.024</v>
      </c>
    </row>
    <row r="69" spans="2:18" ht="15.75" x14ac:dyDescent="0.25">
      <c r="B69" s="280" t="s">
        <v>89</v>
      </c>
      <c r="C69" s="281">
        <v>3992.3049999999998</v>
      </c>
      <c r="D69" s="281">
        <v>18641.011999999999</v>
      </c>
      <c r="E69" s="281">
        <v>2715.6010000000001</v>
      </c>
      <c r="F69" s="282" t="s">
        <v>84</v>
      </c>
      <c r="G69" s="283">
        <v>4876.2820000000002</v>
      </c>
      <c r="H69" s="284">
        <v>22239.600999999999</v>
      </c>
      <c r="I69" s="285">
        <v>2730.3939999999998</v>
      </c>
      <c r="J69" s="262"/>
      <c r="K69" s="280" t="s">
        <v>84</v>
      </c>
      <c r="L69" s="281">
        <v>375.34399999999999</v>
      </c>
      <c r="M69" s="281">
        <v>1731.375</v>
      </c>
      <c r="N69" s="281">
        <v>127.955</v>
      </c>
      <c r="O69" s="282" t="s">
        <v>82</v>
      </c>
      <c r="P69" s="283">
        <v>472.79</v>
      </c>
      <c r="Q69" s="284">
        <v>2162.9180000000001</v>
      </c>
      <c r="R69" s="285">
        <v>153.34100000000001</v>
      </c>
    </row>
    <row r="70" spans="2:18" ht="15.75" x14ac:dyDescent="0.25">
      <c r="B70" s="280" t="s">
        <v>84</v>
      </c>
      <c r="C70" s="281">
        <v>3655.6559999999999</v>
      </c>
      <c r="D70" s="281">
        <v>17086.883999999998</v>
      </c>
      <c r="E70" s="281">
        <v>2914.723</v>
      </c>
      <c r="F70" s="282" t="s">
        <v>78</v>
      </c>
      <c r="G70" s="283">
        <v>4457.9369999999999</v>
      </c>
      <c r="H70" s="284">
        <v>20349.452000000001</v>
      </c>
      <c r="I70" s="285">
        <v>2191.2620000000002</v>
      </c>
      <c r="J70" s="262"/>
      <c r="K70" s="280" t="s">
        <v>73</v>
      </c>
      <c r="L70" s="281">
        <v>357.577</v>
      </c>
      <c r="M70" s="281">
        <v>1661.337</v>
      </c>
      <c r="N70" s="281">
        <v>106.042</v>
      </c>
      <c r="O70" s="282" t="s">
        <v>72</v>
      </c>
      <c r="P70" s="283">
        <v>242.91</v>
      </c>
      <c r="Q70" s="284">
        <v>1113.194</v>
      </c>
      <c r="R70" s="285">
        <v>92.313000000000002</v>
      </c>
    </row>
    <row r="71" spans="2:18" ht="15.75" x14ac:dyDescent="0.25">
      <c r="B71" s="280" t="s">
        <v>78</v>
      </c>
      <c r="C71" s="281">
        <v>3203.009</v>
      </c>
      <c r="D71" s="281">
        <v>14951.535</v>
      </c>
      <c r="E71" s="281">
        <v>2294.5239999999999</v>
      </c>
      <c r="F71" s="282" t="s">
        <v>34</v>
      </c>
      <c r="G71" s="283">
        <v>4045.0569999999998</v>
      </c>
      <c r="H71" s="284">
        <v>18457.786</v>
      </c>
      <c r="I71" s="285">
        <v>2519.0949999999998</v>
      </c>
      <c r="J71" s="262"/>
      <c r="K71" s="280" t="s">
        <v>113</v>
      </c>
      <c r="L71" s="281">
        <v>333.31900000000002</v>
      </c>
      <c r="M71" s="281">
        <v>1551.2750000000001</v>
      </c>
      <c r="N71" s="281">
        <v>125.63200000000001</v>
      </c>
      <c r="O71" s="282" t="s">
        <v>122</v>
      </c>
      <c r="P71" s="283">
        <v>197.05699999999999</v>
      </c>
      <c r="Q71" s="284">
        <v>897.31299999999999</v>
      </c>
      <c r="R71" s="285">
        <v>99.018000000000001</v>
      </c>
    </row>
    <row r="72" spans="2:18" ht="15.75" x14ac:dyDescent="0.25">
      <c r="B72" s="280" t="s">
        <v>34</v>
      </c>
      <c r="C72" s="281">
        <v>3059.1419999999998</v>
      </c>
      <c r="D72" s="281">
        <v>14287.781000000001</v>
      </c>
      <c r="E72" s="281">
        <v>2191.8609999999999</v>
      </c>
      <c r="F72" s="282" t="s">
        <v>73</v>
      </c>
      <c r="G72" s="283">
        <v>3724.7890000000002</v>
      </c>
      <c r="H72" s="284">
        <v>16991.525000000001</v>
      </c>
      <c r="I72" s="285">
        <v>2287.77</v>
      </c>
      <c r="J72" s="262"/>
      <c r="K72" s="280" t="s">
        <v>96</v>
      </c>
      <c r="L72" s="281">
        <v>232.93100000000001</v>
      </c>
      <c r="M72" s="281">
        <v>1092.3240000000001</v>
      </c>
      <c r="N72" s="281">
        <v>105.52200000000001</v>
      </c>
      <c r="O72" s="282" t="s">
        <v>113</v>
      </c>
      <c r="P72" s="283">
        <v>185.14099999999999</v>
      </c>
      <c r="Q72" s="284">
        <v>869.00400000000002</v>
      </c>
      <c r="R72" s="285">
        <v>90.412000000000006</v>
      </c>
    </row>
    <row r="73" spans="2:18" ht="16.5" thickBot="1" x14ac:dyDescent="0.3">
      <c r="B73" s="286" t="s">
        <v>113</v>
      </c>
      <c r="C73" s="287">
        <v>2566.7469999999998</v>
      </c>
      <c r="D73" s="287">
        <v>11973.882</v>
      </c>
      <c r="E73" s="287">
        <v>2287.4859999999999</v>
      </c>
      <c r="F73" s="288" t="s">
        <v>114</v>
      </c>
      <c r="G73" s="289">
        <v>3154.2829999999999</v>
      </c>
      <c r="H73" s="290">
        <v>14337.018</v>
      </c>
      <c r="I73" s="291">
        <v>1491.05</v>
      </c>
      <c r="J73" s="262"/>
      <c r="K73" s="286" t="s">
        <v>72</v>
      </c>
      <c r="L73" s="287">
        <v>168.76</v>
      </c>
      <c r="M73" s="287">
        <v>788.01400000000001</v>
      </c>
      <c r="N73" s="287">
        <v>67.510999999999996</v>
      </c>
      <c r="O73" s="288" t="s">
        <v>96</v>
      </c>
      <c r="P73" s="289">
        <v>175.04400000000001</v>
      </c>
      <c r="Q73" s="290">
        <v>804.48500000000001</v>
      </c>
      <c r="R73" s="291">
        <v>67.27</v>
      </c>
    </row>
    <row r="74" spans="2:18" ht="15.75" x14ac:dyDescent="0.25">
      <c r="B74" s="308"/>
      <c r="C74" s="309"/>
      <c r="D74" s="309"/>
      <c r="E74" s="309"/>
      <c r="F74" s="308"/>
      <c r="G74" s="310"/>
      <c r="H74" s="310"/>
      <c r="I74" s="310"/>
      <c r="J74" s="311"/>
      <c r="K74" s="308"/>
      <c r="L74" s="309"/>
      <c r="M74" s="309"/>
      <c r="N74" s="309"/>
      <c r="O74" s="308"/>
      <c r="P74" s="310"/>
      <c r="Q74" s="310"/>
      <c r="R74" s="310"/>
    </row>
    <row r="75" spans="2:18" ht="15.75" x14ac:dyDescent="0.25">
      <c r="B75" s="308"/>
      <c r="C75" s="309"/>
      <c r="D75" s="309"/>
      <c r="E75" s="309"/>
      <c r="F75" s="308"/>
      <c r="G75" s="310"/>
      <c r="H75" s="310"/>
      <c r="I75" s="310"/>
      <c r="J75" s="311"/>
      <c r="K75" s="308"/>
      <c r="L75" s="309"/>
      <c r="M75" s="309"/>
      <c r="N75" s="309"/>
      <c r="O75" s="308"/>
      <c r="P75" s="310"/>
      <c r="Q75" s="310"/>
      <c r="R75" s="310"/>
    </row>
    <row r="76" spans="2:18" ht="15.75" x14ac:dyDescent="0.25">
      <c r="B76" s="308"/>
      <c r="C76" s="309"/>
      <c r="D76" s="309"/>
      <c r="E76" s="309"/>
      <c r="F76" s="308"/>
      <c r="G76" s="310"/>
      <c r="H76" s="310"/>
      <c r="I76" s="310"/>
      <c r="J76" s="311"/>
      <c r="K76" s="308"/>
      <c r="L76" s="309"/>
      <c r="M76" s="309"/>
      <c r="N76" s="309"/>
      <c r="O76" s="308"/>
      <c r="P76" s="310"/>
      <c r="Q76" s="310"/>
      <c r="R76" s="310"/>
    </row>
    <row r="77" spans="2:18" ht="15.75" x14ac:dyDescent="0.25">
      <c r="B77" s="312" t="s">
        <v>208</v>
      </c>
      <c r="C77" s="313"/>
      <c r="D77" s="313"/>
      <c r="E77" s="313"/>
      <c r="F77" s="312"/>
      <c r="G77" s="314"/>
      <c r="H77" s="314"/>
      <c r="I77" s="314"/>
      <c r="J77" s="262"/>
      <c r="K77" s="312" t="s">
        <v>209</v>
      </c>
      <c r="L77" s="313"/>
      <c r="M77" s="313"/>
      <c r="N77" s="313"/>
      <c r="O77" s="312"/>
      <c r="P77" s="314"/>
      <c r="Q77" s="314"/>
      <c r="R77" s="314"/>
    </row>
    <row r="78" spans="2:18" ht="16.5" thickBot="1" x14ac:dyDescent="0.3">
      <c r="B78" s="316" t="s">
        <v>128</v>
      </c>
      <c r="C78" s="317"/>
      <c r="D78" s="317"/>
      <c r="E78" s="317"/>
      <c r="F78" s="316"/>
      <c r="G78" s="315"/>
      <c r="H78" s="315"/>
      <c r="I78" s="315"/>
      <c r="J78" s="262"/>
      <c r="K78" s="316" t="s">
        <v>128</v>
      </c>
      <c r="L78" s="317"/>
      <c r="M78" s="317"/>
      <c r="N78" s="317"/>
      <c r="O78" s="316"/>
      <c r="P78" s="315"/>
      <c r="Q78" s="315"/>
      <c r="R78" s="315"/>
    </row>
    <row r="79" spans="2:18" ht="16.5" thickBot="1" x14ac:dyDescent="0.3">
      <c r="B79" s="297" t="s">
        <v>68</v>
      </c>
      <c r="C79" s="298"/>
      <c r="D79" s="298"/>
      <c r="E79" s="298"/>
      <c r="F79" s="298"/>
      <c r="G79" s="298"/>
      <c r="H79" s="298"/>
      <c r="I79" s="299"/>
      <c r="J79" s="262"/>
      <c r="K79" s="297" t="s">
        <v>69</v>
      </c>
      <c r="L79" s="298"/>
      <c r="M79" s="298"/>
      <c r="N79" s="298"/>
      <c r="O79" s="298"/>
      <c r="P79" s="298"/>
      <c r="Q79" s="298"/>
      <c r="R79" s="299"/>
    </row>
    <row r="80" spans="2:18" ht="16.5" thickBot="1" x14ac:dyDescent="0.3">
      <c r="B80" s="300" t="s">
        <v>231</v>
      </c>
      <c r="C80" s="301"/>
      <c r="D80" s="302"/>
      <c r="E80" s="303"/>
      <c r="F80" s="300" t="s">
        <v>232</v>
      </c>
      <c r="G80" s="301"/>
      <c r="H80" s="302"/>
      <c r="I80" s="303"/>
      <c r="J80" s="262"/>
      <c r="K80" s="300" t="s">
        <v>231</v>
      </c>
      <c r="L80" s="301"/>
      <c r="M80" s="302"/>
      <c r="N80" s="303"/>
      <c r="O80" s="300" t="s">
        <v>232</v>
      </c>
      <c r="P80" s="301"/>
      <c r="Q80" s="302"/>
      <c r="R80" s="303"/>
    </row>
    <row r="81" spans="2:18" ht="30.75" thickBot="1" x14ac:dyDescent="0.25">
      <c r="B81" s="263" t="s">
        <v>70</v>
      </c>
      <c r="C81" s="264" t="s">
        <v>50</v>
      </c>
      <c r="D81" s="265" t="s">
        <v>92</v>
      </c>
      <c r="E81" s="266" t="s">
        <v>71</v>
      </c>
      <c r="F81" s="263" t="s">
        <v>70</v>
      </c>
      <c r="G81" s="264" t="s">
        <v>50</v>
      </c>
      <c r="H81" s="265" t="s">
        <v>92</v>
      </c>
      <c r="I81" s="266" t="s">
        <v>71</v>
      </c>
      <c r="J81" s="262"/>
      <c r="K81" s="263" t="s">
        <v>70</v>
      </c>
      <c r="L81" s="264" t="s">
        <v>50</v>
      </c>
      <c r="M81" s="265" t="s">
        <v>92</v>
      </c>
      <c r="N81" s="266" t="s">
        <v>71</v>
      </c>
      <c r="O81" s="263" t="s">
        <v>70</v>
      </c>
      <c r="P81" s="264" t="s">
        <v>50</v>
      </c>
      <c r="Q81" s="265" t="s">
        <v>92</v>
      </c>
      <c r="R81" s="266" t="s">
        <v>71</v>
      </c>
    </row>
    <row r="82" spans="2:18" ht="16.5" thickBot="1" x14ac:dyDescent="0.3">
      <c r="B82" s="267" t="s">
        <v>63</v>
      </c>
      <c r="C82" s="268">
        <v>259915.12400000001</v>
      </c>
      <c r="D82" s="269">
        <v>1214204.4469999999</v>
      </c>
      <c r="E82" s="270">
        <v>221903.67800000001</v>
      </c>
      <c r="F82" s="271" t="s">
        <v>63</v>
      </c>
      <c r="G82" s="272">
        <v>184662.29500000001</v>
      </c>
      <c r="H82" s="273">
        <v>845627.60900000005</v>
      </c>
      <c r="I82" s="270">
        <v>214407.652</v>
      </c>
      <c r="J82" s="262"/>
      <c r="K82" s="267" t="s">
        <v>63</v>
      </c>
      <c r="L82" s="268">
        <v>85607.347999999998</v>
      </c>
      <c r="M82" s="269">
        <v>399213.75699999998</v>
      </c>
      <c r="N82" s="270">
        <v>106559.234</v>
      </c>
      <c r="O82" s="271" t="s">
        <v>63</v>
      </c>
      <c r="P82" s="272">
        <v>67239.945999999996</v>
      </c>
      <c r="Q82" s="273">
        <v>306996.67099999997</v>
      </c>
      <c r="R82" s="270">
        <v>94441.733999999997</v>
      </c>
    </row>
    <row r="83" spans="2:18" ht="15.75" x14ac:dyDescent="0.25">
      <c r="B83" s="274" t="s">
        <v>168</v>
      </c>
      <c r="C83" s="275">
        <v>50336.542999999998</v>
      </c>
      <c r="D83" s="275">
        <v>233961.046</v>
      </c>
      <c r="E83" s="275">
        <v>49209.178999999996</v>
      </c>
      <c r="F83" s="276" t="s">
        <v>97</v>
      </c>
      <c r="G83" s="277">
        <v>39253.697999999997</v>
      </c>
      <c r="H83" s="278">
        <v>180198.78700000001</v>
      </c>
      <c r="I83" s="279">
        <v>50737.285000000003</v>
      </c>
      <c r="J83" s="262"/>
      <c r="K83" s="274" t="s">
        <v>32</v>
      </c>
      <c r="L83" s="275">
        <v>20183.379000000001</v>
      </c>
      <c r="M83" s="275">
        <v>94143.584000000003</v>
      </c>
      <c r="N83" s="275">
        <v>21345.753000000001</v>
      </c>
      <c r="O83" s="276" t="s">
        <v>32</v>
      </c>
      <c r="P83" s="277">
        <v>20089.657999999999</v>
      </c>
      <c r="Q83" s="278">
        <v>91751.501999999993</v>
      </c>
      <c r="R83" s="279">
        <v>33265.332000000002</v>
      </c>
    </row>
    <row r="84" spans="2:18" ht="15.75" x14ac:dyDescent="0.25">
      <c r="B84" s="280" t="s">
        <v>97</v>
      </c>
      <c r="C84" s="281">
        <v>44679.046000000002</v>
      </c>
      <c r="D84" s="281">
        <v>210173.93799999999</v>
      </c>
      <c r="E84" s="281">
        <v>39844.498</v>
      </c>
      <c r="F84" s="282" t="s">
        <v>168</v>
      </c>
      <c r="G84" s="283">
        <v>25443.138999999999</v>
      </c>
      <c r="H84" s="284">
        <v>116387.764</v>
      </c>
      <c r="I84" s="285">
        <v>33099.714</v>
      </c>
      <c r="J84" s="262"/>
      <c r="K84" s="280" t="s">
        <v>31</v>
      </c>
      <c r="L84" s="281">
        <v>16060.552</v>
      </c>
      <c r="M84" s="281">
        <v>75016.429999999993</v>
      </c>
      <c r="N84" s="281">
        <v>7343.9759999999997</v>
      </c>
      <c r="O84" s="282" t="s">
        <v>31</v>
      </c>
      <c r="P84" s="283">
        <v>10503.083000000001</v>
      </c>
      <c r="Q84" s="284">
        <v>47979.430999999997</v>
      </c>
      <c r="R84" s="285">
        <v>6270.3639999999996</v>
      </c>
    </row>
    <row r="85" spans="2:18" ht="15.75" x14ac:dyDescent="0.25">
      <c r="B85" s="280" t="s">
        <v>32</v>
      </c>
      <c r="C85" s="281">
        <v>23171.498</v>
      </c>
      <c r="D85" s="281">
        <v>107980.16</v>
      </c>
      <c r="E85" s="281">
        <v>32652.135999999999</v>
      </c>
      <c r="F85" s="282" t="s">
        <v>32</v>
      </c>
      <c r="G85" s="283">
        <v>12827.32</v>
      </c>
      <c r="H85" s="284">
        <v>58717.652000000002</v>
      </c>
      <c r="I85" s="285">
        <v>27039.167000000001</v>
      </c>
      <c r="J85" s="262"/>
      <c r="K85" s="280" t="s">
        <v>168</v>
      </c>
      <c r="L85" s="281">
        <v>13333.191999999999</v>
      </c>
      <c r="M85" s="281">
        <v>62391.724000000002</v>
      </c>
      <c r="N85" s="281">
        <v>6500.576</v>
      </c>
      <c r="O85" s="282" t="s">
        <v>168</v>
      </c>
      <c r="P85" s="283">
        <v>8483.2860000000001</v>
      </c>
      <c r="Q85" s="284">
        <v>38918.857000000004</v>
      </c>
      <c r="R85" s="285">
        <v>6012.7780000000002</v>
      </c>
    </row>
    <row r="86" spans="2:18" ht="15.75" x14ac:dyDescent="0.25">
      <c r="B86" s="280" t="s">
        <v>127</v>
      </c>
      <c r="C86" s="281">
        <v>13764.975</v>
      </c>
      <c r="D86" s="281">
        <v>63957.667999999998</v>
      </c>
      <c r="E86" s="281">
        <v>9407.0040000000008</v>
      </c>
      <c r="F86" s="282" t="s">
        <v>127</v>
      </c>
      <c r="G86" s="283">
        <v>10907.351000000001</v>
      </c>
      <c r="H86" s="284">
        <v>50324.425999999999</v>
      </c>
      <c r="I86" s="285">
        <v>10139.054</v>
      </c>
      <c r="J86" s="262"/>
      <c r="K86" s="280" t="s">
        <v>78</v>
      </c>
      <c r="L86" s="281">
        <v>6252.0439999999999</v>
      </c>
      <c r="M86" s="281">
        <v>29107.987000000001</v>
      </c>
      <c r="N86" s="281">
        <v>7344.7579999999998</v>
      </c>
      <c r="O86" s="282" t="s">
        <v>78</v>
      </c>
      <c r="P86" s="283">
        <v>6212.3630000000003</v>
      </c>
      <c r="Q86" s="284">
        <v>28360.152999999998</v>
      </c>
      <c r="R86" s="285">
        <v>6752.3919999999998</v>
      </c>
    </row>
    <row r="87" spans="2:18" ht="15.75" x14ac:dyDescent="0.25">
      <c r="B87" s="280" t="s">
        <v>129</v>
      </c>
      <c r="C87" s="281">
        <v>12139.377</v>
      </c>
      <c r="D87" s="281">
        <v>56856.186000000002</v>
      </c>
      <c r="E87" s="281">
        <v>8289.6749999999993</v>
      </c>
      <c r="F87" s="282" t="s">
        <v>129</v>
      </c>
      <c r="G87" s="283">
        <v>9619.9480000000003</v>
      </c>
      <c r="H87" s="284">
        <v>43751.23</v>
      </c>
      <c r="I87" s="285">
        <v>10832.901</v>
      </c>
      <c r="J87" s="262"/>
      <c r="K87" s="280" t="s">
        <v>75</v>
      </c>
      <c r="L87" s="281">
        <v>4872.2759999999998</v>
      </c>
      <c r="M87" s="281">
        <v>22682.091</v>
      </c>
      <c r="N87" s="281">
        <v>25278.696</v>
      </c>
      <c r="O87" s="282" t="s">
        <v>97</v>
      </c>
      <c r="P87" s="283">
        <v>3382.9850000000001</v>
      </c>
      <c r="Q87" s="284">
        <v>15424.228999999999</v>
      </c>
      <c r="R87" s="285">
        <v>1426.1310000000001</v>
      </c>
    </row>
    <row r="88" spans="2:18" ht="15.75" x14ac:dyDescent="0.25">
      <c r="B88" s="280" t="s">
        <v>130</v>
      </c>
      <c r="C88" s="281">
        <v>10156.192999999999</v>
      </c>
      <c r="D88" s="281">
        <v>47401.178999999996</v>
      </c>
      <c r="E88" s="281">
        <v>6298.45</v>
      </c>
      <c r="F88" s="282" t="s">
        <v>125</v>
      </c>
      <c r="G88" s="283">
        <v>6917.1009999999997</v>
      </c>
      <c r="H88" s="284">
        <v>31762.361000000001</v>
      </c>
      <c r="I88" s="285">
        <v>5110.5770000000002</v>
      </c>
      <c r="J88" s="262"/>
      <c r="K88" s="280" t="s">
        <v>76</v>
      </c>
      <c r="L88" s="281">
        <v>3486.6950000000002</v>
      </c>
      <c r="M88" s="281">
        <v>16221.418</v>
      </c>
      <c r="N88" s="281">
        <v>15674.277</v>
      </c>
      <c r="O88" s="282" t="s">
        <v>72</v>
      </c>
      <c r="P88" s="283">
        <v>2638.1869999999999</v>
      </c>
      <c r="Q88" s="284">
        <v>12043.762000000001</v>
      </c>
      <c r="R88" s="285">
        <v>645.30100000000004</v>
      </c>
    </row>
    <row r="89" spans="2:18" ht="15.75" x14ac:dyDescent="0.25">
      <c r="B89" s="280" t="s">
        <v>72</v>
      </c>
      <c r="C89" s="281">
        <v>7412.8760000000002</v>
      </c>
      <c r="D89" s="281">
        <v>34713.635999999999</v>
      </c>
      <c r="E89" s="281">
        <v>5198.8090000000002</v>
      </c>
      <c r="F89" s="282" t="s">
        <v>189</v>
      </c>
      <c r="G89" s="283">
        <v>6733.4849999999997</v>
      </c>
      <c r="H89" s="284">
        <v>31064.437999999998</v>
      </c>
      <c r="I89" s="285">
        <v>7197.5029999999997</v>
      </c>
      <c r="J89" s="262"/>
      <c r="K89" s="280" t="s">
        <v>72</v>
      </c>
      <c r="L89" s="281">
        <v>3026.3229999999999</v>
      </c>
      <c r="M89" s="281">
        <v>14020.218000000001</v>
      </c>
      <c r="N89" s="281">
        <v>453.33699999999999</v>
      </c>
      <c r="O89" s="282" t="s">
        <v>75</v>
      </c>
      <c r="P89" s="283">
        <v>1986.433</v>
      </c>
      <c r="Q89" s="284">
        <v>9021.116</v>
      </c>
      <c r="R89" s="285">
        <v>10084.249</v>
      </c>
    </row>
    <row r="90" spans="2:18" ht="15.75" x14ac:dyDescent="0.25">
      <c r="B90" s="280" t="s">
        <v>189</v>
      </c>
      <c r="C90" s="281">
        <v>6820.6890000000003</v>
      </c>
      <c r="D90" s="281">
        <v>32225.695</v>
      </c>
      <c r="E90" s="281">
        <v>4853.5029999999997</v>
      </c>
      <c r="F90" s="282" t="s">
        <v>72</v>
      </c>
      <c r="G90" s="283">
        <v>6360.6480000000001</v>
      </c>
      <c r="H90" s="284">
        <v>29110.696</v>
      </c>
      <c r="I90" s="285">
        <v>4617.25</v>
      </c>
      <c r="J90" s="262"/>
      <c r="K90" s="280" t="s">
        <v>73</v>
      </c>
      <c r="L90" s="281">
        <v>2381.23</v>
      </c>
      <c r="M90" s="281">
        <v>11082.743</v>
      </c>
      <c r="N90" s="281">
        <v>1330.0609999999999</v>
      </c>
      <c r="O90" s="282" t="s">
        <v>80</v>
      </c>
      <c r="P90" s="283">
        <v>1984.2049999999999</v>
      </c>
      <c r="Q90" s="284">
        <v>9033.4660000000003</v>
      </c>
      <c r="R90" s="285">
        <v>2901.4369999999999</v>
      </c>
    </row>
    <row r="91" spans="2:18" ht="15.75" x14ac:dyDescent="0.25">
      <c r="B91" s="280" t="s">
        <v>114</v>
      </c>
      <c r="C91" s="281">
        <v>6273.5950000000003</v>
      </c>
      <c r="D91" s="281">
        <v>29291.575000000001</v>
      </c>
      <c r="E91" s="281">
        <v>5680.0029999999997</v>
      </c>
      <c r="F91" s="282" t="s">
        <v>130</v>
      </c>
      <c r="G91" s="283">
        <v>6196.3490000000002</v>
      </c>
      <c r="H91" s="284">
        <v>28223.200000000001</v>
      </c>
      <c r="I91" s="285">
        <v>5629.1570000000002</v>
      </c>
      <c r="J91" s="262"/>
      <c r="K91" s="280" t="s">
        <v>97</v>
      </c>
      <c r="L91" s="281">
        <v>2333.16</v>
      </c>
      <c r="M91" s="281">
        <v>10734.111999999999</v>
      </c>
      <c r="N91" s="281">
        <v>932.22900000000004</v>
      </c>
      <c r="O91" s="282" t="s">
        <v>125</v>
      </c>
      <c r="P91" s="283">
        <v>1723.143</v>
      </c>
      <c r="Q91" s="284">
        <v>7794.2759999999998</v>
      </c>
      <c r="R91" s="285">
        <v>2561</v>
      </c>
    </row>
    <row r="92" spans="2:18" ht="15.75" x14ac:dyDescent="0.25">
      <c r="B92" s="280" t="s">
        <v>166</v>
      </c>
      <c r="C92" s="281">
        <v>4948.616</v>
      </c>
      <c r="D92" s="281">
        <v>23084.201000000001</v>
      </c>
      <c r="E92" s="281">
        <v>3051.75</v>
      </c>
      <c r="F92" s="282" t="s">
        <v>114</v>
      </c>
      <c r="G92" s="283">
        <v>4360.0929999999998</v>
      </c>
      <c r="H92" s="284">
        <v>19928.903999999999</v>
      </c>
      <c r="I92" s="285">
        <v>5343</v>
      </c>
      <c r="J92" s="262"/>
      <c r="K92" s="280" t="s">
        <v>125</v>
      </c>
      <c r="L92" s="281">
        <v>2299.3519999999999</v>
      </c>
      <c r="M92" s="281">
        <v>10746.502</v>
      </c>
      <c r="N92" s="281">
        <v>2000</v>
      </c>
      <c r="O92" s="282" t="s">
        <v>76</v>
      </c>
      <c r="P92" s="283">
        <v>1531.52</v>
      </c>
      <c r="Q92" s="284">
        <v>6968.3140000000003</v>
      </c>
      <c r="R92" s="285">
        <v>10258.365</v>
      </c>
    </row>
    <row r="93" spans="2:18" ht="15.75" x14ac:dyDescent="0.25">
      <c r="B93" s="280" t="s">
        <v>82</v>
      </c>
      <c r="C93" s="281">
        <v>4575.5150000000003</v>
      </c>
      <c r="D93" s="281">
        <v>21416.046999999999</v>
      </c>
      <c r="E93" s="281">
        <v>4175.13</v>
      </c>
      <c r="F93" s="282" t="s">
        <v>221</v>
      </c>
      <c r="G93" s="283">
        <v>4043.1379999999999</v>
      </c>
      <c r="H93" s="284">
        <v>18491.681</v>
      </c>
      <c r="I93" s="285">
        <v>5366.81</v>
      </c>
      <c r="J93" s="262"/>
      <c r="K93" s="280" t="s">
        <v>34</v>
      </c>
      <c r="L93" s="281">
        <v>2228.5349999999999</v>
      </c>
      <c r="M93" s="281">
        <v>10400.805</v>
      </c>
      <c r="N93" s="281">
        <v>7262.9040000000005</v>
      </c>
      <c r="O93" s="282" t="s">
        <v>73</v>
      </c>
      <c r="P93" s="283">
        <v>1282.3779999999999</v>
      </c>
      <c r="Q93" s="284">
        <v>5858.768</v>
      </c>
      <c r="R93" s="285">
        <v>346.81799999999998</v>
      </c>
    </row>
    <row r="94" spans="2:18" ht="15.75" x14ac:dyDescent="0.25">
      <c r="B94" s="280" t="s">
        <v>118</v>
      </c>
      <c r="C94" s="281">
        <v>3846.3960000000002</v>
      </c>
      <c r="D94" s="281">
        <v>17792.652999999998</v>
      </c>
      <c r="E94" s="281">
        <v>2739</v>
      </c>
      <c r="F94" s="282" t="s">
        <v>82</v>
      </c>
      <c r="G94" s="283">
        <v>3526.511</v>
      </c>
      <c r="H94" s="284">
        <v>16099.486000000001</v>
      </c>
      <c r="I94" s="285">
        <v>4701.0720000000001</v>
      </c>
      <c r="J94" s="262"/>
      <c r="K94" s="280" t="s">
        <v>175</v>
      </c>
      <c r="L94" s="281">
        <v>1754.3720000000001</v>
      </c>
      <c r="M94" s="281">
        <v>8199.1890000000003</v>
      </c>
      <c r="N94" s="281">
        <v>1668.085</v>
      </c>
      <c r="O94" s="282" t="s">
        <v>113</v>
      </c>
      <c r="P94" s="283">
        <v>1264.028</v>
      </c>
      <c r="Q94" s="284">
        <v>5773.84</v>
      </c>
      <c r="R94" s="285">
        <v>2492.2510000000002</v>
      </c>
    </row>
    <row r="95" spans="2:18" ht="15.75" x14ac:dyDescent="0.25">
      <c r="B95" s="280" t="s">
        <v>177</v>
      </c>
      <c r="C95" s="281">
        <v>3684.1239999999998</v>
      </c>
      <c r="D95" s="281">
        <v>17209.858</v>
      </c>
      <c r="E95" s="281">
        <v>2264.3000000000002</v>
      </c>
      <c r="F95" s="282" t="s">
        <v>74</v>
      </c>
      <c r="G95" s="283">
        <v>3214.489</v>
      </c>
      <c r="H95" s="284">
        <v>14621.516</v>
      </c>
      <c r="I95" s="285">
        <v>1709.394</v>
      </c>
      <c r="J95" s="262"/>
      <c r="K95" s="280" t="s">
        <v>90</v>
      </c>
      <c r="L95" s="281">
        <v>1463.998</v>
      </c>
      <c r="M95" s="281">
        <v>6876.7160000000003</v>
      </c>
      <c r="N95" s="281">
        <v>4867.3360000000002</v>
      </c>
      <c r="O95" s="282" t="s">
        <v>88</v>
      </c>
      <c r="P95" s="283">
        <v>1060.181</v>
      </c>
      <c r="Q95" s="284">
        <v>4831.2240000000002</v>
      </c>
      <c r="R95" s="285">
        <v>253.75399999999999</v>
      </c>
    </row>
    <row r="96" spans="2:18" ht="15.75" x14ac:dyDescent="0.25">
      <c r="B96" s="280" t="s">
        <v>31</v>
      </c>
      <c r="C96" s="281">
        <v>3667.3420000000001</v>
      </c>
      <c r="D96" s="281">
        <v>16950.560000000001</v>
      </c>
      <c r="E96" s="281">
        <v>3107.4580000000001</v>
      </c>
      <c r="F96" s="282" t="s">
        <v>220</v>
      </c>
      <c r="G96" s="283">
        <v>2761.57</v>
      </c>
      <c r="H96" s="284">
        <v>12627.491</v>
      </c>
      <c r="I96" s="285">
        <v>3316.2</v>
      </c>
      <c r="J96" s="262"/>
      <c r="K96" s="280" t="s">
        <v>80</v>
      </c>
      <c r="L96" s="281">
        <v>1186.183</v>
      </c>
      <c r="M96" s="281">
        <v>5465.4549999999999</v>
      </c>
      <c r="N96" s="281">
        <v>1377.538</v>
      </c>
      <c r="O96" s="282" t="s">
        <v>175</v>
      </c>
      <c r="P96" s="283">
        <v>1020.245</v>
      </c>
      <c r="Q96" s="284">
        <v>4665.6559999999999</v>
      </c>
      <c r="R96" s="285">
        <v>1965.297</v>
      </c>
    </row>
    <row r="97" spans="2:18" ht="15.75" x14ac:dyDescent="0.25">
      <c r="B97" s="280" t="s">
        <v>80</v>
      </c>
      <c r="C97" s="281">
        <v>3362.0160000000001</v>
      </c>
      <c r="D97" s="281">
        <v>15611.59</v>
      </c>
      <c r="E97" s="281">
        <v>1895.3989999999999</v>
      </c>
      <c r="F97" s="282" t="s">
        <v>226</v>
      </c>
      <c r="G97" s="283">
        <v>2585.3739999999998</v>
      </c>
      <c r="H97" s="284">
        <v>11778.428</v>
      </c>
      <c r="I97" s="285">
        <v>2661</v>
      </c>
      <c r="J97" s="262"/>
      <c r="K97" s="280" t="s">
        <v>88</v>
      </c>
      <c r="L97" s="281">
        <v>1029.557</v>
      </c>
      <c r="M97" s="281">
        <v>4809.05</v>
      </c>
      <c r="N97" s="281">
        <v>275.61599999999999</v>
      </c>
      <c r="O97" s="282" t="s">
        <v>84</v>
      </c>
      <c r="P97" s="283">
        <v>636.08299999999997</v>
      </c>
      <c r="Q97" s="284">
        <v>2910.5</v>
      </c>
      <c r="R97" s="285">
        <v>285.91399999999999</v>
      </c>
    </row>
    <row r="98" spans="2:18" ht="16.5" thickBot="1" x14ac:dyDescent="0.3">
      <c r="B98" s="286" t="s">
        <v>115</v>
      </c>
      <c r="C98" s="287">
        <v>3305.6280000000002</v>
      </c>
      <c r="D98" s="287">
        <v>15413.425999999999</v>
      </c>
      <c r="E98" s="287">
        <v>2327.0500000000002</v>
      </c>
      <c r="F98" s="288" t="s">
        <v>78</v>
      </c>
      <c r="G98" s="289">
        <v>2355.6909999999998</v>
      </c>
      <c r="H98" s="290">
        <v>10748.268</v>
      </c>
      <c r="I98" s="291">
        <v>2560.4830000000002</v>
      </c>
      <c r="J98" s="262"/>
      <c r="K98" s="286" t="s">
        <v>84</v>
      </c>
      <c r="L98" s="287">
        <v>803.48599999999999</v>
      </c>
      <c r="M98" s="287">
        <v>3725.665</v>
      </c>
      <c r="N98" s="287">
        <v>479.67700000000002</v>
      </c>
      <c r="O98" s="288" t="s">
        <v>82</v>
      </c>
      <c r="P98" s="289">
        <v>625.98800000000006</v>
      </c>
      <c r="Q98" s="290">
        <v>2840.395</v>
      </c>
      <c r="R98" s="291">
        <v>251.01900000000001</v>
      </c>
    </row>
    <row r="99" spans="2:18" x14ac:dyDescent="0.2">
      <c r="B99" s="292"/>
      <c r="C99" s="292"/>
      <c r="D99" s="292"/>
      <c r="E99" s="292"/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  <c r="Q99" s="292"/>
      <c r="R99" s="292"/>
    </row>
    <row r="100" spans="2:18" x14ac:dyDescent="0.2">
      <c r="B100" s="292"/>
      <c r="C100" s="292"/>
      <c r="D100" s="292"/>
      <c r="E100" s="292"/>
      <c r="F100" s="292"/>
      <c r="G100" s="292"/>
      <c r="H100" s="292"/>
      <c r="I100" s="292"/>
      <c r="J100" s="292"/>
      <c r="K100" s="292"/>
      <c r="L100" s="292"/>
      <c r="M100" s="292"/>
      <c r="N100" s="292"/>
      <c r="O100" s="292"/>
      <c r="P100" s="292"/>
      <c r="Q100" s="292"/>
      <c r="R100" s="292"/>
    </row>
    <row r="101" spans="2:18" ht="16.5" x14ac:dyDescent="0.25">
      <c r="B101" s="318"/>
      <c r="C101" s="318"/>
      <c r="D101" s="318"/>
      <c r="E101" s="318"/>
      <c r="F101" s="318"/>
      <c r="G101" s="318"/>
      <c r="H101" s="318"/>
      <c r="I101" s="319"/>
      <c r="J101" s="319"/>
      <c r="K101" s="318"/>
      <c r="L101" s="318"/>
      <c r="M101" s="318"/>
      <c r="N101" s="318"/>
      <c r="O101" s="318"/>
      <c r="P101" s="318"/>
      <c r="Q101" s="318"/>
      <c r="R101" s="319"/>
    </row>
    <row r="102" spans="2:18" ht="15.75" x14ac:dyDescent="0.25">
      <c r="B102" s="293" t="s">
        <v>210</v>
      </c>
      <c r="C102" s="293"/>
      <c r="D102" s="293"/>
      <c r="E102" s="293"/>
      <c r="F102" s="293"/>
      <c r="G102" s="295"/>
      <c r="H102" s="295"/>
      <c r="I102" s="295"/>
      <c r="J102" s="295"/>
      <c r="K102" s="293" t="s">
        <v>211</v>
      </c>
      <c r="L102" s="293"/>
      <c r="M102" s="293"/>
      <c r="N102" s="293"/>
      <c r="O102" s="293"/>
      <c r="P102" s="295"/>
      <c r="Q102" s="295"/>
      <c r="R102" s="295"/>
    </row>
    <row r="103" spans="2:18" ht="16.5" thickBot="1" x14ac:dyDescent="0.3">
      <c r="B103" s="296" t="s">
        <v>128</v>
      </c>
      <c r="C103" s="293"/>
      <c r="D103" s="293"/>
      <c r="E103" s="293"/>
      <c r="F103" s="293"/>
      <c r="G103" s="295"/>
      <c r="H103" s="295"/>
      <c r="I103" s="295"/>
      <c r="J103" s="295"/>
      <c r="K103" s="296" t="s">
        <v>128</v>
      </c>
      <c r="L103" s="293"/>
      <c r="M103" s="293"/>
      <c r="N103" s="293"/>
      <c r="O103" s="293"/>
      <c r="P103" s="295"/>
      <c r="Q103" s="295"/>
      <c r="R103" s="295"/>
    </row>
    <row r="104" spans="2:18" ht="16.5" thickBot="1" x14ac:dyDescent="0.3">
      <c r="B104" s="297" t="s">
        <v>68</v>
      </c>
      <c r="C104" s="298"/>
      <c r="D104" s="298"/>
      <c r="E104" s="298"/>
      <c r="F104" s="298"/>
      <c r="G104" s="298"/>
      <c r="H104" s="298"/>
      <c r="I104" s="299"/>
      <c r="J104" s="295"/>
      <c r="K104" s="297" t="s">
        <v>69</v>
      </c>
      <c r="L104" s="298"/>
      <c r="M104" s="298"/>
      <c r="N104" s="298"/>
      <c r="O104" s="298"/>
      <c r="P104" s="298"/>
      <c r="Q104" s="298"/>
      <c r="R104" s="299"/>
    </row>
    <row r="105" spans="2:18" ht="16.5" thickBot="1" x14ac:dyDescent="0.3">
      <c r="B105" s="300" t="s">
        <v>231</v>
      </c>
      <c r="C105" s="301"/>
      <c r="D105" s="302"/>
      <c r="E105" s="303"/>
      <c r="F105" s="300" t="s">
        <v>232</v>
      </c>
      <c r="G105" s="301"/>
      <c r="H105" s="302"/>
      <c r="I105" s="303"/>
      <c r="J105" s="295"/>
      <c r="K105" s="300" t="s">
        <v>231</v>
      </c>
      <c r="L105" s="301"/>
      <c r="M105" s="302"/>
      <c r="N105" s="303"/>
      <c r="O105" s="300" t="s">
        <v>232</v>
      </c>
      <c r="P105" s="301"/>
      <c r="Q105" s="302"/>
      <c r="R105" s="303"/>
    </row>
    <row r="106" spans="2:18" ht="32.25" thickBot="1" x14ac:dyDescent="0.3">
      <c r="B106" s="304" t="s">
        <v>70</v>
      </c>
      <c r="C106" s="305" t="s">
        <v>50</v>
      </c>
      <c r="D106" s="306" t="s">
        <v>92</v>
      </c>
      <c r="E106" s="307" t="s">
        <v>71</v>
      </c>
      <c r="F106" s="304" t="s">
        <v>70</v>
      </c>
      <c r="G106" s="305" t="s">
        <v>50</v>
      </c>
      <c r="H106" s="306" t="s">
        <v>92</v>
      </c>
      <c r="I106" s="307" t="s">
        <v>71</v>
      </c>
      <c r="J106" s="295"/>
      <c r="K106" s="304" t="s">
        <v>70</v>
      </c>
      <c r="L106" s="305" t="s">
        <v>50</v>
      </c>
      <c r="M106" s="306" t="s">
        <v>92</v>
      </c>
      <c r="N106" s="307" t="s">
        <v>71</v>
      </c>
      <c r="O106" s="304" t="s">
        <v>70</v>
      </c>
      <c r="P106" s="305" t="s">
        <v>50</v>
      </c>
      <c r="Q106" s="306" t="s">
        <v>92</v>
      </c>
      <c r="R106" s="307" t="s">
        <v>71</v>
      </c>
    </row>
    <row r="107" spans="2:18" ht="16.5" thickBot="1" x14ac:dyDescent="0.3">
      <c r="B107" s="267" t="s">
        <v>63</v>
      </c>
      <c r="C107" s="268">
        <v>475662.72499999998</v>
      </c>
      <c r="D107" s="269">
        <v>2219252.145</v>
      </c>
      <c r="E107" s="270">
        <v>74595.269</v>
      </c>
      <c r="F107" s="271" t="s">
        <v>63</v>
      </c>
      <c r="G107" s="272">
        <v>374442.799</v>
      </c>
      <c r="H107" s="273">
        <v>1715852.473</v>
      </c>
      <c r="I107" s="270">
        <v>74439.701000000001</v>
      </c>
      <c r="J107" s="295"/>
      <c r="K107" s="267" t="s">
        <v>63</v>
      </c>
      <c r="L107" s="268">
        <v>174600.19699999999</v>
      </c>
      <c r="M107" s="269">
        <v>818233.22900000005</v>
      </c>
      <c r="N107" s="270">
        <v>26995.035</v>
      </c>
      <c r="O107" s="271" t="s">
        <v>63</v>
      </c>
      <c r="P107" s="272">
        <v>126338.25</v>
      </c>
      <c r="Q107" s="273">
        <v>574975.554</v>
      </c>
      <c r="R107" s="270">
        <v>22018.864000000001</v>
      </c>
    </row>
    <row r="108" spans="2:18" ht="15.75" x14ac:dyDescent="0.25">
      <c r="B108" s="274" t="s">
        <v>76</v>
      </c>
      <c r="C108" s="275">
        <v>89658.032000000007</v>
      </c>
      <c r="D108" s="275">
        <v>421175.86300000001</v>
      </c>
      <c r="E108" s="275">
        <v>13544.045</v>
      </c>
      <c r="F108" s="276" t="s">
        <v>76</v>
      </c>
      <c r="G108" s="277">
        <v>79852.173999999999</v>
      </c>
      <c r="H108" s="278">
        <v>364162.85</v>
      </c>
      <c r="I108" s="279">
        <v>15822.573</v>
      </c>
      <c r="J108" s="295"/>
      <c r="K108" s="274" t="s">
        <v>32</v>
      </c>
      <c r="L108" s="275">
        <v>39174.514999999999</v>
      </c>
      <c r="M108" s="275">
        <v>183107.87400000001</v>
      </c>
      <c r="N108" s="275">
        <v>5894.2049999999999</v>
      </c>
      <c r="O108" s="276" t="s">
        <v>32</v>
      </c>
      <c r="P108" s="277">
        <v>38152.665000000001</v>
      </c>
      <c r="Q108" s="278">
        <v>173643.79800000001</v>
      </c>
      <c r="R108" s="279">
        <v>6026.0569999999998</v>
      </c>
    </row>
    <row r="109" spans="2:18" ht="15.75" x14ac:dyDescent="0.25">
      <c r="B109" s="280" t="s">
        <v>168</v>
      </c>
      <c r="C109" s="281">
        <v>64072.811000000002</v>
      </c>
      <c r="D109" s="281">
        <v>297386.321</v>
      </c>
      <c r="E109" s="281">
        <v>9812.7489999999998</v>
      </c>
      <c r="F109" s="282" t="s">
        <v>168</v>
      </c>
      <c r="G109" s="283">
        <v>38539.644999999997</v>
      </c>
      <c r="H109" s="284">
        <v>178945.58900000001</v>
      </c>
      <c r="I109" s="285">
        <v>8453.5499999999993</v>
      </c>
      <c r="J109" s="295"/>
      <c r="K109" s="280" t="s">
        <v>125</v>
      </c>
      <c r="L109" s="281">
        <v>33108.118000000002</v>
      </c>
      <c r="M109" s="281">
        <v>156986.69399999999</v>
      </c>
      <c r="N109" s="281">
        <v>5416.326</v>
      </c>
      <c r="O109" s="282" t="s">
        <v>78</v>
      </c>
      <c r="P109" s="283">
        <v>24398.764999999999</v>
      </c>
      <c r="Q109" s="284">
        <v>111955.016</v>
      </c>
      <c r="R109" s="285">
        <v>3356.7159999999999</v>
      </c>
    </row>
    <row r="110" spans="2:18" ht="15.75" x14ac:dyDescent="0.25">
      <c r="B110" s="280" t="s">
        <v>31</v>
      </c>
      <c r="C110" s="281">
        <v>61127.637000000002</v>
      </c>
      <c r="D110" s="281">
        <v>284898.97600000002</v>
      </c>
      <c r="E110" s="281">
        <v>9524.5310000000009</v>
      </c>
      <c r="F110" s="282" t="s">
        <v>85</v>
      </c>
      <c r="G110" s="283">
        <v>32806.947</v>
      </c>
      <c r="H110" s="284">
        <v>149702.258</v>
      </c>
      <c r="I110" s="285">
        <v>6512.3320000000003</v>
      </c>
      <c r="J110" s="295"/>
      <c r="K110" s="280" t="s">
        <v>78</v>
      </c>
      <c r="L110" s="281">
        <v>26238.797999999999</v>
      </c>
      <c r="M110" s="281">
        <v>122501.046</v>
      </c>
      <c r="N110" s="281">
        <v>3553.1559999999999</v>
      </c>
      <c r="O110" s="282" t="s">
        <v>168</v>
      </c>
      <c r="P110" s="283">
        <v>17086.29</v>
      </c>
      <c r="Q110" s="284">
        <v>77787.282000000007</v>
      </c>
      <c r="R110" s="285">
        <v>3162.0770000000002</v>
      </c>
    </row>
    <row r="111" spans="2:18" ht="15.75" x14ac:dyDescent="0.25">
      <c r="B111" s="280" t="s">
        <v>32</v>
      </c>
      <c r="C111" s="281">
        <v>41743.39</v>
      </c>
      <c r="D111" s="281">
        <v>194271.34299999999</v>
      </c>
      <c r="E111" s="281">
        <v>7579.8209999999999</v>
      </c>
      <c r="F111" s="282" t="s">
        <v>34</v>
      </c>
      <c r="G111" s="283">
        <v>28657.08</v>
      </c>
      <c r="H111" s="284">
        <v>130654.72100000001</v>
      </c>
      <c r="I111" s="285">
        <v>5525.9290000000001</v>
      </c>
      <c r="J111" s="295"/>
      <c r="K111" s="280" t="s">
        <v>168</v>
      </c>
      <c r="L111" s="281">
        <v>24128.157999999999</v>
      </c>
      <c r="M111" s="281">
        <v>112800.77099999999</v>
      </c>
      <c r="N111" s="281">
        <v>3542.5990000000002</v>
      </c>
      <c r="O111" s="282" t="s">
        <v>31</v>
      </c>
      <c r="P111" s="283">
        <v>15771.58</v>
      </c>
      <c r="Q111" s="284">
        <v>71377.828999999998</v>
      </c>
      <c r="R111" s="285">
        <v>2816.1350000000002</v>
      </c>
    </row>
    <row r="112" spans="2:18" ht="15.75" x14ac:dyDescent="0.25">
      <c r="B112" s="280" t="s">
        <v>85</v>
      </c>
      <c r="C112" s="281">
        <v>38012.85</v>
      </c>
      <c r="D112" s="281">
        <v>177794.45699999999</v>
      </c>
      <c r="E112" s="281">
        <v>5813.2470000000003</v>
      </c>
      <c r="F112" s="282" t="s">
        <v>32</v>
      </c>
      <c r="G112" s="283">
        <v>26580.581999999999</v>
      </c>
      <c r="H112" s="284">
        <v>122143.531</v>
      </c>
      <c r="I112" s="285">
        <v>5388.6109999999999</v>
      </c>
      <c r="J112" s="295"/>
      <c r="K112" s="280" t="s">
        <v>73</v>
      </c>
      <c r="L112" s="281">
        <v>13104.418</v>
      </c>
      <c r="M112" s="281">
        <v>61322.665999999997</v>
      </c>
      <c r="N112" s="281">
        <v>2067.9250000000002</v>
      </c>
      <c r="O112" s="282" t="s">
        <v>73</v>
      </c>
      <c r="P112" s="283">
        <v>10681.055</v>
      </c>
      <c r="Q112" s="284">
        <v>48075.857000000004</v>
      </c>
      <c r="R112" s="285">
        <v>2153.7979999999998</v>
      </c>
    </row>
    <row r="113" spans="2:18" ht="15.75" x14ac:dyDescent="0.25">
      <c r="B113" s="280" t="s">
        <v>34</v>
      </c>
      <c r="C113" s="281">
        <v>29456.314999999999</v>
      </c>
      <c r="D113" s="281">
        <v>138654.995</v>
      </c>
      <c r="E113" s="281">
        <v>4379.4160000000002</v>
      </c>
      <c r="F113" s="282" t="s">
        <v>31</v>
      </c>
      <c r="G113" s="283">
        <v>23600.594000000001</v>
      </c>
      <c r="H113" s="284">
        <v>109151.685</v>
      </c>
      <c r="I113" s="285">
        <v>4338.085</v>
      </c>
      <c r="J113" s="295"/>
      <c r="K113" s="280" t="s">
        <v>31</v>
      </c>
      <c r="L113" s="281">
        <v>11859.130999999999</v>
      </c>
      <c r="M113" s="281">
        <v>55642.692999999999</v>
      </c>
      <c r="N113" s="281">
        <v>1915.6489999999999</v>
      </c>
      <c r="O113" s="282" t="s">
        <v>72</v>
      </c>
      <c r="P113" s="283">
        <v>5045.7920000000004</v>
      </c>
      <c r="Q113" s="284">
        <v>22930.330999999998</v>
      </c>
      <c r="R113" s="285">
        <v>1146.9680000000001</v>
      </c>
    </row>
    <row r="114" spans="2:18" ht="15.75" x14ac:dyDescent="0.25">
      <c r="B114" s="280" t="s">
        <v>75</v>
      </c>
      <c r="C114" s="281">
        <v>26825.037</v>
      </c>
      <c r="D114" s="281">
        <v>125365.817</v>
      </c>
      <c r="E114" s="281">
        <v>4093.9560000000001</v>
      </c>
      <c r="F114" s="282" t="s">
        <v>224</v>
      </c>
      <c r="G114" s="283">
        <v>21759.073</v>
      </c>
      <c r="H114" s="284">
        <v>98104.172000000006</v>
      </c>
      <c r="I114" s="285">
        <v>4827.3500000000004</v>
      </c>
      <c r="J114" s="295"/>
      <c r="K114" s="280" t="s">
        <v>84</v>
      </c>
      <c r="L114" s="281">
        <v>6895.808</v>
      </c>
      <c r="M114" s="281">
        <v>31849.481</v>
      </c>
      <c r="N114" s="281">
        <v>1281.78</v>
      </c>
      <c r="O114" s="282" t="s">
        <v>82</v>
      </c>
      <c r="P114" s="283">
        <v>4915.6880000000001</v>
      </c>
      <c r="Q114" s="284">
        <v>22270.9</v>
      </c>
      <c r="R114" s="285">
        <v>1325.2049999999999</v>
      </c>
    </row>
    <row r="115" spans="2:18" ht="15.75" x14ac:dyDescent="0.25">
      <c r="B115" s="280" t="s">
        <v>78</v>
      </c>
      <c r="C115" s="281">
        <v>20052.52</v>
      </c>
      <c r="D115" s="281">
        <v>92589.065000000002</v>
      </c>
      <c r="E115" s="281">
        <v>3400.2620000000002</v>
      </c>
      <c r="F115" s="282" t="s">
        <v>75</v>
      </c>
      <c r="G115" s="283">
        <v>19207.04</v>
      </c>
      <c r="H115" s="284">
        <v>88277.398000000001</v>
      </c>
      <c r="I115" s="285">
        <v>3831.5160000000001</v>
      </c>
      <c r="J115" s="295"/>
      <c r="K115" s="280" t="s">
        <v>82</v>
      </c>
      <c r="L115" s="281">
        <v>6609.3119999999999</v>
      </c>
      <c r="M115" s="281">
        <v>30853.611000000001</v>
      </c>
      <c r="N115" s="281">
        <v>1247.001</v>
      </c>
      <c r="O115" s="282" t="s">
        <v>84</v>
      </c>
      <c r="P115" s="283">
        <v>2791.9609999999998</v>
      </c>
      <c r="Q115" s="284">
        <v>12582.723</v>
      </c>
      <c r="R115" s="285">
        <v>576.29999999999995</v>
      </c>
    </row>
    <row r="116" spans="2:18" ht="15.75" x14ac:dyDescent="0.25">
      <c r="B116" s="280" t="s">
        <v>90</v>
      </c>
      <c r="C116" s="281">
        <v>19239.969000000001</v>
      </c>
      <c r="D116" s="281">
        <v>89447.320999999996</v>
      </c>
      <c r="E116" s="281">
        <v>3228.0630000000001</v>
      </c>
      <c r="F116" s="282" t="s">
        <v>90</v>
      </c>
      <c r="G116" s="283">
        <v>14767.634</v>
      </c>
      <c r="H116" s="284">
        <v>67623.508000000002</v>
      </c>
      <c r="I116" s="285">
        <v>2931.6959999999999</v>
      </c>
      <c r="J116" s="295"/>
      <c r="K116" s="280" t="s">
        <v>72</v>
      </c>
      <c r="L116" s="281">
        <v>2606.259</v>
      </c>
      <c r="M116" s="281">
        <v>12210.300999999999</v>
      </c>
      <c r="N116" s="281">
        <v>415.52600000000001</v>
      </c>
      <c r="O116" s="282" t="s">
        <v>83</v>
      </c>
      <c r="P116" s="283">
        <v>1725.954</v>
      </c>
      <c r="Q116" s="284">
        <v>7857.2910000000002</v>
      </c>
      <c r="R116" s="285">
        <v>340.24900000000002</v>
      </c>
    </row>
    <row r="117" spans="2:18" ht="15.75" x14ac:dyDescent="0.25">
      <c r="B117" s="280" t="s">
        <v>72</v>
      </c>
      <c r="C117" s="281">
        <v>10656.300999999999</v>
      </c>
      <c r="D117" s="281">
        <v>49457.341</v>
      </c>
      <c r="E117" s="281">
        <v>1714.405</v>
      </c>
      <c r="F117" s="282" t="s">
        <v>115</v>
      </c>
      <c r="G117" s="283">
        <v>14285.156999999999</v>
      </c>
      <c r="H117" s="284">
        <v>65908.585999999996</v>
      </c>
      <c r="I117" s="285">
        <v>2570.14</v>
      </c>
      <c r="J117" s="295"/>
      <c r="K117" s="280" t="s">
        <v>218</v>
      </c>
      <c r="L117" s="281">
        <v>2284.0340000000001</v>
      </c>
      <c r="M117" s="281">
        <v>10884.647000000001</v>
      </c>
      <c r="N117" s="281">
        <v>317.95</v>
      </c>
      <c r="O117" s="282" t="s">
        <v>125</v>
      </c>
      <c r="P117" s="283">
        <v>1494.91</v>
      </c>
      <c r="Q117" s="284">
        <v>6844.7950000000001</v>
      </c>
      <c r="R117" s="285">
        <v>271.23</v>
      </c>
    </row>
    <row r="118" spans="2:18" ht="15.75" x14ac:dyDescent="0.25">
      <c r="B118" s="280" t="s">
        <v>74</v>
      </c>
      <c r="C118" s="281">
        <v>10099.858</v>
      </c>
      <c r="D118" s="281">
        <v>46511.197</v>
      </c>
      <c r="E118" s="281">
        <v>1561.02</v>
      </c>
      <c r="F118" s="282" t="s">
        <v>80</v>
      </c>
      <c r="G118" s="283">
        <v>7283.817</v>
      </c>
      <c r="H118" s="284">
        <v>33338.741000000002</v>
      </c>
      <c r="I118" s="285">
        <v>1334.434</v>
      </c>
      <c r="J118" s="295"/>
      <c r="K118" s="280" t="s">
        <v>75</v>
      </c>
      <c r="L118" s="281">
        <v>1929.173</v>
      </c>
      <c r="M118" s="281">
        <v>8931.4950000000008</v>
      </c>
      <c r="N118" s="281">
        <v>282.029</v>
      </c>
      <c r="O118" s="282" t="s">
        <v>218</v>
      </c>
      <c r="P118" s="283">
        <v>1152.26</v>
      </c>
      <c r="Q118" s="284">
        <v>5412.549</v>
      </c>
      <c r="R118" s="285">
        <v>189</v>
      </c>
    </row>
    <row r="119" spans="2:18" ht="15.75" x14ac:dyDescent="0.25">
      <c r="B119" s="280" t="s">
        <v>80</v>
      </c>
      <c r="C119" s="281">
        <v>8752.2170000000006</v>
      </c>
      <c r="D119" s="281">
        <v>40853.339</v>
      </c>
      <c r="E119" s="281">
        <v>1282.586</v>
      </c>
      <c r="F119" s="282" t="s">
        <v>83</v>
      </c>
      <c r="G119" s="283">
        <v>6132.8019999999997</v>
      </c>
      <c r="H119" s="284">
        <v>27996.384999999998</v>
      </c>
      <c r="I119" s="285">
        <v>985.01599999999996</v>
      </c>
      <c r="J119" s="295"/>
      <c r="K119" s="280" t="s">
        <v>113</v>
      </c>
      <c r="L119" s="281">
        <v>1878.4960000000001</v>
      </c>
      <c r="M119" s="281">
        <v>8923.6749999999993</v>
      </c>
      <c r="N119" s="281">
        <v>321</v>
      </c>
      <c r="O119" s="282" t="s">
        <v>75</v>
      </c>
      <c r="P119" s="283">
        <v>930.16</v>
      </c>
      <c r="Q119" s="284">
        <v>4263.5219999999999</v>
      </c>
      <c r="R119" s="285">
        <v>203.48500000000001</v>
      </c>
    </row>
    <row r="120" spans="2:18" ht="15.75" x14ac:dyDescent="0.25">
      <c r="B120" s="280" t="s">
        <v>115</v>
      </c>
      <c r="C120" s="281">
        <v>7681.9210000000003</v>
      </c>
      <c r="D120" s="281">
        <v>35660.402999999998</v>
      </c>
      <c r="E120" s="281">
        <v>1487.7</v>
      </c>
      <c r="F120" s="282" t="s">
        <v>72</v>
      </c>
      <c r="G120" s="283">
        <v>6127.6360000000004</v>
      </c>
      <c r="H120" s="284">
        <v>28059.151000000002</v>
      </c>
      <c r="I120" s="285">
        <v>1117.364</v>
      </c>
      <c r="J120" s="295"/>
      <c r="K120" s="280" t="s">
        <v>74</v>
      </c>
      <c r="L120" s="281">
        <v>1202.7049999999999</v>
      </c>
      <c r="M120" s="281">
        <v>5535.9040000000005</v>
      </c>
      <c r="N120" s="281">
        <v>187.71600000000001</v>
      </c>
      <c r="O120" s="282" t="s">
        <v>113</v>
      </c>
      <c r="P120" s="283">
        <v>646.32399999999996</v>
      </c>
      <c r="Q120" s="284">
        <v>2998.8780000000002</v>
      </c>
      <c r="R120" s="285">
        <v>153.4</v>
      </c>
    </row>
    <row r="121" spans="2:18" ht="15.75" x14ac:dyDescent="0.25">
      <c r="B121" s="280" t="s">
        <v>83</v>
      </c>
      <c r="C121" s="281">
        <v>7151.9539999999997</v>
      </c>
      <c r="D121" s="281">
        <v>33429.542000000001</v>
      </c>
      <c r="E121" s="281">
        <v>965.66700000000003</v>
      </c>
      <c r="F121" s="282" t="s">
        <v>166</v>
      </c>
      <c r="G121" s="283">
        <v>4731.74</v>
      </c>
      <c r="H121" s="284">
        <v>22086.61</v>
      </c>
      <c r="I121" s="285">
        <v>1039.4000000000001</v>
      </c>
      <c r="J121" s="295"/>
      <c r="K121" s="280" t="s">
        <v>83</v>
      </c>
      <c r="L121" s="281">
        <v>1185.4449999999999</v>
      </c>
      <c r="M121" s="281">
        <v>5484.6379999999999</v>
      </c>
      <c r="N121" s="281">
        <v>198.53899999999999</v>
      </c>
      <c r="O121" s="282" t="s">
        <v>77</v>
      </c>
      <c r="P121" s="283">
        <v>521.26800000000003</v>
      </c>
      <c r="Q121" s="284">
        <v>2297.9580000000001</v>
      </c>
      <c r="R121" s="285">
        <v>66.64</v>
      </c>
    </row>
    <row r="122" spans="2:18" ht="15.75" x14ac:dyDescent="0.25">
      <c r="B122" s="280" t="s">
        <v>225</v>
      </c>
      <c r="C122" s="281">
        <v>5660.43</v>
      </c>
      <c r="D122" s="281">
        <v>26531.543000000001</v>
      </c>
      <c r="E122" s="281">
        <v>843.21699999999998</v>
      </c>
      <c r="F122" s="282" t="s">
        <v>78</v>
      </c>
      <c r="G122" s="283">
        <v>4376.8360000000002</v>
      </c>
      <c r="H122" s="284">
        <v>20192.396000000001</v>
      </c>
      <c r="I122" s="285">
        <v>885.93399999999997</v>
      </c>
      <c r="J122" s="295"/>
      <c r="K122" s="280" t="s">
        <v>85</v>
      </c>
      <c r="L122" s="281">
        <v>1032.6020000000001</v>
      </c>
      <c r="M122" s="281">
        <v>4881.8140000000003</v>
      </c>
      <c r="N122" s="281">
        <v>141.34299999999999</v>
      </c>
      <c r="O122" s="282" t="s">
        <v>89</v>
      </c>
      <c r="P122" s="283">
        <v>254.423</v>
      </c>
      <c r="Q122" s="284">
        <v>1200.606</v>
      </c>
      <c r="R122" s="285">
        <v>62.4</v>
      </c>
    </row>
    <row r="123" spans="2:18" ht="16.5" thickBot="1" x14ac:dyDescent="0.3">
      <c r="B123" s="286" t="s">
        <v>96</v>
      </c>
      <c r="C123" s="287">
        <v>5263.45</v>
      </c>
      <c r="D123" s="287">
        <v>24693.075000000001</v>
      </c>
      <c r="E123" s="287">
        <v>788.18600000000004</v>
      </c>
      <c r="F123" s="288" t="s">
        <v>74</v>
      </c>
      <c r="G123" s="289">
        <v>4175.8789999999999</v>
      </c>
      <c r="H123" s="290">
        <v>19358.133000000002</v>
      </c>
      <c r="I123" s="291">
        <v>826.03399999999999</v>
      </c>
      <c r="J123" s="295"/>
      <c r="K123" s="286" t="s">
        <v>117</v>
      </c>
      <c r="L123" s="287">
        <v>533.428</v>
      </c>
      <c r="M123" s="287">
        <v>2490.5010000000002</v>
      </c>
      <c r="N123" s="287">
        <v>81.599999999999994</v>
      </c>
      <c r="O123" s="288" t="s">
        <v>88</v>
      </c>
      <c r="P123" s="289">
        <v>205.96</v>
      </c>
      <c r="Q123" s="290">
        <v>916.27300000000002</v>
      </c>
      <c r="R123" s="291">
        <v>44.4</v>
      </c>
    </row>
    <row r="124" spans="2:18" x14ac:dyDescent="0.2">
      <c r="B124" s="292"/>
      <c r="C124" s="292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</row>
    <row r="125" spans="2:18" x14ac:dyDescent="0.2">
      <c r="B125" s="292"/>
      <c r="C125" s="292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292"/>
      <c r="R125" s="292"/>
    </row>
    <row r="126" spans="2:18" x14ac:dyDescent="0.2">
      <c r="B126" s="292"/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  <c r="O126" s="292"/>
      <c r="P126" s="292"/>
      <c r="Q126" s="292"/>
      <c r="R126" s="292"/>
    </row>
    <row r="127" spans="2:18" ht="16.5" x14ac:dyDescent="0.25">
      <c r="B127" s="318"/>
      <c r="C127" s="318"/>
      <c r="D127" s="318"/>
      <c r="E127" s="318"/>
      <c r="F127" s="318"/>
      <c r="G127" s="318"/>
      <c r="H127" s="318"/>
      <c r="I127" s="319"/>
      <c r="J127" s="319"/>
      <c r="K127" s="318"/>
      <c r="L127" s="318"/>
      <c r="M127" s="318"/>
      <c r="N127" s="318"/>
      <c r="O127" s="318"/>
      <c r="P127" s="320"/>
      <c r="Q127" s="320"/>
      <c r="R127" s="311"/>
    </row>
    <row r="128" spans="2:18" ht="15.75" x14ac:dyDescent="0.25">
      <c r="B128" s="293" t="s">
        <v>212</v>
      </c>
      <c r="C128" s="293"/>
      <c r="D128" s="293"/>
      <c r="E128" s="293"/>
      <c r="F128" s="293"/>
      <c r="G128" s="293"/>
      <c r="H128" s="293"/>
      <c r="I128" s="295"/>
      <c r="J128" s="295"/>
      <c r="K128" s="293" t="s">
        <v>213</v>
      </c>
      <c r="L128" s="293"/>
      <c r="M128" s="293"/>
      <c r="N128" s="293"/>
      <c r="O128" s="293"/>
      <c r="P128" s="293"/>
      <c r="Q128" s="293"/>
      <c r="R128" s="295"/>
    </row>
    <row r="129" spans="2:31" ht="16.5" thickBot="1" x14ac:dyDescent="0.3">
      <c r="B129" s="296" t="s">
        <v>128</v>
      </c>
      <c r="C129" s="293"/>
      <c r="D129" s="293"/>
      <c r="E129" s="293"/>
      <c r="F129" s="295"/>
      <c r="G129" s="295"/>
      <c r="H129" s="295"/>
      <c r="I129" s="295"/>
      <c r="J129" s="295"/>
      <c r="K129" s="296" t="s">
        <v>128</v>
      </c>
      <c r="L129" s="293"/>
      <c r="M129" s="293"/>
      <c r="N129" s="293"/>
      <c r="O129" s="295"/>
      <c r="P129" s="295"/>
      <c r="Q129" s="295"/>
      <c r="R129" s="295"/>
    </row>
    <row r="130" spans="2:31" ht="16.5" thickBot="1" x14ac:dyDescent="0.3">
      <c r="B130" s="297" t="s">
        <v>68</v>
      </c>
      <c r="C130" s="298"/>
      <c r="D130" s="298"/>
      <c r="E130" s="298"/>
      <c r="F130" s="298"/>
      <c r="G130" s="298"/>
      <c r="H130" s="298"/>
      <c r="I130" s="299"/>
      <c r="J130" s="295"/>
      <c r="K130" s="297" t="s">
        <v>69</v>
      </c>
      <c r="L130" s="298"/>
      <c r="M130" s="298"/>
      <c r="N130" s="298"/>
      <c r="O130" s="298"/>
      <c r="P130" s="298"/>
      <c r="Q130" s="298"/>
      <c r="R130" s="299"/>
    </row>
    <row r="131" spans="2:31" ht="16.5" thickBot="1" x14ac:dyDescent="0.3">
      <c r="B131" s="300" t="s">
        <v>231</v>
      </c>
      <c r="C131" s="301"/>
      <c r="D131" s="302"/>
      <c r="E131" s="303"/>
      <c r="F131" s="300" t="s">
        <v>232</v>
      </c>
      <c r="G131" s="301"/>
      <c r="H131" s="302"/>
      <c r="I131" s="303"/>
      <c r="J131" s="295"/>
      <c r="K131" s="300" t="s">
        <v>231</v>
      </c>
      <c r="L131" s="301"/>
      <c r="M131" s="302"/>
      <c r="N131" s="303"/>
      <c r="O131" s="300" t="s">
        <v>232</v>
      </c>
      <c r="P131" s="301"/>
      <c r="Q131" s="302"/>
      <c r="R131" s="303"/>
    </row>
    <row r="132" spans="2:31" ht="32.25" thickBot="1" x14ac:dyDescent="0.3">
      <c r="B132" s="304" t="s">
        <v>70</v>
      </c>
      <c r="C132" s="305" t="s">
        <v>50</v>
      </c>
      <c r="D132" s="306" t="s">
        <v>92</v>
      </c>
      <c r="E132" s="307" t="s">
        <v>71</v>
      </c>
      <c r="F132" s="304" t="s">
        <v>70</v>
      </c>
      <c r="G132" s="305" t="s">
        <v>50</v>
      </c>
      <c r="H132" s="306" t="s">
        <v>92</v>
      </c>
      <c r="I132" s="307" t="s">
        <v>71</v>
      </c>
      <c r="J132" s="295"/>
      <c r="K132" s="304" t="s">
        <v>70</v>
      </c>
      <c r="L132" s="305" t="s">
        <v>50</v>
      </c>
      <c r="M132" s="306" t="s">
        <v>92</v>
      </c>
      <c r="N132" s="307" t="s">
        <v>71</v>
      </c>
      <c r="O132" s="304" t="s">
        <v>70</v>
      </c>
      <c r="P132" s="305" t="s">
        <v>50</v>
      </c>
      <c r="Q132" s="306" t="s">
        <v>92</v>
      </c>
      <c r="R132" s="307" t="s">
        <v>71</v>
      </c>
    </row>
    <row r="133" spans="2:31" ht="16.5" thickBot="1" x14ac:dyDescent="0.3">
      <c r="B133" s="267" t="s">
        <v>63</v>
      </c>
      <c r="C133" s="268">
        <v>1149436.6470000001</v>
      </c>
      <c r="D133" s="269">
        <v>5372822.5810000002</v>
      </c>
      <c r="E133" s="270">
        <v>279058.00400000002</v>
      </c>
      <c r="F133" s="271" t="s">
        <v>63</v>
      </c>
      <c r="G133" s="272">
        <v>1154615.0430000001</v>
      </c>
      <c r="H133" s="273">
        <v>5273279.7750000004</v>
      </c>
      <c r="I133" s="270">
        <v>281613.21500000003</v>
      </c>
      <c r="J133" s="295"/>
      <c r="K133" s="267" t="s">
        <v>63</v>
      </c>
      <c r="L133" s="268">
        <v>543333.43900000001</v>
      </c>
      <c r="M133" s="269">
        <v>2542486.6800000002</v>
      </c>
      <c r="N133" s="270">
        <v>108011.473</v>
      </c>
      <c r="O133" s="271" t="s">
        <v>63</v>
      </c>
      <c r="P133" s="272">
        <v>604177.07200000004</v>
      </c>
      <c r="Q133" s="273">
        <v>2758440.9840000002</v>
      </c>
      <c r="R133" s="270">
        <v>117932.28</v>
      </c>
    </row>
    <row r="134" spans="2:31" ht="15.75" x14ac:dyDescent="0.25">
      <c r="B134" s="274" t="s">
        <v>32</v>
      </c>
      <c r="C134" s="275">
        <v>127216.69100000001</v>
      </c>
      <c r="D134" s="275">
        <v>593969.70499999996</v>
      </c>
      <c r="E134" s="275">
        <v>37547.83</v>
      </c>
      <c r="F134" s="276" t="s">
        <v>32</v>
      </c>
      <c r="G134" s="277">
        <v>133680.22899999999</v>
      </c>
      <c r="H134" s="278">
        <v>610424.36300000001</v>
      </c>
      <c r="I134" s="279">
        <v>40228.493000000002</v>
      </c>
      <c r="J134" s="295"/>
      <c r="K134" s="274" t="s">
        <v>32</v>
      </c>
      <c r="L134" s="275">
        <v>194353.87400000001</v>
      </c>
      <c r="M134" s="275">
        <v>909158.19200000004</v>
      </c>
      <c r="N134" s="275">
        <v>43460.163999999997</v>
      </c>
      <c r="O134" s="276" t="s">
        <v>32</v>
      </c>
      <c r="P134" s="277">
        <v>215126.36300000001</v>
      </c>
      <c r="Q134" s="278">
        <v>982260.41500000004</v>
      </c>
      <c r="R134" s="279">
        <v>46274.455999999998</v>
      </c>
    </row>
    <row r="135" spans="2:31" ht="15.75" x14ac:dyDescent="0.25">
      <c r="B135" s="280" t="s">
        <v>76</v>
      </c>
      <c r="C135" s="281">
        <v>117229.784</v>
      </c>
      <c r="D135" s="281">
        <v>547761.397</v>
      </c>
      <c r="E135" s="281">
        <v>26425.550999999999</v>
      </c>
      <c r="F135" s="282" t="s">
        <v>76</v>
      </c>
      <c r="G135" s="283">
        <v>104466.026</v>
      </c>
      <c r="H135" s="284">
        <v>476839.30200000003</v>
      </c>
      <c r="I135" s="285">
        <v>23681.279999999999</v>
      </c>
      <c r="J135" s="295"/>
      <c r="K135" s="280" t="s">
        <v>72</v>
      </c>
      <c r="L135" s="281">
        <v>73449.851999999999</v>
      </c>
      <c r="M135" s="281">
        <v>343497.28600000002</v>
      </c>
      <c r="N135" s="281">
        <v>10303.819</v>
      </c>
      <c r="O135" s="282" t="s">
        <v>72</v>
      </c>
      <c r="P135" s="283">
        <v>85569.626999999993</v>
      </c>
      <c r="Q135" s="284">
        <v>389959.29599999997</v>
      </c>
      <c r="R135" s="285">
        <v>11039.77</v>
      </c>
    </row>
    <row r="136" spans="2:31" ht="15.75" x14ac:dyDescent="0.25">
      <c r="B136" s="280" t="s">
        <v>72</v>
      </c>
      <c r="C136" s="281">
        <v>111701.833</v>
      </c>
      <c r="D136" s="281">
        <v>523115.80200000003</v>
      </c>
      <c r="E136" s="281">
        <v>22411.23</v>
      </c>
      <c r="F136" s="282" t="s">
        <v>72</v>
      </c>
      <c r="G136" s="283">
        <v>90554.611000000004</v>
      </c>
      <c r="H136" s="284">
        <v>413362.25699999998</v>
      </c>
      <c r="I136" s="285">
        <v>22076.106</v>
      </c>
      <c r="J136" s="295"/>
      <c r="K136" s="280" t="s">
        <v>168</v>
      </c>
      <c r="L136" s="281">
        <v>51439.406999999999</v>
      </c>
      <c r="M136" s="281">
        <v>240784.302</v>
      </c>
      <c r="N136" s="281">
        <v>9492.1</v>
      </c>
      <c r="O136" s="282" t="s">
        <v>168</v>
      </c>
      <c r="P136" s="283">
        <v>74979.316000000006</v>
      </c>
      <c r="Q136" s="284">
        <v>342655.59600000002</v>
      </c>
      <c r="R136" s="285">
        <v>16303.749</v>
      </c>
    </row>
    <row r="137" spans="2:31" ht="15.75" x14ac:dyDescent="0.25">
      <c r="B137" s="280" t="s">
        <v>125</v>
      </c>
      <c r="C137" s="281">
        <v>86647.774000000005</v>
      </c>
      <c r="D137" s="281">
        <v>405339.087</v>
      </c>
      <c r="E137" s="281">
        <v>17508.934000000001</v>
      </c>
      <c r="F137" s="282" t="s">
        <v>125</v>
      </c>
      <c r="G137" s="283">
        <v>86669.705000000002</v>
      </c>
      <c r="H137" s="284">
        <v>395891.761</v>
      </c>
      <c r="I137" s="285">
        <v>16943.367999999999</v>
      </c>
      <c r="J137" s="295"/>
      <c r="K137" s="280" t="s">
        <v>82</v>
      </c>
      <c r="L137" s="281">
        <v>36670.158000000003</v>
      </c>
      <c r="M137" s="281">
        <v>171773.83499999999</v>
      </c>
      <c r="N137" s="281">
        <v>9038.42</v>
      </c>
      <c r="O137" s="282" t="s">
        <v>76</v>
      </c>
      <c r="P137" s="283">
        <v>43813.981</v>
      </c>
      <c r="Q137" s="284">
        <v>199963.111</v>
      </c>
      <c r="R137" s="285">
        <v>9683.74</v>
      </c>
    </row>
    <row r="138" spans="2:31" ht="15.75" x14ac:dyDescent="0.25">
      <c r="B138" s="280" t="s">
        <v>83</v>
      </c>
      <c r="C138" s="281">
        <v>70700.942999999999</v>
      </c>
      <c r="D138" s="281">
        <v>330452.52500000002</v>
      </c>
      <c r="E138" s="281">
        <v>16493.499</v>
      </c>
      <c r="F138" s="282" t="s">
        <v>85</v>
      </c>
      <c r="G138" s="283">
        <v>77257.506999999998</v>
      </c>
      <c r="H138" s="284">
        <v>352350.71299999999</v>
      </c>
      <c r="I138" s="285">
        <v>23098.924999999999</v>
      </c>
      <c r="J138" s="295"/>
      <c r="K138" s="280" t="s">
        <v>31</v>
      </c>
      <c r="L138" s="281">
        <v>34139.665999999997</v>
      </c>
      <c r="M138" s="281">
        <v>159792.723</v>
      </c>
      <c r="N138" s="281">
        <v>6517.1959999999999</v>
      </c>
      <c r="O138" s="282" t="s">
        <v>31</v>
      </c>
      <c r="P138" s="283">
        <v>40858.822999999997</v>
      </c>
      <c r="Q138" s="284">
        <v>186912.88099999999</v>
      </c>
      <c r="R138" s="285">
        <v>7752.0479999999998</v>
      </c>
    </row>
    <row r="139" spans="2:31" ht="15.75" x14ac:dyDescent="0.25">
      <c r="B139" s="280" t="s">
        <v>85</v>
      </c>
      <c r="C139" s="281">
        <v>70354.361000000004</v>
      </c>
      <c r="D139" s="281">
        <v>329097.32</v>
      </c>
      <c r="E139" s="281">
        <v>20689.133999999998</v>
      </c>
      <c r="F139" s="282" t="s">
        <v>83</v>
      </c>
      <c r="G139" s="283">
        <v>72950.240000000005</v>
      </c>
      <c r="H139" s="284">
        <v>332980.40100000001</v>
      </c>
      <c r="I139" s="285">
        <v>15948.87</v>
      </c>
      <c r="J139" s="295"/>
      <c r="K139" s="280" t="s">
        <v>76</v>
      </c>
      <c r="L139" s="281">
        <v>33148.777999999998</v>
      </c>
      <c r="M139" s="281">
        <v>155115.73699999999</v>
      </c>
      <c r="N139" s="281">
        <v>7333.5280000000002</v>
      </c>
      <c r="O139" s="282" t="s">
        <v>82</v>
      </c>
      <c r="P139" s="283">
        <v>40374.326000000001</v>
      </c>
      <c r="Q139" s="284">
        <v>184432.01199999999</v>
      </c>
      <c r="R139" s="285">
        <v>9437.8490000000002</v>
      </c>
    </row>
    <row r="140" spans="2:31" ht="15.75" x14ac:dyDescent="0.25">
      <c r="B140" s="280" t="s">
        <v>34</v>
      </c>
      <c r="C140" s="281">
        <v>68382.351999999999</v>
      </c>
      <c r="D140" s="281">
        <v>319619.79599999997</v>
      </c>
      <c r="E140" s="281">
        <v>14949.466</v>
      </c>
      <c r="F140" s="282" t="s">
        <v>34</v>
      </c>
      <c r="G140" s="283">
        <v>60418.358</v>
      </c>
      <c r="H140" s="284">
        <v>276087.34299999999</v>
      </c>
      <c r="I140" s="285">
        <v>14923.93</v>
      </c>
      <c r="J140" s="295"/>
      <c r="K140" s="280" t="s">
        <v>75</v>
      </c>
      <c r="L140" s="281">
        <v>14299.237999999999</v>
      </c>
      <c r="M140" s="281">
        <v>66940.847999999998</v>
      </c>
      <c r="N140" s="281">
        <v>2161.3679999999999</v>
      </c>
      <c r="O140" s="282" t="s">
        <v>75</v>
      </c>
      <c r="P140" s="283">
        <v>15144.501</v>
      </c>
      <c r="Q140" s="284">
        <v>69135.918999999994</v>
      </c>
      <c r="R140" s="285">
        <v>2199.1179999999999</v>
      </c>
    </row>
    <row r="141" spans="2:31" ht="15.75" x14ac:dyDescent="0.25">
      <c r="B141" s="280" t="s">
        <v>74</v>
      </c>
      <c r="C141" s="281">
        <v>54309.383000000002</v>
      </c>
      <c r="D141" s="281">
        <v>253851.33199999999</v>
      </c>
      <c r="E141" s="281">
        <v>11386.023999999999</v>
      </c>
      <c r="F141" s="282" t="s">
        <v>80</v>
      </c>
      <c r="G141" s="283">
        <v>47392.985999999997</v>
      </c>
      <c r="H141" s="284">
        <v>216653.74600000001</v>
      </c>
      <c r="I141" s="285">
        <v>12063.522999999999</v>
      </c>
      <c r="J141" s="295"/>
      <c r="K141" s="280" t="s">
        <v>125</v>
      </c>
      <c r="L141" s="281">
        <v>11521.17</v>
      </c>
      <c r="M141" s="281">
        <v>54643.1</v>
      </c>
      <c r="N141" s="281">
        <v>2612.25</v>
      </c>
      <c r="O141" s="282" t="s">
        <v>78</v>
      </c>
      <c r="P141" s="283">
        <v>13935.096</v>
      </c>
      <c r="Q141" s="284">
        <v>63590.639000000003</v>
      </c>
      <c r="R141" s="285">
        <v>3389.3719999999998</v>
      </c>
      <c r="AE141" s="13">
        <v>0</v>
      </c>
    </row>
    <row r="142" spans="2:31" ht="15.75" x14ac:dyDescent="0.25">
      <c r="B142" s="280" t="s">
        <v>75</v>
      </c>
      <c r="C142" s="281">
        <v>39970.646999999997</v>
      </c>
      <c r="D142" s="281">
        <v>186980.72700000001</v>
      </c>
      <c r="E142" s="281">
        <v>10388.18</v>
      </c>
      <c r="F142" s="282" t="s">
        <v>79</v>
      </c>
      <c r="G142" s="283">
        <v>43314.516000000003</v>
      </c>
      <c r="H142" s="284">
        <v>198071.14600000001</v>
      </c>
      <c r="I142" s="285">
        <v>8351.2469999999994</v>
      </c>
      <c r="J142" s="295"/>
      <c r="K142" s="280" t="s">
        <v>96</v>
      </c>
      <c r="L142" s="281">
        <v>11279.65</v>
      </c>
      <c r="M142" s="281">
        <v>52593.832999999999</v>
      </c>
      <c r="N142" s="281">
        <v>1562.1420000000001</v>
      </c>
      <c r="O142" s="282" t="s">
        <v>120</v>
      </c>
      <c r="P142" s="283">
        <v>13347.078</v>
      </c>
      <c r="Q142" s="284">
        <v>61122.264999999999</v>
      </c>
      <c r="R142" s="285">
        <v>1654.78</v>
      </c>
    </row>
    <row r="143" spans="2:31" ht="15.75" x14ac:dyDescent="0.25">
      <c r="B143" s="280" t="s">
        <v>80</v>
      </c>
      <c r="C143" s="281">
        <v>37388.021000000001</v>
      </c>
      <c r="D143" s="281">
        <v>174730.46400000001</v>
      </c>
      <c r="E143" s="281">
        <v>8448.0560000000005</v>
      </c>
      <c r="F143" s="282" t="s">
        <v>74</v>
      </c>
      <c r="G143" s="283">
        <v>42630.13</v>
      </c>
      <c r="H143" s="284">
        <v>194635.66800000001</v>
      </c>
      <c r="I143" s="285">
        <v>10175.183000000001</v>
      </c>
      <c r="J143" s="295"/>
      <c r="K143" s="280" t="s">
        <v>74</v>
      </c>
      <c r="L143" s="281">
        <v>10889.161</v>
      </c>
      <c r="M143" s="281">
        <v>50755.606</v>
      </c>
      <c r="N143" s="281">
        <v>1194.58</v>
      </c>
      <c r="O143" s="282" t="s">
        <v>96</v>
      </c>
      <c r="P143" s="283">
        <v>13219.642</v>
      </c>
      <c r="Q143" s="284">
        <v>60354.542000000001</v>
      </c>
      <c r="R143" s="285">
        <v>1598.4970000000001</v>
      </c>
    </row>
    <row r="144" spans="2:31" ht="15.75" x14ac:dyDescent="0.25">
      <c r="B144" s="280" t="s">
        <v>79</v>
      </c>
      <c r="C144" s="281">
        <v>35010.175999999999</v>
      </c>
      <c r="D144" s="281">
        <v>163067.834</v>
      </c>
      <c r="E144" s="281">
        <v>10159.583000000001</v>
      </c>
      <c r="F144" s="282" t="s">
        <v>75</v>
      </c>
      <c r="G144" s="283">
        <v>41072.485000000001</v>
      </c>
      <c r="H144" s="284">
        <v>187383.34400000001</v>
      </c>
      <c r="I144" s="285">
        <v>10571.328</v>
      </c>
      <c r="J144" s="295"/>
      <c r="K144" s="280" t="s">
        <v>120</v>
      </c>
      <c r="L144" s="281">
        <v>10132.691000000001</v>
      </c>
      <c r="M144" s="281">
        <v>47225.074999999997</v>
      </c>
      <c r="N144" s="281">
        <v>1389.53</v>
      </c>
      <c r="O144" s="282" t="s">
        <v>74</v>
      </c>
      <c r="P144" s="283">
        <v>9440.4210000000003</v>
      </c>
      <c r="Q144" s="284">
        <v>43190.114999999998</v>
      </c>
      <c r="R144" s="285">
        <v>851.98099999999999</v>
      </c>
    </row>
    <row r="145" spans="1:18" ht="15.75" x14ac:dyDescent="0.25">
      <c r="B145" s="280" t="s">
        <v>90</v>
      </c>
      <c r="C145" s="281">
        <v>33091.252999999997</v>
      </c>
      <c r="D145" s="281">
        <v>154762.66699999999</v>
      </c>
      <c r="E145" s="281">
        <v>7808.2120000000004</v>
      </c>
      <c r="F145" s="282" t="s">
        <v>90</v>
      </c>
      <c r="G145" s="283">
        <v>33331.536999999997</v>
      </c>
      <c r="H145" s="284">
        <v>152113.56</v>
      </c>
      <c r="I145" s="285">
        <v>8125.9470000000001</v>
      </c>
      <c r="J145" s="295"/>
      <c r="K145" s="280" t="s">
        <v>78</v>
      </c>
      <c r="L145" s="281">
        <v>10129.995999999999</v>
      </c>
      <c r="M145" s="281">
        <v>47633.857000000004</v>
      </c>
      <c r="N145" s="281">
        <v>2273.299</v>
      </c>
      <c r="O145" s="282" t="s">
        <v>83</v>
      </c>
      <c r="P145" s="283">
        <v>9036.5259999999998</v>
      </c>
      <c r="Q145" s="284">
        <v>41257.021000000001</v>
      </c>
      <c r="R145" s="285">
        <v>1657.548</v>
      </c>
    </row>
    <row r="146" spans="1:18" ht="15.75" x14ac:dyDescent="0.25">
      <c r="B146" s="280" t="s">
        <v>82</v>
      </c>
      <c r="C146" s="281">
        <v>29415.307000000001</v>
      </c>
      <c r="D146" s="281">
        <v>137635.87299999999</v>
      </c>
      <c r="E146" s="281">
        <v>5083.0249999999996</v>
      </c>
      <c r="F146" s="282" t="s">
        <v>82</v>
      </c>
      <c r="G146" s="283">
        <v>27897.233</v>
      </c>
      <c r="H146" s="284">
        <v>127410.435</v>
      </c>
      <c r="I146" s="285">
        <v>4767.6559999999999</v>
      </c>
      <c r="J146" s="295"/>
      <c r="K146" s="280" t="s">
        <v>80</v>
      </c>
      <c r="L146" s="281">
        <v>9657.3889999999992</v>
      </c>
      <c r="M146" s="281">
        <v>45664.838000000003</v>
      </c>
      <c r="N146" s="281">
        <v>1800.57</v>
      </c>
      <c r="O146" s="282" t="s">
        <v>80</v>
      </c>
      <c r="P146" s="283">
        <v>6936.3180000000002</v>
      </c>
      <c r="Q146" s="284">
        <v>30978.884999999998</v>
      </c>
      <c r="R146" s="285">
        <v>1280.1420000000001</v>
      </c>
    </row>
    <row r="147" spans="1:18" ht="15.75" x14ac:dyDescent="0.25">
      <c r="B147" s="280" t="s">
        <v>168</v>
      </c>
      <c r="C147" s="281">
        <v>28256.400000000001</v>
      </c>
      <c r="D147" s="281">
        <v>131783.4</v>
      </c>
      <c r="E147" s="281">
        <v>8529.4629999999997</v>
      </c>
      <c r="F147" s="282" t="s">
        <v>168</v>
      </c>
      <c r="G147" s="283">
        <v>25029.59</v>
      </c>
      <c r="H147" s="284">
        <v>114732.072</v>
      </c>
      <c r="I147" s="285">
        <v>6662.5820000000003</v>
      </c>
      <c r="J147" s="295"/>
      <c r="K147" s="280" t="s">
        <v>83</v>
      </c>
      <c r="L147" s="281">
        <v>9022.9380000000001</v>
      </c>
      <c r="M147" s="281">
        <v>42284.552000000003</v>
      </c>
      <c r="N147" s="281">
        <v>1555.1420000000001</v>
      </c>
      <c r="O147" s="282" t="s">
        <v>113</v>
      </c>
      <c r="P147" s="283">
        <v>5437.9480000000003</v>
      </c>
      <c r="Q147" s="284">
        <v>25085.596000000001</v>
      </c>
      <c r="R147" s="285">
        <v>1475.018</v>
      </c>
    </row>
    <row r="148" spans="1:18" ht="15.75" x14ac:dyDescent="0.25">
      <c r="B148" s="280" t="s">
        <v>81</v>
      </c>
      <c r="C148" s="281">
        <v>27287.326000000001</v>
      </c>
      <c r="D148" s="281">
        <v>127760.94100000001</v>
      </c>
      <c r="E148" s="281">
        <v>6467.1629999999996</v>
      </c>
      <c r="F148" s="282" t="s">
        <v>222</v>
      </c>
      <c r="G148" s="283">
        <v>22085.805</v>
      </c>
      <c r="H148" s="284">
        <v>100912.144</v>
      </c>
      <c r="I148" s="285">
        <v>4585.9719999999998</v>
      </c>
      <c r="J148" s="295"/>
      <c r="K148" s="280" t="s">
        <v>113</v>
      </c>
      <c r="L148" s="281">
        <v>8825.4940000000006</v>
      </c>
      <c r="M148" s="281">
        <v>41031.987000000001</v>
      </c>
      <c r="N148" s="281">
        <v>1878.636</v>
      </c>
      <c r="O148" s="282" t="s">
        <v>73</v>
      </c>
      <c r="P148" s="283">
        <v>4400.3770000000004</v>
      </c>
      <c r="Q148" s="284">
        <v>20070.460999999999</v>
      </c>
      <c r="R148" s="285">
        <v>900.36099999999999</v>
      </c>
    </row>
    <row r="149" spans="1:18" ht="16.5" thickBot="1" x14ac:dyDescent="0.3">
      <c r="B149" s="286" t="s">
        <v>78</v>
      </c>
      <c r="C149" s="287">
        <v>21111.530999999999</v>
      </c>
      <c r="D149" s="287">
        <v>98525.945000000007</v>
      </c>
      <c r="E149" s="287">
        <v>4834.6689999999999</v>
      </c>
      <c r="F149" s="288" t="s">
        <v>81</v>
      </c>
      <c r="G149" s="289">
        <v>21953.675999999999</v>
      </c>
      <c r="H149" s="290">
        <v>100116.921</v>
      </c>
      <c r="I149" s="291">
        <v>5752.8459999999995</v>
      </c>
      <c r="J149" s="295"/>
      <c r="K149" s="286" t="s">
        <v>73</v>
      </c>
      <c r="L149" s="287">
        <v>7130.9110000000001</v>
      </c>
      <c r="M149" s="287">
        <v>33060.629999999997</v>
      </c>
      <c r="N149" s="287">
        <v>1334.2190000000001</v>
      </c>
      <c r="O149" s="288" t="s">
        <v>34</v>
      </c>
      <c r="P149" s="289">
        <v>3649.4780000000001</v>
      </c>
      <c r="Q149" s="290">
        <v>16727.094000000001</v>
      </c>
      <c r="R149" s="291">
        <v>702.01499999999999</v>
      </c>
    </row>
    <row r="151" spans="1:18" ht="15" x14ac:dyDescent="0.2">
      <c r="A151" s="233"/>
      <c r="B151" s="234" t="s">
        <v>214</v>
      </c>
      <c r="C151" s="233"/>
      <c r="D151" s="233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30" sqref="AA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95" t="s">
        <v>162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2:25" ht="18.75" x14ac:dyDescent="0.3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5" spans="2:25" ht="13.5" thickBot="1" x14ac:dyDescent="0.25"/>
    <row r="6" spans="2:25" ht="20.100000000000001" customHeight="1" thickBot="1" x14ac:dyDescent="0.3">
      <c r="D6" s="62" t="s">
        <v>136</v>
      </c>
      <c r="E6" s="63" t="s">
        <v>22</v>
      </c>
      <c r="F6" s="64" t="s">
        <v>23</v>
      </c>
      <c r="G6" s="64" t="s">
        <v>24</v>
      </c>
      <c r="H6" s="64" t="s">
        <v>25</v>
      </c>
      <c r="I6" s="65" t="s">
        <v>26</v>
      </c>
      <c r="J6" s="64" t="s">
        <v>27</v>
      </c>
      <c r="K6" s="64" t="s">
        <v>28</v>
      </c>
      <c r="L6" s="64" t="s">
        <v>29</v>
      </c>
      <c r="M6" s="64" t="s">
        <v>30</v>
      </c>
      <c r="N6" s="358" t="s">
        <v>18</v>
      </c>
      <c r="O6" s="358" t="s">
        <v>20</v>
      </c>
      <c r="P6" s="358" t="s">
        <v>21</v>
      </c>
      <c r="Q6" s="358" t="s">
        <v>22</v>
      </c>
      <c r="R6" s="358" t="s">
        <v>23</v>
      </c>
      <c r="S6" s="358" t="s">
        <v>24</v>
      </c>
      <c r="T6" s="358" t="s">
        <v>25</v>
      </c>
      <c r="U6" s="358" t="s">
        <v>26</v>
      </c>
      <c r="V6" s="358" t="s">
        <v>27</v>
      </c>
      <c r="W6" s="358" t="s">
        <v>28</v>
      </c>
      <c r="X6" s="358" t="s">
        <v>29</v>
      </c>
      <c r="Y6" s="359" t="s">
        <v>30</v>
      </c>
    </row>
    <row r="7" spans="2:25" ht="20.100000000000001" customHeight="1" x14ac:dyDescent="0.25">
      <c r="D7" s="372">
        <v>2004</v>
      </c>
      <c r="E7" s="66"/>
      <c r="F7" s="67"/>
      <c r="G7" s="67"/>
      <c r="H7" s="67"/>
      <c r="I7" s="68"/>
      <c r="J7" s="67"/>
      <c r="K7" s="67"/>
      <c r="L7" s="67"/>
      <c r="M7" s="360"/>
      <c r="N7" s="365"/>
      <c r="O7" s="366"/>
      <c r="P7" s="366"/>
      <c r="Q7" s="366">
        <v>91.28</v>
      </c>
      <c r="R7" s="366">
        <v>92.56</v>
      </c>
      <c r="S7" s="366">
        <v>95.02</v>
      </c>
      <c r="T7" s="366">
        <v>98.22</v>
      </c>
      <c r="U7" s="366">
        <v>98.784999999999997</v>
      </c>
      <c r="V7" s="366">
        <v>99.84</v>
      </c>
      <c r="W7" s="366">
        <v>101.28100000000001</v>
      </c>
      <c r="X7" s="366">
        <v>105.122</v>
      </c>
      <c r="Y7" s="367">
        <v>105.57</v>
      </c>
    </row>
    <row r="8" spans="2:25" ht="20.100000000000001" customHeight="1" x14ac:dyDescent="0.25">
      <c r="D8" s="69">
        <v>2005</v>
      </c>
      <c r="E8" s="70">
        <v>91.28</v>
      </c>
      <c r="F8" s="71">
        <v>92.56</v>
      </c>
      <c r="G8" s="71">
        <v>95.02</v>
      </c>
      <c r="H8" s="71">
        <v>98.22</v>
      </c>
      <c r="I8" s="71">
        <v>98.784999999999997</v>
      </c>
      <c r="J8" s="71">
        <v>99.84</v>
      </c>
      <c r="K8" s="71">
        <v>101.28100000000001</v>
      </c>
      <c r="L8" s="71">
        <v>105.122</v>
      </c>
      <c r="M8" s="361">
        <v>105.57</v>
      </c>
      <c r="N8" s="368">
        <v>104.43</v>
      </c>
      <c r="O8" s="72">
        <v>104.352</v>
      </c>
      <c r="P8" s="72">
        <v>101.8</v>
      </c>
      <c r="Q8" s="72">
        <v>99.44</v>
      </c>
      <c r="R8" s="72">
        <v>99.09</v>
      </c>
      <c r="S8" s="72">
        <v>97.32</v>
      </c>
      <c r="T8" s="72">
        <v>96.46</v>
      </c>
      <c r="U8" s="72">
        <v>96.4</v>
      </c>
      <c r="V8" s="72">
        <v>97.92</v>
      </c>
      <c r="W8" s="72">
        <v>99.135999999999996</v>
      </c>
      <c r="X8" s="72">
        <v>100.962</v>
      </c>
      <c r="Y8" s="73">
        <v>103.75</v>
      </c>
    </row>
    <row r="9" spans="2:25" ht="20.100000000000001" customHeight="1" x14ac:dyDescent="0.25">
      <c r="D9" s="69">
        <v>2006</v>
      </c>
      <c r="E9" s="70">
        <v>64.67</v>
      </c>
      <c r="F9" s="71">
        <v>66.5</v>
      </c>
      <c r="G9" s="71">
        <v>63.96</v>
      </c>
      <c r="H9" s="71">
        <v>62.7</v>
      </c>
      <c r="I9" s="71">
        <v>68.103999999999999</v>
      </c>
      <c r="J9" s="71">
        <v>63.75</v>
      </c>
      <c r="K9" s="71">
        <v>66.798000000000002</v>
      </c>
      <c r="L9" s="71">
        <v>66.757999999999996</v>
      </c>
      <c r="M9" s="361">
        <v>74.313000000000002</v>
      </c>
      <c r="N9" s="368">
        <v>101.77</v>
      </c>
      <c r="O9" s="72">
        <v>100.21</v>
      </c>
      <c r="P9" s="72">
        <v>100.21</v>
      </c>
      <c r="Q9" s="72">
        <v>98.7</v>
      </c>
      <c r="R9" s="72">
        <v>97.05</v>
      </c>
      <c r="S9" s="72">
        <v>96.44</v>
      </c>
      <c r="T9" s="72">
        <v>95.77</v>
      </c>
      <c r="U9" s="72">
        <v>96</v>
      </c>
      <c r="V9" s="72">
        <v>97.58</v>
      </c>
      <c r="W9" s="72">
        <v>99.47</v>
      </c>
      <c r="X9" s="72">
        <v>102.05</v>
      </c>
      <c r="Y9" s="73">
        <v>102.24</v>
      </c>
    </row>
    <row r="10" spans="2:25" ht="20.100000000000001" customHeight="1" x14ac:dyDescent="0.25">
      <c r="D10" s="69">
        <v>2007</v>
      </c>
      <c r="E10" s="70">
        <v>64.67</v>
      </c>
      <c r="F10" s="71">
        <v>66.5</v>
      </c>
      <c r="G10" s="71">
        <v>63.96</v>
      </c>
      <c r="H10" s="71">
        <v>62.7</v>
      </c>
      <c r="I10" s="71">
        <v>68.103999999999999</v>
      </c>
      <c r="J10" s="71">
        <v>63.75</v>
      </c>
      <c r="K10" s="71">
        <v>66.798000000000002</v>
      </c>
      <c r="L10" s="71">
        <v>66.757999999999996</v>
      </c>
      <c r="M10" s="361">
        <v>74.313000000000002</v>
      </c>
      <c r="N10" s="368">
        <v>102.64</v>
      </c>
      <c r="O10" s="72">
        <v>103.3</v>
      </c>
      <c r="P10" s="72">
        <v>103.5</v>
      </c>
      <c r="Q10" s="72">
        <v>102.91</v>
      </c>
      <c r="R10" s="72">
        <v>103.07</v>
      </c>
      <c r="S10" s="72">
        <v>102.94</v>
      </c>
      <c r="T10" s="72">
        <v>105.84</v>
      </c>
      <c r="U10" s="72">
        <v>109.87</v>
      </c>
      <c r="V10" s="72">
        <v>117.15</v>
      </c>
      <c r="W10" s="72">
        <v>124.18</v>
      </c>
      <c r="X10" s="72">
        <v>130.59</v>
      </c>
      <c r="Y10" s="73">
        <v>132.29</v>
      </c>
    </row>
    <row r="11" spans="2:25" ht="20.100000000000001" customHeight="1" x14ac:dyDescent="0.25">
      <c r="D11" s="74">
        <v>2008</v>
      </c>
      <c r="E11" s="75"/>
      <c r="F11" s="76"/>
      <c r="G11" s="76"/>
      <c r="H11" s="76"/>
      <c r="I11" s="76"/>
      <c r="J11" s="76"/>
      <c r="K11" s="76"/>
      <c r="L11" s="76"/>
      <c r="M11" s="362"/>
      <c r="N11" s="369">
        <v>123.69</v>
      </c>
      <c r="O11" s="76">
        <v>121.17</v>
      </c>
      <c r="P11" s="76">
        <v>117.54</v>
      </c>
      <c r="Q11" s="76">
        <v>111.68</v>
      </c>
      <c r="R11" s="76">
        <v>107.23</v>
      </c>
      <c r="S11" s="76">
        <v>103.71</v>
      </c>
      <c r="T11" s="76">
        <v>101.61</v>
      </c>
      <c r="U11" s="76">
        <v>99.71</v>
      </c>
      <c r="V11" s="76">
        <v>99.33</v>
      </c>
      <c r="W11" s="76">
        <v>97.15</v>
      </c>
      <c r="X11" s="76">
        <v>95.98</v>
      </c>
      <c r="Y11" s="78">
        <v>96.03</v>
      </c>
    </row>
    <row r="12" spans="2:25" ht="20.100000000000001" customHeight="1" x14ac:dyDescent="0.25">
      <c r="D12" s="74">
        <v>2009</v>
      </c>
      <c r="E12" s="75"/>
      <c r="F12" s="76"/>
      <c r="G12" s="76"/>
      <c r="H12" s="76"/>
      <c r="I12" s="76"/>
      <c r="J12" s="76"/>
      <c r="K12" s="76"/>
      <c r="L12" s="76"/>
      <c r="M12" s="362"/>
      <c r="N12" s="369">
        <v>93.98</v>
      </c>
      <c r="O12" s="76">
        <v>94.05</v>
      </c>
      <c r="P12" s="76">
        <v>94.53</v>
      </c>
      <c r="Q12" s="76">
        <v>93.42</v>
      </c>
      <c r="R12" s="76">
        <v>92.71</v>
      </c>
      <c r="S12" s="76">
        <v>92.6</v>
      </c>
      <c r="T12" s="76">
        <v>91.95</v>
      </c>
      <c r="U12" s="76">
        <v>92.77</v>
      </c>
      <c r="V12" s="76">
        <v>94.42</v>
      </c>
      <c r="W12" s="76">
        <v>97.77</v>
      </c>
      <c r="X12" s="76">
        <v>105.25</v>
      </c>
      <c r="Y12" s="78">
        <v>106.66</v>
      </c>
    </row>
    <row r="13" spans="2:25" ht="20.100000000000001" customHeight="1" x14ac:dyDescent="0.25">
      <c r="D13" s="74">
        <v>2010</v>
      </c>
      <c r="E13" s="75"/>
      <c r="F13" s="76"/>
      <c r="G13" s="76"/>
      <c r="H13" s="76"/>
      <c r="I13" s="76"/>
      <c r="J13" s="76"/>
      <c r="K13" s="76"/>
      <c r="L13" s="76"/>
      <c r="M13" s="362"/>
      <c r="N13" s="369">
        <v>106.09</v>
      </c>
      <c r="O13" s="77">
        <v>106.88</v>
      </c>
      <c r="P13" s="77">
        <v>104.79</v>
      </c>
      <c r="Q13" s="77">
        <v>104.21</v>
      </c>
      <c r="R13" s="77">
        <v>104.54</v>
      </c>
      <c r="S13" s="76">
        <v>105.18</v>
      </c>
      <c r="T13" s="76">
        <v>105.54</v>
      </c>
      <c r="U13" s="76">
        <v>108.53</v>
      </c>
      <c r="V13" s="76">
        <v>111.57</v>
      </c>
      <c r="W13" s="76">
        <v>114.33</v>
      </c>
      <c r="X13" s="76">
        <v>118.87</v>
      </c>
      <c r="Y13" s="78">
        <v>119.09</v>
      </c>
    </row>
    <row r="14" spans="2:25" ht="20.100000000000001" customHeight="1" x14ac:dyDescent="0.25">
      <c r="D14" s="74">
        <v>2011</v>
      </c>
      <c r="E14" s="75"/>
      <c r="F14" s="76"/>
      <c r="G14" s="76"/>
      <c r="H14" s="76"/>
      <c r="I14" s="76"/>
      <c r="J14" s="76"/>
      <c r="K14" s="76"/>
      <c r="L14" s="76"/>
      <c r="M14" s="362"/>
      <c r="N14" s="369">
        <v>116.95</v>
      </c>
      <c r="O14" s="76">
        <v>118.78</v>
      </c>
      <c r="P14" s="76">
        <v>121.59</v>
      </c>
      <c r="Q14" s="76">
        <v>120.08</v>
      </c>
      <c r="R14" s="76">
        <v>119.14</v>
      </c>
      <c r="S14" s="76">
        <v>118.62</v>
      </c>
      <c r="T14" s="76">
        <v>120.06</v>
      </c>
      <c r="U14" s="76">
        <v>119.99</v>
      </c>
      <c r="V14" s="76">
        <v>121.1</v>
      </c>
      <c r="W14" s="76">
        <v>123.43</v>
      </c>
      <c r="X14" s="76">
        <v>127.94</v>
      </c>
      <c r="Y14" s="78">
        <v>128.66999999999999</v>
      </c>
    </row>
    <row r="15" spans="2:25" ht="20.100000000000001" customHeight="1" x14ac:dyDescent="0.25">
      <c r="D15" s="74">
        <v>2012</v>
      </c>
      <c r="E15" s="75"/>
      <c r="F15" s="76"/>
      <c r="G15" s="76"/>
      <c r="H15" s="76"/>
      <c r="I15" s="76"/>
      <c r="J15" s="76"/>
      <c r="K15" s="76"/>
      <c r="L15" s="76"/>
      <c r="M15" s="362"/>
      <c r="N15" s="369">
        <v>126.31</v>
      </c>
      <c r="O15" s="79">
        <v>127.07</v>
      </c>
      <c r="P15" s="79">
        <v>125.05</v>
      </c>
      <c r="Q15" s="79">
        <v>120.27</v>
      </c>
      <c r="R15" s="79">
        <v>117.49</v>
      </c>
      <c r="S15" s="79">
        <v>115.56</v>
      </c>
      <c r="T15" s="79">
        <v>114.52</v>
      </c>
      <c r="U15" s="79">
        <v>115.33</v>
      </c>
      <c r="V15" s="79">
        <v>116.24</v>
      </c>
      <c r="W15" s="79">
        <v>118.85</v>
      </c>
      <c r="X15" s="79">
        <v>122.94</v>
      </c>
      <c r="Y15" s="80">
        <v>123.24</v>
      </c>
    </row>
    <row r="16" spans="2:25" ht="20.100000000000001" customHeight="1" x14ac:dyDescent="0.25">
      <c r="D16" s="74">
        <v>2013</v>
      </c>
      <c r="E16" s="75"/>
      <c r="F16" s="76"/>
      <c r="G16" s="76"/>
      <c r="H16" s="76"/>
      <c r="I16" s="76"/>
      <c r="J16" s="76"/>
      <c r="K16" s="76"/>
      <c r="L16" s="76"/>
      <c r="M16" s="362"/>
      <c r="N16" s="369">
        <v>122.98</v>
      </c>
      <c r="O16" s="79">
        <v>123.61</v>
      </c>
      <c r="P16" s="79">
        <v>124.81</v>
      </c>
      <c r="Q16" s="79">
        <v>125.21</v>
      </c>
      <c r="R16" s="79">
        <v>125.23</v>
      </c>
      <c r="S16" s="79">
        <v>126.36</v>
      </c>
      <c r="T16" s="79">
        <v>129.22</v>
      </c>
      <c r="U16" s="79">
        <v>131.80000000000001</v>
      </c>
      <c r="V16" s="79">
        <v>138.4</v>
      </c>
      <c r="W16" s="79">
        <v>142.83000000000001</v>
      </c>
      <c r="X16" s="79">
        <v>153.07</v>
      </c>
      <c r="Y16" s="80">
        <v>155.26</v>
      </c>
    </row>
    <row r="17" spans="4:25" ht="20.100000000000001" customHeight="1" x14ac:dyDescent="0.25">
      <c r="D17" s="74">
        <v>2014</v>
      </c>
      <c r="E17" s="75"/>
      <c r="F17" s="76"/>
      <c r="G17" s="76"/>
      <c r="H17" s="76"/>
      <c r="I17" s="76"/>
      <c r="J17" s="76"/>
      <c r="K17" s="76"/>
      <c r="L17" s="76"/>
      <c r="M17" s="362"/>
      <c r="N17" s="369">
        <v>149.49</v>
      </c>
      <c r="O17" s="79">
        <v>148.83000000000001</v>
      </c>
      <c r="P17" s="79">
        <v>147.58000000000001</v>
      </c>
      <c r="Q17" s="79">
        <v>141.59</v>
      </c>
      <c r="R17" s="79">
        <v>137.78</v>
      </c>
      <c r="S17" s="79">
        <v>134.12</v>
      </c>
      <c r="T17" s="79">
        <v>132.77000000000001</v>
      </c>
      <c r="U17" s="79">
        <v>126.48</v>
      </c>
      <c r="V17" s="79">
        <v>124.64</v>
      </c>
      <c r="W17" s="79">
        <v>124.63</v>
      </c>
      <c r="X17" s="79">
        <v>124.76</v>
      </c>
      <c r="Y17" s="80">
        <v>126.57</v>
      </c>
    </row>
    <row r="18" spans="4:25" ht="20.100000000000001" customHeight="1" x14ac:dyDescent="0.25">
      <c r="D18" s="74">
        <v>2015</v>
      </c>
      <c r="E18" s="75"/>
      <c r="F18" s="76"/>
      <c r="G18" s="76"/>
      <c r="H18" s="76"/>
      <c r="I18" s="76"/>
      <c r="J18" s="76"/>
      <c r="K18" s="76"/>
      <c r="L18" s="76"/>
      <c r="M18" s="362"/>
      <c r="N18" s="369">
        <v>122.15</v>
      </c>
      <c r="O18" s="79">
        <v>121.55</v>
      </c>
      <c r="P18" s="79">
        <v>122.06</v>
      </c>
      <c r="Q18" s="79">
        <v>118.17</v>
      </c>
      <c r="R18" s="79">
        <v>115.01</v>
      </c>
      <c r="S18" s="79">
        <v>112.17</v>
      </c>
      <c r="T18" s="79">
        <v>111.99</v>
      </c>
      <c r="U18" s="79">
        <v>111.26</v>
      </c>
      <c r="V18" s="79">
        <v>111.98</v>
      </c>
      <c r="W18" s="79">
        <v>116.01</v>
      </c>
      <c r="X18" s="79">
        <v>116.49</v>
      </c>
      <c r="Y18" s="80">
        <v>117.52</v>
      </c>
    </row>
    <row r="19" spans="4:25" ht="20.100000000000001" customHeight="1" x14ac:dyDescent="0.25">
      <c r="D19" s="74">
        <v>2016</v>
      </c>
      <c r="E19" s="75"/>
      <c r="F19" s="76"/>
      <c r="G19" s="76"/>
      <c r="H19" s="76"/>
      <c r="I19" s="76"/>
      <c r="J19" s="76"/>
      <c r="K19" s="76"/>
      <c r="L19" s="76"/>
      <c r="M19" s="362"/>
      <c r="N19" s="369">
        <v>114.76</v>
      </c>
      <c r="O19" s="79">
        <v>112.6</v>
      </c>
      <c r="P19" s="79">
        <v>110.45</v>
      </c>
      <c r="Q19" s="79">
        <v>105.16</v>
      </c>
      <c r="R19" s="79">
        <v>102.76</v>
      </c>
      <c r="S19" s="79">
        <v>101.75</v>
      </c>
      <c r="T19" s="79">
        <v>102.42</v>
      </c>
      <c r="U19" s="79">
        <v>107.26</v>
      </c>
      <c r="V19" s="79">
        <v>114.21</v>
      </c>
      <c r="W19" s="79">
        <v>121.95</v>
      </c>
      <c r="X19" s="81">
        <v>129.99700000000001</v>
      </c>
      <c r="Y19" s="80">
        <v>136.07</v>
      </c>
    </row>
    <row r="20" spans="4:25" ht="20.100000000000001" customHeight="1" x14ac:dyDescent="0.25">
      <c r="D20" s="74">
        <v>2017</v>
      </c>
      <c r="E20" s="75"/>
      <c r="F20" s="76"/>
      <c r="G20" s="76"/>
      <c r="H20" s="76"/>
      <c r="I20" s="76"/>
      <c r="J20" s="76"/>
      <c r="K20" s="76"/>
      <c r="L20" s="76"/>
      <c r="M20" s="362"/>
      <c r="N20" s="369">
        <v>132.02000000000001</v>
      </c>
      <c r="O20" s="79">
        <v>131.69999999999999</v>
      </c>
      <c r="P20" s="79">
        <v>131.03</v>
      </c>
      <c r="Q20" s="79">
        <v>129.94999999999999</v>
      </c>
      <c r="R20" s="79">
        <v>130.1</v>
      </c>
      <c r="S20" s="79">
        <v>131.53</v>
      </c>
      <c r="T20" s="79">
        <v>133.83000000000001</v>
      </c>
      <c r="U20" s="79">
        <v>138.97</v>
      </c>
      <c r="V20" s="79">
        <v>143.80000000000001</v>
      </c>
      <c r="W20" s="79">
        <v>146.97</v>
      </c>
      <c r="X20" s="79">
        <v>151.4</v>
      </c>
      <c r="Y20" s="80">
        <v>151.58000000000001</v>
      </c>
    </row>
    <row r="21" spans="4:25" ht="20.100000000000001" customHeight="1" x14ac:dyDescent="0.25">
      <c r="D21" s="74">
        <v>2018</v>
      </c>
      <c r="E21" s="75"/>
      <c r="F21" s="76"/>
      <c r="G21" s="76"/>
      <c r="H21" s="76"/>
      <c r="I21" s="76"/>
      <c r="J21" s="76"/>
      <c r="K21" s="76"/>
      <c r="L21" s="76"/>
      <c r="M21" s="362"/>
      <c r="N21" s="369">
        <v>141.66999999999999</v>
      </c>
      <c r="O21" s="79">
        <v>137.26</v>
      </c>
      <c r="P21" s="79">
        <v>136.38</v>
      </c>
      <c r="Q21" s="79">
        <v>133.995</v>
      </c>
      <c r="R21" s="79">
        <v>131.33000000000001</v>
      </c>
      <c r="S21" s="79">
        <v>130.77000000000001</v>
      </c>
      <c r="T21" s="79">
        <v>131.53</v>
      </c>
      <c r="U21" s="79">
        <v>131.63</v>
      </c>
      <c r="V21" s="79">
        <v>135.85</v>
      </c>
      <c r="W21" s="79">
        <v>140.12</v>
      </c>
      <c r="X21" s="79">
        <v>141.41</v>
      </c>
      <c r="Y21" s="80">
        <v>142.44999999999999</v>
      </c>
    </row>
    <row r="22" spans="4:25" ht="20.100000000000001" customHeight="1" x14ac:dyDescent="0.25">
      <c r="D22" s="74">
        <v>2019</v>
      </c>
      <c r="E22" s="75"/>
      <c r="F22" s="76"/>
      <c r="G22" s="76"/>
      <c r="H22" s="76"/>
      <c r="I22" s="76"/>
      <c r="J22" s="76"/>
      <c r="K22" s="76"/>
      <c r="L22" s="76"/>
      <c r="M22" s="362"/>
      <c r="N22" s="369">
        <v>139.47</v>
      </c>
      <c r="O22" s="79">
        <v>139.1</v>
      </c>
      <c r="P22" s="79">
        <v>139.24</v>
      </c>
      <c r="Q22" s="79">
        <v>136.16</v>
      </c>
      <c r="R22" s="79">
        <v>135.25</v>
      </c>
      <c r="S22" s="79">
        <v>132.31</v>
      </c>
      <c r="T22" s="79">
        <v>131.05000000000001</v>
      </c>
      <c r="U22" s="79">
        <v>130.74</v>
      </c>
      <c r="V22" s="81">
        <v>132.375</v>
      </c>
      <c r="W22" s="79">
        <v>135.26</v>
      </c>
      <c r="X22" s="79">
        <v>140.62</v>
      </c>
      <c r="Y22" s="80">
        <v>142.47</v>
      </c>
    </row>
    <row r="23" spans="4:25" ht="20.100000000000001" customHeight="1" x14ac:dyDescent="0.25">
      <c r="D23" s="74">
        <v>2020</v>
      </c>
      <c r="E23" s="75"/>
      <c r="F23" s="76"/>
      <c r="G23" s="76"/>
      <c r="H23" s="76"/>
      <c r="I23" s="76"/>
      <c r="J23" s="76"/>
      <c r="K23" s="76"/>
      <c r="L23" s="76"/>
      <c r="M23" s="362"/>
      <c r="N23" s="369">
        <v>139.18</v>
      </c>
      <c r="O23" s="79">
        <v>139.15</v>
      </c>
      <c r="P23" s="79">
        <v>137.97999999999999</v>
      </c>
      <c r="Q23" s="79">
        <v>134.30000000000001</v>
      </c>
      <c r="R23" s="76">
        <v>133.1</v>
      </c>
      <c r="S23" s="76">
        <v>131.71</v>
      </c>
      <c r="T23" s="76">
        <v>132.88999999999999</v>
      </c>
      <c r="U23" s="76">
        <v>135.47</v>
      </c>
      <c r="V23" s="76">
        <v>140.26</v>
      </c>
      <c r="W23" s="76">
        <v>147.52000000000001</v>
      </c>
      <c r="X23" s="76">
        <v>155.43</v>
      </c>
      <c r="Y23" s="78">
        <v>155.24</v>
      </c>
    </row>
    <row r="24" spans="4:25" ht="20.100000000000001" customHeight="1" x14ac:dyDescent="0.25">
      <c r="D24" s="82">
        <v>2021</v>
      </c>
      <c r="E24" s="83"/>
      <c r="F24" s="84"/>
      <c r="G24" s="84"/>
      <c r="H24" s="84"/>
      <c r="I24" s="84"/>
      <c r="J24" s="84"/>
      <c r="K24" s="84"/>
      <c r="L24" s="84"/>
      <c r="M24" s="363"/>
      <c r="N24" s="369">
        <v>149.29</v>
      </c>
      <c r="O24" s="79">
        <v>148.44999999999999</v>
      </c>
      <c r="P24" s="79">
        <v>150.97</v>
      </c>
      <c r="Q24" s="79">
        <v>151.197</v>
      </c>
      <c r="R24" s="76">
        <v>151.05000000000001</v>
      </c>
      <c r="S24" s="76">
        <v>149.44999999999999</v>
      </c>
      <c r="T24" s="76">
        <v>148.99</v>
      </c>
      <c r="U24" s="76">
        <v>152.65</v>
      </c>
      <c r="V24" s="76">
        <v>157.47999999999999</v>
      </c>
      <c r="W24" s="76">
        <v>165.78</v>
      </c>
      <c r="X24" s="76">
        <v>177.44</v>
      </c>
      <c r="Y24" s="78">
        <v>185.49</v>
      </c>
    </row>
    <row r="25" spans="4:25" ht="20.100000000000001" customHeight="1" thickBot="1" x14ac:dyDescent="0.3">
      <c r="D25" s="82">
        <v>2022</v>
      </c>
      <c r="E25" s="85"/>
      <c r="F25" s="86"/>
      <c r="G25" s="86"/>
      <c r="H25" s="86"/>
      <c r="I25" s="86"/>
      <c r="J25" s="86"/>
      <c r="K25" s="86"/>
      <c r="L25" s="86"/>
      <c r="M25" s="364"/>
      <c r="N25" s="369">
        <v>182.61</v>
      </c>
      <c r="O25" s="79">
        <v>184.7</v>
      </c>
      <c r="P25" s="79">
        <v>197.16</v>
      </c>
      <c r="Q25" s="81">
        <v>209.9</v>
      </c>
      <c r="R25" s="79">
        <v>216.37</v>
      </c>
      <c r="S25" s="79">
        <v>228.71</v>
      </c>
      <c r="T25" s="79">
        <v>235.69</v>
      </c>
      <c r="U25" s="79">
        <v>240.29</v>
      </c>
      <c r="V25" s="79">
        <v>251.71</v>
      </c>
      <c r="W25" s="76">
        <v>263.31</v>
      </c>
      <c r="X25" s="76">
        <v>274.01</v>
      </c>
      <c r="Y25" s="78">
        <v>277.93</v>
      </c>
    </row>
    <row r="26" spans="4:25" ht="20.100000000000001" customHeight="1" thickBot="1" x14ac:dyDescent="0.3">
      <c r="D26" s="74">
        <v>2023</v>
      </c>
      <c r="E26" s="85"/>
      <c r="F26" s="86"/>
      <c r="G26" s="86"/>
      <c r="H26" s="86"/>
      <c r="I26" s="86"/>
      <c r="J26" s="86"/>
      <c r="K26" s="86"/>
      <c r="L26" s="86"/>
      <c r="M26" s="364"/>
      <c r="N26" s="369">
        <v>242.3</v>
      </c>
      <c r="O26" s="79">
        <v>227.91</v>
      </c>
      <c r="P26" s="79">
        <v>223.63</v>
      </c>
      <c r="Q26" s="81">
        <v>216.82</v>
      </c>
      <c r="R26" s="79">
        <v>207.08</v>
      </c>
      <c r="S26" s="79">
        <v>192.54</v>
      </c>
      <c r="T26" s="79">
        <v>187.43</v>
      </c>
      <c r="U26" s="79">
        <v>185.96</v>
      </c>
      <c r="V26" s="79">
        <v>189.58</v>
      </c>
      <c r="W26" s="76">
        <v>197.85</v>
      </c>
      <c r="X26" s="76">
        <v>210.34</v>
      </c>
      <c r="Y26" s="78">
        <v>214.29</v>
      </c>
    </row>
    <row r="27" spans="4:25" ht="20.100000000000001" customHeight="1" thickBot="1" x14ac:dyDescent="0.3">
      <c r="D27" s="371">
        <v>2024</v>
      </c>
      <c r="E27" s="85"/>
      <c r="F27" s="86"/>
      <c r="G27" s="86"/>
      <c r="H27" s="86"/>
      <c r="I27" s="86"/>
      <c r="J27" s="86"/>
      <c r="K27" s="86"/>
      <c r="L27" s="86"/>
      <c r="M27" s="364"/>
      <c r="N27" s="370">
        <v>207.92</v>
      </c>
      <c r="O27" s="87">
        <v>206.11</v>
      </c>
      <c r="P27" s="87">
        <v>206.06</v>
      </c>
      <c r="Q27" s="88">
        <v>204.68</v>
      </c>
      <c r="R27" s="87">
        <v>198.34</v>
      </c>
      <c r="S27" s="87">
        <v>196.47</v>
      </c>
      <c r="T27" s="87">
        <v>196.47</v>
      </c>
      <c r="U27" s="87">
        <v>203.35</v>
      </c>
      <c r="V27" s="87">
        <v>211.31</v>
      </c>
      <c r="W27" s="86"/>
      <c r="X27" s="86"/>
      <c r="Y27" s="8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9" sqref="R2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90" t="s">
        <v>187</v>
      </c>
      <c r="D3" s="93"/>
      <c r="E3" s="93"/>
      <c r="F3" s="93"/>
      <c r="G3" s="93"/>
      <c r="H3" s="93"/>
      <c r="I3" s="93"/>
      <c r="J3" s="93"/>
      <c r="K3" s="93"/>
      <c r="L3" s="93"/>
    </row>
    <row r="4" spans="3:12" x14ac:dyDescent="0.2">
      <c r="C4" s="93"/>
      <c r="D4" s="93"/>
      <c r="E4" s="93"/>
      <c r="F4" s="93"/>
      <c r="G4" s="93"/>
      <c r="H4" s="93"/>
      <c r="I4" s="93"/>
      <c r="J4" s="93"/>
      <c r="K4" s="93"/>
      <c r="L4" s="93"/>
    </row>
    <row r="10" spans="3:12" ht="13.5" thickBot="1" x14ac:dyDescent="0.25"/>
    <row r="11" spans="3:12" ht="16.5" thickBot="1" x14ac:dyDescent="0.25">
      <c r="H11" s="641" t="s">
        <v>0</v>
      </c>
      <c r="I11" s="642"/>
      <c r="J11" s="653" t="s">
        <v>1</v>
      </c>
      <c r="K11" s="654"/>
      <c r="L11" s="655"/>
    </row>
    <row r="12" spans="3:12" ht="24" customHeight="1" thickBot="1" x14ac:dyDescent="0.25">
      <c r="H12" s="643"/>
      <c r="I12" s="644"/>
      <c r="J12" s="549" t="s">
        <v>17</v>
      </c>
      <c r="K12" s="550"/>
      <c r="L12" s="656" t="s">
        <v>171</v>
      </c>
    </row>
    <row r="13" spans="3:12" ht="27" customHeight="1" thickBot="1" x14ac:dyDescent="0.25">
      <c r="H13" s="645"/>
      <c r="I13" s="646"/>
      <c r="J13" s="54" t="s">
        <v>311</v>
      </c>
      <c r="K13" s="54" t="s">
        <v>303</v>
      </c>
      <c r="L13" s="662"/>
    </row>
    <row r="14" spans="3:12" ht="54" customHeight="1" thickBot="1" x14ac:dyDescent="0.25">
      <c r="H14" s="663" t="s">
        <v>186</v>
      </c>
      <c r="I14" s="664"/>
      <c r="J14" s="524">
        <v>263.61</v>
      </c>
      <c r="K14" s="524">
        <v>260.05</v>
      </c>
      <c r="L14" s="562">
        <v>1.3689675062487991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9"/>
  <sheetViews>
    <sheetView showGridLines="0" workbookViewId="0">
      <selection activeCell="K81" sqref="K81"/>
    </sheetView>
  </sheetViews>
  <sheetFormatPr defaultRowHeight="15" x14ac:dyDescent="0.25"/>
  <cols>
    <col min="1" max="1" width="9.140625" style="398"/>
    <col min="2" max="2" width="13.85546875" style="398" customWidth="1"/>
    <col min="3" max="3" width="15.7109375" style="398" customWidth="1"/>
    <col min="4" max="5" width="10.7109375" style="398" customWidth="1"/>
    <col min="6" max="6" width="11.42578125" style="398" customWidth="1"/>
    <col min="7" max="8" width="10.7109375" style="398" customWidth="1"/>
    <col min="9" max="9" width="11.42578125" style="398" customWidth="1"/>
    <col min="10" max="11" width="10.7109375" style="398" customWidth="1"/>
    <col min="12" max="12" width="11.5703125" style="398" customWidth="1"/>
    <col min="13" max="14" width="10.7109375" style="398" customWidth="1"/>
    <col min="15" max="15" width="11.28515625" style="398" customWidth="1"/>
    <col min="16" max="17" width="10.7109375" style="398" customWidth="1"/>
    <col min="18" max="18" width="11.5703125" style="398" customWidth="1"/>
    <col min="19" max="19" width="0.140625" style="398" customWidth="1"/>
    <col min="20" max="16384" width="9.140625" style="398"/>
  </cols>
  <sheetData>
    <row r="2" spans="2:18" x14ac:dyDescent="0.25">
      <c r="B2" s="402" t="s">
        <v>322</v>
      </c>
    </row>
    <row r="3" spans="2:18" x14ac:dyDescent="0.25">
      <c r="B3" s="398" t="s">
        <v>16</v>
      </c>
    </row>
    <row r="4" spans="2:18" x14ac:dyDescent="0.25">
      <c r="B4" s="398" t="s">
        <v>267</v>
      </c>
    </row>
    <row r="5" spans="2:18" ht="2.85" customHeight="1" x14ac:dyDescent="0.25"/>
    <row r="6" spans="2:18" ht="17.100000000000001" customHeight="1" x14ac:dyDescent="0.25">
      <c r="B6" s="685"/>
      <c r="C6" s="686"/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</row>
    <row r="7" spans="2:18" ht="0.95" customHeight="1" thickBot="1" x14ac:dyDescent="0.3"/>
    <row r="8" spans="2:18" ht="16.5" thickBot="1" x14ac:dyDescent="0.3">
      <c r="B8" s="669" t="s">
        <v>0</v>
      </c>
      <c r="C8" s="670"/>
      <c r="D8" s="687" t="s">
        <v>33</v>
      </c>
      <c r="E8" s="688"/>
      <c r="F8" s="689"/>
      <c r="G8" s="692" t="s">
        <v>243</v>
      </c>
      <c r="H8" s="688"/>
      <c r="I8" s="688"/>
      <c r="J8" s="688"/>
      <c r="K8" s="688"/>
      <c r="L8" s="688"/>
      <c r="M8" s="688"/>
      <c r="N8" s="688"/>
      <c r="O8" s="688"/>
      <c r="P8" s="688"/>
      <c r="Q8" s="688"/>
      <c r="R8" s="689"/>
    </row>
    <row r="9" spans="2:18" ht="15.75" thickBot="1" x14ac:dyDescent="0.3">
      <c r="B9" s="671"/>
      <c r="C9" s="672"/>
      <c r="D9" s="690"/>
      <c r="E9" s="690"/>
      <c r="F9" s="691"/>
      <c r="G9" s="675" t="s">
        <v>244</v>
      </c>
      <c r="H9" s="676"/>
      <c r="I9" s="677"/>
      <c r="J9" s="693" t="s">
        <v>245</v>
      </c>
      <c r="K9" s="694"/>
      <c r="L9" s="695"/>
      <c r="M9" s="675" t="s">
        <v>246</v>
      </c>
      <c r="N9" s="676"/>
      <c r="O9" s="677"/>
      <c r="P9" s="675" t="s">
        <v>247</v>
      </c>
      <c r="Q9" s="676"/>
      <c r="R9" s="677"/>
    </row>
    <row r="10" spans="2:18" ht="15.75" thickBot="1" x14ac:dyDescent="0.3">
      <c r="B10" s="671"/>
      <c r="C10" s="672"/>
      <c r="D10" s="675" t="s">
        <v>17</v>
      </c>
      <c r="E10" s="676"/>
      <c r="F10" s="677"/>
      <c r="G10" s="678" t="s">
        <v>17</v>
      </c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80"/>
    </row>
    <row r="11" spans="2:18" ht="51.75" thickBot="1" x14ac:dyDescent="0.3">
      <c r="B11" s="673"/>
      <c r="C11" s="674"/>
      <c r="D11" s="399" t="s">
        <v>323</v>
      </c>
      <c r="E11" s="430" t="s">
        <v>315</v>
      </c>
      <c r="F11" s="431" t="s">
        <v>248</v>
      </c>
      <c r="G11" s="425" t="s">
        <v>323</v>
      </c>
      <c r="H11" s="426" t="s">
        <v>315</v>
      </c>
      <c r="I11" s="427" t="s">
        <v>248</v>
      </c>
      <c r="J11" s="425" t="s">
        <v>323</v>
      </c>
      <c r="K11" s="426" t="s">
        <v>315</v>
      </c>
      <c r="L11" s="427" t="s">
        <v>248</v>
      </c>
      <c r="M11" s="425" t="s">
        <v>323</v>
      </c>
      <c r="N11" s="426" t="s">
        <v>315</v>
      </c>
      <c r="O11" s="427" t="s">
        <v>248</v>
      </c>
      <c r="P11" s="425" t="s">
        <v>323</v>
      </c>
      <c r="Q11" s="426" t="s">
        <v>315</v>
      </c>
      <c r="R11" s="427" t="s">
        <v>248</v>
      </c>
    </row>
    <row r="12" spans="2:18" x14ac:dyDescent="0.25">
      <c r="B12" s="681" t="s">
        <v>249</v>
      </c>
      <c r="C12" s="428" t="s">
        <v>250</v>
      </c>
      <c r="D12" s="422">
        <v>3321.5603188384985</v>
      </c>
      <c r="E12" s="420">
        <v>3331.5563220469458</v>
      </c>
      <c r="F12" s="421">
        <v>-0.30004004861924977</v>
      </c>
      <c r="G12" s="419">
        <v>3640.6156156156158</v>
      </c>
      <c r="H12" s="420" t="s">
        <v>251</v>
      </c>
      <c r="I12" s="423" t="s">
        <v>252</v>
      </c>
      <c r="J12" s="419">
        <v>3540.1377960096961</v>
      </c>
      <c r="K12" s="420">
        <v>3536.8466766243464</v>
      </c>
      <c r="L12" s="421">
        <v>9.3052362351501869E-2</v>
      </c>
      <c r="M12" s="419">
        <v>3283.6460069751661</v>
      </c>
      <c r="N12" s="420">
        <v>3292.2916889727894</v>
      </c>
      <c r="O12" s="421">
        <v>-0.26260376705324484</v>
      </c>
      <c r="P12" s="609" t="s">
        <v>251</v>
      </c>
      <c r="Q12" s="610" t="s">
        <v>251</v>
      </c>
      <c r="R12" s="611" t="s">
        <v>252</v>
      </c>
    </row>
    <row r="13" spans="2:18" ht="27" customHeight="1" thickBot="1" x14ac:dyDescent="0.3">
      <c r="B13" s="682"/>
      <c r="C13" s="429" t="s">
        <v>253</v>
      </c>
      <c r="D13" s="403">
        <v>3651.5623102969175</v>
      </c>
      <c r="E13" s="404">
        <v>3604.3280758300448</v>
      </c>
      <c r="F13" s="405">
        <v>1.3104865448741163</v>
      </c>
      <c r="G13" s="424">
        <v>3627.9897567072426</v>
      </c>
      <c r="H13" s="404">
        <v>3603.1525162500238</v>
      </c>
      <c r="I13" s="405">
        <v>0.68931970948230203</v>
      </c>
      <c r="J13" s="424">
        <v>3539.1795370401564</v>
      </c>
      <c r="K13" s="404">
        <v>3515.0390578306565</v>
      </c>
      <c r="L13" s="406">
        <v>0.68677698347962268</v>
      </c>
      <c r="M13" s="424">
        <v>3677.3080039168426</v>
      </c>
      <c r="N13" s="404">
        <v>3636.8522524791078</v>
      </c>
      <c r="O13" s="405">
        <v>1.1123836941728162</v>
      </c>
      <c r="P13" s="424">
        <v>3617.3362022116903</v>
      </c>
      <c r="Q13" s="404">
        <v>3634.985250518178</v>
      </c>
      <c r="R13" s="406">
        <v>-0.48553287262916617</v>
      </c>
    </row>
    <row r="14" spans="2:18" ht="15.75" thickBot="1" x14ac:dyDescent="0.3">
      <c r="B14" s="414" t="s">
        <v>254</v>
      </c>
      <c r="C14" s="414" t="s">
        <v>255</v>
      </c>
      <c r="D14" s="413">
        <v>3632.2709827517219</v>
      </c>
      <c r="E14" s="411">
        <v>3587.8068042694877</v>
      </c>
      <c r="F14" s="412">
        <v>1.2393136227213208</v>
      </c>
      <c r="G14" s="410">
        <v>3628.0680985385757</v>
      </c>
      <c r="H14" s="411">
        <v>3603.1655669199185</v>
      </c>
      <c r="I14" s="412">
        <v>0.69112926275948516</v>
      </c>
      <c r="J14" s="410">
        <v>3539.2361025622513</v>
      </c>
      <c r="K14" s="411">
        <v>3516.0324873227214</v>
      </c>
      <c r="L14" s="415">
        <v>0.65993745288736871</v>
      </c>
      <c r="M14" s="410">
        <v>3650.1252741137323</v>
      </c>
      <c r="N14" s="411">
        <v>3601.4029365495367</v>
      </c>
      <c r="O14" s="412">
        <v>1.3528710456063504</v>
      </c>
      <c r="P14" s="410">
        <v>3600.6648016701461</v>
      </c>
      <c r="Q14" s="411">
        <v>3625.2736140458069</v>
      </c>
      <c r="R14" s="412">
        <v>-0.67881255308056943</v>
      </c>
    </row>
    <row r="15" spans="2:18" x14ac:dyDescent="0.25">
      <c r="B15" s="681" t="s">
        <v>256</v>
      </c>
      <c r="C15" s="418" t="s">
        <v>257</v>
      </c>
      <c r="D15" s="401">
        <v>1859.9135859336304</v>
      </c>
      <c r="E15" s="407">
        <v>1983.4109233239662</v>
      </c>
      <c r="F15" s="408">
        <v>-6.226512919640907</v>
      </c>
      <c r="G15" s="400" t="s">
        <v>251</v>
      </c>
      <c r="H15" s="407">
        <v>1955.0723791417709</v>
      </c>
      <c r="I15" s="409" t="s">
        <v>252</v>
      </c>
      <c r="J15" s="400" t="s">
        <v>258</v>
      </c>
      <c r="K15" s="407" t="s">
        <v>258</v>
      </c>
      <c r="L15" s="409" t="s">
        <v>252</v>
      </c>
      <c r="M15" s="400">
        <v>1905.6206462470548</v>
      </c>
      <c r="N15" s="407">
        <v>2002.8020423700762</v>
      </c>
      <c r="O15" s="408">
        <v>-4.8522716707447904</v>
      </c>
      <c r="P15" s="400" t="s">
        <v>251</v>
      </c>
      <c r="Q15" s="407" t="s">
        <v>251</v>
      </c>
      <c r="R15" s="606" t="s">
        <v>252</v>
      </c>
    </row>
    <row r="16" spans="2:18" ht="15.75" thickBot="1" x14ac:dyDescent="0.3">
      <c r="B16" s="682"/>
      <c r="C16" s="429" t="s">
        <v>259</v>
      </c>
      <c r="D16" s="403">
        <v>1053.0186643442166</v>
      </c>
      <c r="E16" s="404">
        <v>1072.6919658005349</v>
      </c>
      <c r="F16" s="504">
        <v>-1.8340121939513481</v>
      </c>
      <c r="G16" s="424">
        <v>1052.7572118215001</v>
      </c>
      <c r="H16" s="404">
        <v>1052.591758445737</v>
      </c>
      <c r="I16" s="406">
        <v>1.5718665326380148E-2</v>
      </c>
      <c r="J16" s="424" t="s">
        <v>251</v>
      </c>
      <c r="K16" s="404" t="s">
        <v>251</v>
      </c>
      <c r="L16" s="416" t="s">
        <v>252</v>
      </c>
      <c r="M16" s="424">
        <v>1045.3251743572741</v>
      </c>
      <c r="N16" s="404">
        <v>1168.9213438596491</v>
      </c>
      <c r="O16" s="406">
        <v>-10.573523201678741</v>
      </c>
      <c r="P16" s="612">
        <v>1096.3370426065162</v>
      </c>
      <c r="Q16" s="613" t="s">
        <v>251</v>
      </c>
      <c r="R16" s="614" t="s">
        <v>252</v>
      </c>
    </row>
    <row r="17" spans="2:18" ht="15.75" thickBot="1" x14ac:dyDescent="0.3">
      <c r="B17" s="683"/>
      <c r="C17" s="414" t="s">
        <v>255</v>
      </c>
      <c r="D17" s="413">
        <v>1214.0960772797832</v>
      </c>
      <c r="E17" s="510">
        <v>1366.3619882200646</v>
      </c>
      <c r="F17" s="511">
        <v>-11.143892486253627</v>
      </c>
      <c r="G17" s="410">
        <v>1084.6309497716895</v>
      </c>
      <c r="H17" s="411">
        <v>1220.0445726668011</v>
      </c>
      <c r="I17" s="412">
        <v>-11.099071782199021</v>
      </c>
      <c r="J17" s="410" t="s">
        <v>251</v>
      </c>
      <c r="K17" s="411" t="s">
        <v>251</v>
      </c>
      <c r="L17" s="417" t="s">
        <v>252</v>
      </c>
      <c r="M17" s="410">
        <v>1311.3802444102093</v>
      </c>
      <c r="N17" s="411">
        <v>1701.3993802578736</v>
      </c>
      <c r="O17" s="415">
        <v>-22.923432344764972</v>
      </c>
      <c r="P17" s="435">
        <v>1353.7603003754693</v>
      </c>
      <c r="Q17" s="608">
        <v>1199.8984771573605</v>
      </c>
      <c r="R17" s="607">
        <v>12.822903449516652</v>
      </c>
    </row>
    <row r="18" spans="2:18" x14ac:dyDescent="0.25">
      <c r="B18" s="684" t="s">
        <v>260</v>
      </c>
      <c r="C18" s="418" t="s">
        <v>261</v>
      </c>
      <c r="D18" s="401" t="s">
        <v>251</v>
      </c>
      <c r="E18" s="407" t="s">
        <v>251</v>
      </c>
      <c r="F18" s="409" t="s">
        <v>252</v>
      </c>
      <c r="G18" s="400" t="s">
        <v>258</v>
      </c>
      <c r="H18" s="407" t="s">
        <v>258</v>
      </c>
      <c r="I18" s="409" t="s">
        <v>252</v>
      </c>
      <c r="J18" s="400" t="s">
        <v>258</v>
      </c>
      <c r="K18" s="407" t="s">
        <v>258</v>
      </c>
      <c r="L18" s="409" t="s">
        <v>252</v>
      </c>
      <c r="M18" s="400" t="s">
        <v>258</v>
      </c>
      <c r="N18" s="407" t="s">
        <v>258</v>
      </c>
      <c r="O18" s="409" t="s">
        <v>252</v>
      </c>
      <c r="P18" s="400" t="s">
        <v>251</v>
      </c>
      <c r="Q18" s="407" t="s">
        <v>251</v>
      </c>
      <c r="R18" s="409" t="s">
        <v>252</v>
      </c>
    </row>
    <row r="19" spans="2:18" ht="15.75" thickBot="1" x14ac:dyDescent="0.3">
      <c r="B19" s="682"/>
      <c r="C19" s="429" t="s">
        <v>262</v>
      </c>
      <c r="D19" s="403" t="s">
        <v>251</v>
      </c>
      <c r="E19" s="404" t="s">
        <v>251</v>
      </c>
      <c r="F19" s="416" t="s">
        <v>252</v>
      </c>
      <c r="G19" s="424" t="s">
        <v>258</v>
      </c>
      <c r="H19" s="404" t="s">
        <v>258</v>
      </c>
      <c r="I19" s="416" t="s">
        <v>252</v>
      </c>
      <c r="J19" s="424" t="s">
        <v>258</v>
      </c>
      <c r="K19" s="404" t="s">
        <v>258</v>
      </c>
      <c r="L19" s="416" t="s">
        <v>252</v>
      </c>
      <c r="M19" s="424" t="s">
        <v>251</v>
      </c>
      <c r="N19" s="404" t="s">
        <v>251</v>
      </c>
      <c r="O19" s="416" t="s">
        <v>252</v>
      </c>
      <c r="P19" s="424" t="s">
        <v>251</v>
      </c>
      <c r="Q19" s="404" t="s">
        <v>251</v>
      </c>
      <c r="R19" s="416" t="s">
        <v>252</v>
      </c>
    </row>
    <row r="20" spans="2:18" ht="15.75" thickBot="1" x14ac:dyDescent="0.3">
      <c r="B20" s="682"/>
      <c r="C20" s="414" t="s">
        <v>255</v>
      </c>
      <c r="D20" s="413" t="s">
        <v>251</v>
      </c>
      <c r="E20" s="411" t="s">
        <v>251</v>
      </c>
      <c r="F20" s="417" t="s">
        <v>252</v>
      </c>
      <c r="G20" s="410" t="s">
        <v>258</v>
      </c>
      <c r="H20" s="411" t="s">
        <v>258</v>
      </c>
      <c r="I20" s="417" t="s">
        <v>252</v>
      </c>
      <c r="J20" s="410" t="s">
        <v>258</v>
      </c>
      <c r="K20" s="411" t="s">
        <v>258</v>
      </c>
      <c r="L20" s="417" t="s">
        <v>252</v>
      </c>
      <c r="M20" s="410" t="s">
        <v>251</v>
      </c>
      <c r="N20" s="411" t="s">
        <v>251</v>
      </c>
      <c r="O20" s="417" t="s">
        <v>252</v>
      </c>
      <c r="P20" s="410" t="s">
        <v>251</v>
      </c>
      <c r="Q20" s="411" t="s">
        <v>251</v>
      </c>
      <c r="R20" s="417" t="s">
        <v>252</v>
      </c>
    </row>
    <row r="21" spans="2:18" ht="26.25" customHeight="1" thickBot="1" x14ac:dyDescent="0.3">
      <c r="B21" s="665" t="s">
        <v>263</v>
      </c>
      <c r="C21" s="666"/>
      <c r="D21" s="413" t="s">
        <v>251</v>
      </c>
      <c r="E21" s="411" t="s">
        <v>251</v>
      </c>
      <c r="F21" s="417" t="s">
        <v>252</v>
      </c>
      <c r="G21" s="410" t="s">
        <v>258</v>
      </c>
      <c r="H21" s="411" t="s">
        <v>258</v>
      </c>
      <c r="I21" s="417" t="s">
        <v>252</v>
      </c>
      <c r="J21" s="410" t="s">
        <v>258</v>
      </c>
      <c r="K21" s="411" t="s">
        <v>258</v>
      </c>
      <c r="L21" s="417" t="s">
        <v>252</v>
      </c>
      <c r="M21" s="410" t="s">
        <v>251</v>
      </c>
      <c r="N21" s="411" t="s">
        <v>251</v>
      </c>
      <c r="O21" s="417" t="s">
        <v>252</v>
      </c>
      <c r="P21" s="410" t="s">
        <v>258</v>
      </c>
      <c r="Q21" s="411" t="s">
        <v>258</v>
      </c>
      <c r="R21" s="417" t="s">
        <v>252</v>
      </c>
    </row>
    <row r="22" spans="2:18" ht="26.25" customHeight="1" thickBot="1" x14ac:dyDescent="0.3">
      <c r="B22" s="665" t="s">
        <v>264</v>
      </c>
      <c r="C22" s="666"/>
      <c r="D22" s="413">
        <v>405.37610784354047</v>
      </c>
      <c r="E22" s="411">
        <v>403.74529535036021</v>
      </c>
      <c r="F22" s="415">
        <v>0.40392111362316446</v>
      </c>
      <c r="G22" s="410">
        <v>354.94149321266968</v>
      </c>
      <c r="H22" s="411">
        <v>399.20609280906837</v>
      </c>
      <c r="I22" s="417">
        <v>-11.08815731867336</v>
      </c>
      <c r="J22" s="410">
        <v>437.80665119876255</v>
      </c>
      <c r="K22" s="411">
        <v>434.12403100775191</v>
      </c>
      <c r="L22" s="415">
        <v>0.84828756944461137</v>
      </c>
      <c r="M22" s="410">
        <v>397.95050953749671</v>
      </c>
      <c r="N22" s="411">
        <v>394.00419646067189</v>
      </c>
      <c r="O22" s="415">
        <v>1.0015916358948547</v>
      </c>
      <c r="P22" s="410" t="s">
        <v>251</v>
      </c>
      <c r="Q22" s="411" t="s">
        <v>251</v>
      </c>
      <c r="R22" s="417" t="s">
        <v>252</v>
      </c>
    </row>
    <row r="23" spans="2:18" ht="15.75" thickBot="1" x14ac:dyDescent="0.3">
      <c r="B23" s="667" t="s">
        <v>265</v>
      </c>
      <c r="C23" s="668"/>
      <c r="D23" s="410" t="s">
        <v>251</v>
      </c>
      <c r="E23" s="411" t="s">
        <v>251</v>
      </c>
      <c r="F23" s="417" t="s">
        <v>252</v>
      </c>
      <c r="G23" s="410" t="s">
        <v>258</v>
      </c>
      <c r="H23" s="411" t="s">
        <v>258</v>
      </c>
      <c r="I23" s="417" t="s">
        <v>252</v>
      </c>
      <c r="J23" s="410" t="s">
        <v>258</v>
      </c>
      <c r="K23" s="411" t="s">
        <v>258</v>
      </c>
      <c r="L23" s="417" t="s">
        <v>252</v>
      </c>
      <c r="M23" s="410" t="s">
        <v>251</v>
      </c>
      <c r="N23" s="411" t="s">
        <v>251</v>
      </c>
      <c r="O23" s="417" t="s">
        <v>252</v>
      </c>
      <c r="P23" s="410" t="s">
        <v>258</v>
      </c>
      <c r="Q23" s="411" t="s">
        <v>258</v>
      </c>
      <c r="R23" s="417" t="s">
        <v>252</v>
      </c>
    </row>
    <row r="24" spans="2:18" ht="26.25" customHeight="1" thickBot="1" x14ac:dyDescent="0.3">
      <c r="B24" s="665" t="s">
        <v>266</v>
      </c>
      <c r="C24" s="666"/>
      <c r="D24" s="432" t="s">
        <v>258</v>
      </c>
      <c r="E24" s="433" t="s">
        <v>258</v>
      </c>
      <c r="F24" s="434" t="s">
        <v>252</v>
      </c>
      <c r="G24" s="435" t="s">
        <v>258</v>
      </c>
      <c r="H24" s="433" t="s">
        <v>258</v>
      </c>
      <c r="I24" s="434" t="s">
        <v>252</v>
      </c>
      <c r="J24" s="435" t="s">
        <v>258</v>
      </c>
      <c r="K24" s="433" t="s">
        <v>258</v>
      </c>
      <c r="L24" s="434" t="s">
        <v>252</v>
      </c>
      <c r="M24" s="435" t="s">
        <v>258</v>
      </c>
      <c r="N24" s="433" t="s">
        <v>258</v>
      </c>
      <c r="O24" s="434" t="s">
        <v>252</v>
      </c>
      <c r="P24" s="435" t="s">
        <v>258</v>
      </c>
      <c r="Q24" s="433" t="s">
        <v>258</v>
      </c>
      <c r="R24" s="434" t="s">
        <v>252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604"/>
      <c r="C28" s="604"/>
      <c r="D28" s="604"/>
      <c r="E28" s="604"/>
      <c r="F28" s="604"/>
      <c r="G28" s="604"/>
      <c r="H28" s="604"/>
      <c r="I28" s="604"/>
      <c r="J28" s="604"/>
      <c r="K28" s="604"/>
      <c r="L28" s="604"/>
    </row>
    <row r="29" spans="2:18" x14ac:dyDescent="0.25">
      <c r="B29" s="605" t="s">
        <v>324</v>
      </c>
      <c r="C29" s="605"/>
      <c r="D29" s="605"/>
      <c r="E29" s="605"/>
      <c r="F29" s="605"/>
      <c r="G29" s="605"/>
      <c r="H29" s="605"/>
      <c r="I29" s="605"/>
      <c r="J29" s="605"/>
      <c r="K29" s="605"/>
      <c r="L29" s="605"/>
    </row>
  </sheetData>
  <mergeCells count="17">
    <mergeCell ref="B6:R6"/>
    <mergeCell ref="D8:F9"/>
    <mergeCell ref="G8:R8"/>
    <mergeCell ref="G9:I9"/>
    <mergeCell ref="J9:L9"/>
    <mergeCell ref="M9:O9"/>
    <mergeCell ref="P9:R9"/>
    <mergeCell ref="G10:R10"/>
    <mergeCell ref="B12:B13"/>
    <mergeCell ref="B15:B17"/>
    <mergeCell ref="B18:B20"/>
    <mergeCell ref="B21:C21"/>
    <mergeCell ref="B22:C22"/>
    <mergeCell ref="B23:C23"/>
    <mergeCell ref="B24:C24"/>
    <mergeCell ref="B8:C11"/>
    <mergeCell ref="D10:F10"/>
  </mergeCells>
  <conditionalFormatting sqref="L12:L24 O12:O24 F12:F24 I12:I24 R12:R24">
    <cfRule type="cellIs" dxfId="27" priority="5" operator="lessThan">
      <formula>0</formula>
    </cfRule>
    <cfRule type="cellIs" dxfId="26" priority="6" operator="greaterThan">
      <formula>0</formula>
    </cfRule>
    <cfRule type="containsText" dxfId="25" priority="7" operator="containsText" text="*">
      <formula>NOT(ISERROR(SEARCH("*",F12)))</formula>
    </cfRule>
    <cfRule type="cellIs" dxfId="24" priority="8" operator="lessThan">
      <formula>0</formula>
    </cfRule>
    <cfRule type="cellIs" dxfId="23" priority="9" operator="greaterThan">
      <formula>0</formula>
    </cfRule>
  </conditionalFormatting>
  <conditionalFormatting sqref="F18:F21 F23:F24 I12 I18:I21 I23:I24 L15:L21 L23:L24 O18:O21 O23:O24 R12 R18:R24">
    <cfRule type="beginsWith" dxfId="22" priority="4" operator="beginsWith" text="*">
      <formula>LEFT(F12,LEN("*"))="*"</formula>
    </cfRule>
  </conditionalFormatting>
  <conditionalFormatting sqref="R15">
    <cfRule type="beginsWith" dxfId="21" priority="3" operator="beginsWith" text="*">
      <formula>LEFT(R15,LEN("*"))="*"</formula>
    </cfRule>
  </conditionalFormatting>
  <conditionalFormatting sqref="I22">
    <cfRule type="beginsWith" dxfId="20" priority="2" operator="beginsWith" text="*">
      <formula>LEFT(I22,LEN("*"))="*"</formula>
    </cfRule>
  </conditionalFormatting>
  <conditionalFormatting sqref="R16">
    <cfRule type="beginsWith" dxfId="19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T59" sqref="T59"/>
    </sheetView>
  </sheetViews>
  <sheetFormatPr defaultRowHeight="15" x14ac:dyDescent="0.25"/>
  <cols>
    <col min="1" max="1" width="9.140625" style="436"/>
    <col min="2" max="2" width="13.28515625" style="436" customWidth="1"/>
    <col min="3" max="3" width="17.5703125" style="436" customWidth="1"/>
    <col min="4" max="5" width="10.7109375" style="436" customWidth="1"/>
    <col min="6" max="6" width="12.85546875" style="436" customWidth="1"/>
    <col min="7" max="8" width="10.7109375" style="436" customWidth="1"/>
    <col min="9" max="9" width="11.28515625" style="436" customWidth="1"/>
    <col min="10" max="11" width="10.7109375" style="436" customWidth="1"/>
    <col min="12" max="12" width="11.7109375" style="436" customWidth="1"/>
    <col min="13" max="14" width="10.7109375" style="436" customWidth="1"/>
    <col min="15" max="15" width="11.7109375" style="436" customWidth="1"/>
    <col min="16" max="18" width="10.7109375" style="436" customWidth="1"/>
    <col min="19" max="19" width="0.140625" style="436" customWidth="1"/>
    <col min="20" max="16384" width="9.140625" style="436"/>
  </cols>
  <sheetData>
    <row r="1" spans="2:18" ht="23.25" customHeight="1" x14ac:dyDescent="0.25">
      <c r="B1" s="143" t="s">
        <v>325</v>
      </c>
      <c r="C1" s="94"/>
      <c r="D1" s="94"/>
      <c r="E1" s="94"/>
      <c r="F1" s="94"/>
      <c r="G1" s="94"/>
      <c r="H1" s="94"/>
    </row>
    <row r="2" spans="2:18" ht="21" customHeight="1" x14ac:dyDescent="0.25">
      <c r="B2" s="143" t="s">
        <v>16</v>
      </c>
      <c r="C2" s="94"/>
      <c r="D2" s="94"/>
      <c r="E2" s="143"/>
      <c r="F2" s="94"/>
      <c r="G2" s="94"/>
      <c r="H2" s="94"/>
    </row>
    <row r="3" spans="2:18" ht="21" customHeight="1" x14ac:dyDescent="0.25">
      <c r="B3" s="94" t="s">
        <v>190</v>
      </c>
      <c r="C3" s="143"/>
      <c r="D3" s="94"/>
      <c r="E3" s="94"/>
      <c r="F3" s="94"/>
      <c r="G3" s="94"/>
      <c r="H3" s="94"/>
    </row>
    <row r="4" spans="2:18" ht="17.100000000000001" customHeight="1" x14ac:dyDescent="0.25">
      <c r="B4" s="685"/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6"/>
      <c r="P4" s="686"/>
      <c r="Q4" s="686"/>
      <c r="R4" s="686"/>
    </row>
    <row r="5" spans="2:18" ht="0.95" customHeight="1" thickBot="1" x14ac:dyDescent="0.3"/>
    <row r="6" spans="2:18" ht="15.75" thickBot="1" x14ac:dyDescent="0.3">
      <c r="B6" s="712" t="s">
        <v>33</v>
      </c>
      <c r="C6" s="713"/>
      <c r="D6" s="713"/>
      <c r="E6" s="713"/>
      <c r="F6" s="714"/>
      <c r="G6" s="708" t="s">
        <v>243</v>
      </c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10"/>
    </row>
    <row r="7" spans="2:18" ht="15.75" thickBot="1" x14ac:dyDescent="0.3">
      <c r="B7" s="715"/>
      <c r="C7" s="716"/>
      <c r="D7" s="716"/>
      <c r="E7" s="716"/>
      <c r="F7" s="717"/>
      <c r="G7" s="696" t="s">
        <v>269</v>
      </c>
      <c r="H7" s="697"/>
      <c r="I7" s="698"/>
      <c r="J7" s="711" t="s">
        <v>245</v>
      </c>
      <c r="K7" s="711"/>
      <c r="L7" s="711"/>
      <c r="M7" s="696" t="s">
        <v>270</v>
      </c>
      <c r="N7" s="697"/>
      <c r="O7" s="698"/>
      <c r="P7" s="699" t="s">
        <v>271</v>
      </c>
      <c r="Q7" s="697"/>
      <c r="R7" s="698"/>
    </row>
    <row r="8" spans="2:18" ht="15.75" thickBot="1" x14ac:dyDescent="0.3">
      <c r="B8" s="704" t="s">
        <v>37</v>
      </c>
      <c r="C8" s="706" t="s">
        <v>272</v>
      </c>
      <c r="D8" s="696" t="s">
        <v>17</v>
      </c>
      <c r="E8" s="697"/>
      <c r="F8" s="698"/>
      <c r="G8" s="699" t="s">
        <v>17</v>
      </c>
      <c r="H8" s="697"/>
      <c r="I8" s="697"/>
      <c r="J8" s="697"/>
      <c r="K8" s="697"/>
      <c r="L8" s="697"/>
      <c r="M8" s="697"/>
      <c r="N8" s="697"/>
      <c r="O8" s="697"/>
      <c r="P8" s="697"/>
      <c r="Q8" s="697"/>
      <c r="R8" s="698"/>
    </row>
    <row r="9" spans="2:18" ht="51.75" thickBot="1" x14ac:dyDescent="0.3">
      <c r="B9" s="705"/>
      <c r="C9" s="707"/>
      <c r="D9" s="439" t="s">
        <v>323</v>
      </c>
      <c r="E9" s="440" t="s">
        <v>315</v>
      </c>
      <c r="F9" s="441" t="s">
        <v>248</v>
      </c>
      <c r="G9" s="471" t="s">
        <v>323</v>
      </c>
      <c r="H9" s="440" t="s">
        <v>315</v>
      </c>
      <c r="I9" s="441" t="s">
        <v>248</v>
      </c>
      <c r="J9" s="471" t="s">
        <v>323</v>
      </c>
      <c r="K9" s="440" t="s">
        <v>315</v>
      </c>
      <c r="L9" s="441" t="s">
        <v>248</v>
      </c>
      <c r="M9" s="471" t="s">
        <v>323</v>
      </c>
      <c r="N9" s="440" t="s">
        <v>315</v>
      </c>
      <c r="O9" s="441" t="s">
        <v>248</v>
      </c>
      <c r="P9" s="442" t="s">
        <v>323</v>
      </c>
      <c r="Q9" s="440" t="s">
        <v>315</v>
      </c>
      <c r="R9" s="441" t="s">
        <v>248</v>
      </c>
    </row>
    <row r="10" spans="2:18" ht="25.5" customHeight="1" x14ac:dyDescent="0.25">
      <c r="B10" s="700" t="s">
        <v>273</v>
      </c>
      <c r="C10" s="443" t="s">
        <v>274</v>
      </c>
      <c r="D10" s="475">
        <v>2057.2908932096407</v>
      </c>
      <c r="E10" s="476">
        <v>2141.2100329692471</v>
      </c>
      <c r="F10" s="444">
        <v>-3.9192390502315453</v>
      </c>
      <c r="G10" s="487">
        <v>1917.5563357630151</v>
      </c>
      <c r="H10" s="476">
        <v>1953.873243565082</v>
      </c>
      <c r="I10" s="472">
        <v>-1.8587136049727613</v>
      </c>
      <c r="J10" s="487" t="s">
        <v>258</v>
      </c>
      <c r="K10" s="476" t="s">
        <v>258</v>
      </c>
      <c r="L10" s="446" t="s">
        <v>252</v>
      </c>
      <c r="M10" s="487">
        <v>2268.2346785483205</v>
      </c>
      <c r="N10" s="476">
        <v>2234.3620317923851</v>
      </c>
      <c r="O10" s="444">
        <v>1.5159873947895139</v>
      </c>
      <c r="P10" s="462" t="s">
        <v>251</v>
      </c>
      <c r="Q10" s="445" t="s">
        <v>251</v>
      </c>
      <c r="R10" s="446" t="s">
        <v>252</v>
      </c>
    </row>
    <row r="11" spans="2:18" ht="26.25" customHeight="1" x14ac:dyDescent="0.25">
      <c r="B11" s="701"/>
      <c r="C11" s="447" t="s">
        <v>275</v>
      </c>
      <c r="D11" s="477">
        <v>2184.0814072159092</v>
      </c>
      <c r="E11" s="478">
        <v>2145.8883298067412</v>
      </c>
      <c r="F11" s="448">
        <v>1.7798259526677016</v>
      </c>
      <c r="G11" s="488">
        <v>2198.4468658790829</v>
      </c>
      <c r="H11" s="478">
        <v>2141.669881675839</v>
      </c>
      <c r="I11" s="452">
        <v>2.6510614305700764</v>
      </c>
      <c r="J11" s="488">
        <v>2091.0937514443708</v>
      </c>
      <c r="K11" s="478">
        <v>1986.8656625965191</v>
      </c>
      <c r="L11" s="448">
        <v>5.245854856218223</v>
      </c>
      <c r="M11" s="488">
        <v>2249.6972790687387</v>
      </c>
      <c r="N11" s="478">
        <v>2202.5595250307465</v>
      </c>
      <c r="O11" s="448">
        <v>2.1401353063243276</v>
      </c>
      <c r="P11" s="451" t="s">
        <v>251</v>
      </c>
      <c r="Q11" s="449" t="s">
        <v>251</v>
      </c>
      <c r="R11" s="450" t="s">
        <v>252</v>
      </c>
    </row>
    <row r="12" spans="2:18" ht="25.5" customHeight="1" x14ac:dyDescent="0.25">
      <c r="B12" s="701"/>
      <c r="C12" s="447" t="s">
        <v>276</v>
      </c>
      <c r="D12" s="477" t="s">
        <v>251</v>
      </c>
      <c r="E12" s="478" t="s">
        <v>251</v>
      </c>
      <c r="F12" s="450" t="s">
        <v>252</v>
      </c>
      <c r="G12" s="488" t="s">
        <v>251</v>
      </c>
      <c r="H12" s="478" t="s">
        <v>251</v>
      </c>
      <c r="I12" s="450" t="s">
        <v>252</v>
      </c>
      <c r="J12" s="488" t="s">
        <v>258</v>
      </c>
      <c r="K12" s="478" t="s">
        <v>258</v>
      </c>
      <c r="L12" s="450" t="s">
        <v>252</v>
      </c>
      <c r="M12" s="488" t="s">
        <v>251</v>
      </c>
      <c r="N12" s="478" t="s">
        <v>251</v>
      </c>
      <c r="O12" s="450" t="s">
        <v>252</v>
      </c>
      <c r="P12" s="451" t="s">
        <v>258</v>
      </c>
      <c r="Q12" s="449" t="s">
        <v>258</v>
      </c>
      <c r="R12" s="450" t="s">
        <v>252</v>
      </c>
    </row>
    <row r="13" spans="2:18" ht="25.5" customHeight="1" x14ac:dyDescent="0.25">
      <c r="B13" s="701"/>
      <c r="C13" s="447" t="s">
        <v>277</v>
      </c>
      <c r="D13" s="477">
        <v>2376.2278186005201</v>
      </c>
      <c r="E13" s="478">
        <v>2436.6887187636971</v>
      </c>
      <c r="F13" s="448">
        <v>-2.481273036543358</v>
      </c>
      <c r="G13" s="488" t="s">
        <v>251</v>
      </c>
      <c r="H13" s="478" t="s">
        <v>251</v>
      </c>
      <c r="I13" s="450" t="s">
        <v>252</v>
      </c>
      <c r="J13" s="488" t="s">
        <v>251</v>
      </c>
      <c r="K13" s="478" t="s">
        <v>251</v>
      </c>
      <c r="L13" s="450" t="s">
        <v>252</v>
      </c>
      <c r="M13" s="488" t="s">
        <v>251</v>
      </c>
      <c r="N13" s="478">
        <v>2272.7842309452381</v>
      </c>
      <c r="O13" s="573" t="s">
        <v>252</v>
      </c>
      <c r="P13" s="451" t="s">
        <v>258</v>
      </c>
      <c r="Q13" s="449" t="s">
        <v>258</v>
      </c>
      <c r="R13" s="450" t="s">
        <v>252</v>
      </c>
    </row>
    <row r="14" spans="2:18" ht="35.25" customHeight="1" x14ac:dyDescent="0.25">
      <c r="B14" s="701"/>
      <c r="C14" s="447" t="s">
        <v>278</v>
      </c>
      <c r="D14" s="477">
        <v>1964.5820185168745</v>
      </c>
      <c r="E14" s="478">
        <v>2216.2888676274274</v>
      </c>
      <c r="F14" s="448">
        <v>-11.357131860704119</v>
      </c>
      <c r="G14" s="488" t="s">
        <v>251</v>
      </c>
      <c r="H14" s="478" t="s">
        <v>251</v>
      </c>
      <c r="I14" s="450" t="s">
        <v>252</v>
      </c>
      <c r="J14" s="488">
        <v>2308.8603375742587</v>
      </c>
      <c r="K14" s="478">
        <v>2120.1264861794775</v>
      </c>
      <c r="L14" s="448">
        <v>8.9020090369647935</v>
      </c>
      <c r="M14" s="488">
        <v>2233.1792014266648</v>
      </c>
      <c r="N14" s="478">
        <v>2255.5957253173137</v>
      </c>
      <c r="O14" s="452">
        <v>-0.99381833539764353</v>
      </c>
      <c r="P14" s="451" t="s">
        <v>258</v>
      </c>
      <c r="Q14" s="449" t="s">
        <v>258</v>
      </c>
      <c r="R14" s="450" t="s">
        <v>252</v>
      </c>
    </row>
    <row r="15" spans="2:18" ht="25.5" customHeight="1" x14ac:dyDescent="0.25">
      <c r="B15" s="701"/>
      <c r="C15" s="447" t="s">
        <v>279</v>
      </c>
      <c r="D15" s="477" t="s">
        <v>258</v>
      </c>
      <c r="E15" s="478" t="s">
        <v>251</v>
      </c>
      <c r="F15" s="450" t="s">
        <v>252</v>
      </c>
      <c r="G15" s="488" t="s">
        <v>258</v>
      </c>
      <c r="H15" s="478" t="s">
        <v>258</v>
      </c>
      <c r="I15" s="450" t="s">
        <v>252</v>
      </c>
      <c r="J15" s="488" t="s">
        <v>258</v>
      </c>
      <c r="K15" s="478" t="s">
        <v>258</v>
      </c>
      <c r="L15" s="450" t="s">
        <v>252</v>
      </c>
      <c r="M15" s="488" t="s">
        <v>258</v>
      </c>
      <c r="N15" s="478" t="s">
        <v>251</v>
      </c>
      <c r="O15" s="450" t="s">
        <v>252</v>
      </c>
      <c r="P15" s="451" t="s">
        <v>258</v>
      </c>
      <c r="Q15" s="449" t="s">
        <v>258</v>
      </c>
      <c r="R15" s="450" t="s">
        <v>252</v>
      </c>
    </row>
    <row r="16" spans="2:18" ht="25.5" customHeight="1" thickBot="1" x14ac:dyDescent="0.3">
      <c r="B16" s="701"/>
      <c r="C16" s="458" t="s">
        <v>280</v>
      </c>
      <c r="D16" s="479" t="s">
        <v>251</v>
      </c>
      <c r="E16" s="480" t="s">
        <v>251</v>
      </c>
      <c r="F16" s="460" t="s">
        <v>252</v>
      </c>
      <c r="G16" s="489" t="s">
        <v>258</v>
      </c>
      <c r="H16" s="480" t="s">
        <v>258</v>
      </c>
      <c r="I16" s="460" t="s">
        <v>252</v>
      </c>
      <c r="J16" s="489" t="s">
        <v>251</v>
      </c>
      <c r="K16" s="480" t="s">
        <v>251</v>
      </c>
      <c r="L16" s="460" t="s">
        <v>252</v>
      </c>
      <c r="M16" s="489" t="s">
        <v>258</v>
      </c>
      <c r="N16" s="480" t="s">
        <v>258</v>
      </c>
      <c r="O16" s="460" t="s">
        <v>252</v>
      </c>
      <c r="P16" s="461" t="s">
        <v>258</v>
      </c>
      <c r="Q16" s="459" t="s">
        <v>258</v>
      </c>
      <c r="R16" s="460" t="s">
        <v>252</v>
      </c>
    </row>
    <row r="17" spans="2:18" ht="24" customHeight="1" x14ac:dyDescent="0.25">
      <c r="B17" s="702" t="s">
        <v>281</v>
      </c>
      <c r="C17" s="463" t="s">
        <v>282</v>
      </c>
      <c r="D17" s="481">
        <v>2210.2467543022685</v>
      </c>
      <c r="E17" s="482">
        <v>2237.5084632346311</v>
      </c>
      <c r="F17" s="464">
        <v>-1.2183957906890805</v>
      </c>
      <c r="G17" s="490" t="s">
        <v>251</v>
      </c>
      <c r="H17" s="482" t="s">
        <v>251</v>
      </c>
      <c r="I17" s="467" t="s">
        <v>252</v>
      </c>
      <c r="J17" s="490" t="s">
        <v>251</v>
      </c>
      <c r="K17" s="482" t="s">
        <v>251</v>
      </c>
      <c r="L17" s="467" t="s">
        <v>252</v>
      </c>
      <c r="M17" s="490">
        <v>2194.3487441625057</v>
      </c>
      <c r="N17" s="482">
        <v>2219.5246193221774</v>
      </c>
      <c r="O17" s="464">
        <v>-1.1342913225878162</v>
      </c>
      <c r="P17" s="465" t="s">
        <v>251</v>
      </c>
      <c r="Q17" s="466" t="s">
        <v>251</v>
      </c>
      <c r="R17" s="467" t="s">
        <v>252</v>
      </c>
    </row>
    <row r="18" spans="2:18" ht="24" customHeight="1" thickBot="1" x14ac:dyDescent="0.3">
      <c r="B18" s="703"/>
      <c r="C18" s="453" t="s">
        <v>283</v>
      </c>
      <c r="D18" s="483">
        <v>1514.8070438106902</v>
      </c>
      <c r="E18" s="484">
        <v>1528.1261585339412</v>
      </c>
      <c r="F18" s="468">
        <v>-0.87159784870308399</v>
      </c>
      <c r="G18" s="491" t="s">
        <v>251</v>
      </c>
      <c r="H18" s="484" t="s">
        <v>251</v>
      </c>
      <c r="I18" s="457" t="s">
        <v>252</v>
      </c>
      <c r="J18" s="491" t="s">
        <v>258</v>
      </c>
      <c r="K18" s="484" t="s">
        <v>258</v>
      </c>
      <c r="L18" s="457" t="s">
        <v>252</v>
      </c>
      <c r="M18" s="491" t="s">
        <v>251</v>
      </c>
      <c r="N18" s="484" t="s">
        <v>251</v>
      </c>
      <c r="O18" s="457" t="s">
        <v>252</v>
      </c>
      <c r="P18" s="455" t="s">
        <v>258</v>
      </c>
      <c r="Q18" s="456" t="s">
        <v>258</v>
      </c>
      <c r="R18" s="457" t="s">
        <v>252</v>
      </c>
    </row>
    <row r="19" spans="2:18" ht="25.5" customHeight="1" thickBot="1" x14ac:dyDescent="0.3">
      <c r="B19" s="437" t="s">
        <v>284</v>
      </c>
      <c r="C19" s="438"/>
      <c r="D19" s="485">
        <v>2748.0073702536424</v>
      </c>
      <c r="E19" s="486">
        <v>2843.8414509865929</v>
      </c>
      <c r="F19" s="469">
        <v>-3.3698812815216352</v>
      </c>
      <c r="G19" s="492" t="s">
        <v>258</v>
      </c>
      <c r="H19" s="486" t="s">
        <v>258</v>
      </c>
      <c r="I19" s="470" t="s">
        <v>252</v>
      </c>
      <c r="J19" s="492" t="s">
        <v>258</v>
      </c>
      <c r="K19" s="486" t="s">
        <v>258</v>
      </c>
      <c r="L19" s="470" t="s">
        <v>252</v>
      </c>
      <c r="M19" s="492" t="s">
        <v>251</v>
      </c>
      <c r="N19" s="486" t="s">
        <v>251</v>
      </c>
      <c r="O19" s="470" t="s">
        <v>252</v>
      </c>
      <c r="P19" s="442" t="s">
        <v>251</v>
      </c>
      <c r="Q19" s="440" t="s">
        <v>251</v>
      </c>
      <c r="R19" s="470" t="s">
        <v>252</v>
      </c>
    </row>
    <row r="20" spans="2:18" ht="25.5" customHeight="1" x14ac:dyDescent="0.25">
      <c r="B20" s="700" t="s">
        <v>285</v>
      </c>
      <c r="C20" s="443" t="s">
        <v>286</v>
      </c>
      <c r="D20" s="475">
        <v>1338.2042915833172</v>
      </c>
      <c r="E20" s="476">
        <v>1331.1459704559036</v>
      </c>
      <c r="F20" s="444">
        <v>0.53024396152409303</v>
      </c>
      <c r="G20" s="487">
        <v>1385.1026909018276</v>
      </c>
      <c r="H20" s="476">
        <v>1370.490186730593</v>
      </c>
      <c r="I20" s="472">
        <v>1.0662246481380395</v>
      </c>
      <c r="J20" s="487">
        <v>1344.9848190104005</v>
      </c>
      <c r="K20" s="476">
        <v>1330.9818440451509</v>
      </c>
      <c r="L20" s="444">
        <v>1.0520785860377713</v>
      </c>
      <c r="M20" s="487">
        <v>1352.0227504244483</v>
      </c>
      <c r="N20" s="476">
        <v>1336.2476083032491</v>
      </c>
      <c r="O20" s="472">
        <v>1.1805553119926779</v>
      </c>
      <c r="P20" s="493">
        <v>1249.7696998675885</v>
      </c>
      <c r="Q20" s="476">
        <v>1273.5935970774169</v>
      </c>
      <c r="R20" s="444">
        <v>-1.8706043485534323</v>
      </c>
    </row>
    <row r="21" spans="2:18" ht="36" customHeight="1" thickBot="1" x14ac:dyDescent="0.3">
      <c r="B21" s="703"/>
      <c r="C21" s="453" t="s">
        <v>287</v>
      </c>
      <c r="D21" s="483">
        <v>963.2362676170178</v>
      </c>
      <c r="E21" s="484">
        <v>956.43121786882512</v>
      </c>
      <c r="F21" s="454">
        <v>0.71150435295871317</v>
      </c>
      <c r="G21" s="491" t="s">
        <v>251</v>
      </c>
      <c r="H21" s="484" t="s">
        <v>251</v>
      </c>
      <c r="I21" s="457" t="s">
        <v>252</v>
      </c>
      <c r="J21" s="491" t="s">
        <v>251</v>
      </c>
      <c r="K21" s="484" t="s">
        <v>251</v>
      </c>
      <c r="L21" s="457" t="s">
        <v>252</v>
      </c>
      <c r="M21" s="491" t="s">
        <v>251</v>
      </c>
      <c r="N21" s="484" t="s">
        <v>251</v>
      </c>
      <c r="O21" s="457" t="s">
        <v>252</v>
      </c>
      <c r="P21" s="455" t="s">
        <v>251</v>
      </c>
      <c r="Q21" s="456" t="s">
        <v>251</v>
      </c>
      <c r="R21" s="457" t="s">
        <v>252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B4:R4"/>
    <mergeCell ref="G6:R6"/>
    <mergeCell ref="G7:I7"/>
    <mergeCell ref="J7:L7"/>
    <mergeCell ref="M7:O7"/>
    <mergeCell ref="P7:R7"/>
    <mergeCell ref="B6:F7"/>
    <mergeCell ref="D8:F8"/>
    <mergeCell ref="G8:R8"/>
    <mergeCell ref="B10:B16"/>
    <mergeCell ref="B17:B18"/>
    <mergeCell ref="B20:B21"/>
    <mergeCell ref="B8:B9"/>
    <mergeCell ref="C8:C9"/>
  </mergeCells>
  <conditionalFormatting sqref="F10:F21 I10:I21 L10:L21 O10:O21 R10:R21">
    <cfRule type="beginsWith" dxfId="18" priority="1" operator="beginsWith" text="*">
      <formula>LEFT(F10,LEN("*"))="*"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U20" sqref="U20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43" t="s">
        <v>325</v>
      </c>
      <c r="C2" s="94"/>
      <c r="D2" s="94"/>
      <c r="E2" s="94"/>
      <c r="F2" s="94"/>
      <c r="G2" s="94"/>
      <c r="H2" s="94"/>
      <c r="I2" s="94"/>
      <c r="J2" s="473"/>
    </row>
    <row r="3" spans="2:20" ht="15" x14ac:dyDescent="0.25">
      <c r="B3" s="143" t="s">
        <v>16</v>
      </c>
      <c r="C3" s="94"/>
      <c r="D3" s="94"/>
      <c r="E3" s="143"/>
      <c r="F3" s="94"/>
      <c r="G3" s="94"/>
      <c r="H3" s="94"/>
      <c r="I3" s="94"/>
      <c r="J3" s="473"/>
    </row>
    <row r="4" spans="2:20" ht="15" x14ac:dyDescent="0.25">
      <c r="B4" s="94" t="s">
        <v>190</v>
      </c>
      <c r="C4" s="143"/>
      <c r="D4" s="94"/>
      <c r="E4" s="94"/>
      <c r="F4" s="94"/>
      <c r="G4" s="94"/>
      <c r="H4" s="94"/>
      <c r="I4" s="94"/>
      <c r="J4" s="473"/>
    </row>
    <row r="5" spans="2:20" ht="13.5" thickBot="1" x14ac:dyDescent="0.25"/>
    <row r="6" spans="2:20" ht="17.25" customHeight="1" thickBot="1" x14ac:dyDescent="0.25">
      <c r="B6" s="718" t="s">
        <v>268</v>
      </c>
      <c r="C6" s="720" t="s">
        <v>268</v>
      </c>
      <c r="D6" s="722" t="s">
        <v>33</v>
      </c>
      <c r="E6" s="723"/>
      <c r="F6" s="723"/>
      <c r="G6" s="725" t="s">
        <v>243</v>
      </c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7"/>
    </row>
    <row r="7" spans="2:20" ht="27" customHeight="1" thickBot="1" x14ac:dyDescent="0.25">
      <c r="B7" s="719"/>
      <c r="C7" s="721"/>
      <c r="D7" s="724"/>
      <c r="E7" s="724"/>
      <c r="F7" s="724"/>
      <c r="G7" s="728" t="s">
        <v>244</v>
      </c>
      <c r="H7" s="724"/>
      <c r="I7" s="729"/>
      <c r="J7" s="730" t="s">
        <v>245</v>
      </c>
      <c r="K7" s="731"/>
      <c r="L7" s="732"/>
      <c r="M7" s="733" t="s">
        <v>246</v>
      </c>
      <c r="N7" s="724"/>
      <c r="O7" s="729"/>
      <c r="P7" s="733" t="s">
        <v>247</v>
      </c>
      <c r="Q7" s="724"/>
      <c r="R7" s="734"/>
    </row>
    <row r="8" spans="2:20" ht="34.5" customHeight="1" thickBot="1" x14ac:dyDescent="0.25">
      <c r="B8" s="474" t="s">
        <v>37</v>
      </c>
      <c r="C8" s="495" t="s">
        <v>288</v>
      </c>
      <c r="D8" s="725" t="s">
        <v>17</v>
      </c>
      <c r="E8" s="726"/>
      <c r="F8" s="726"/>
      <c r="G8" s="725" t="s">
        <v>17</v>
      </c>
      <c r="H8" s="726"/>
      <c r="I8" s="726"/>
      <c r="J8" s="726"/>
      <c r="K8" s="726"/>
      <c r="L8" s="726"/>
      <c r="M8" s="726"/>
      <c r="N8" s="726"/>
      <c r="O8" s="726"/>
      <c r="P8" s="726"/>
      <c r="Q8" s="726"/>
      <c r="R8" s="727"/>
    </row>
    <row r="9" spans="2:20" ht="50.25" customHeight="1" thickBot="1" x14ac:dyDescent="0.25">
      <c r="B9" s="503" t="s">
        <v>268</v>
      </c>
      <c r="C9" s="498" t="s">
        <v>268</v>
      </c>
      <c r="D9" s="499" t="s">
        <v>323</v>
      </c>
      <c r="E9" s="500" t="s">
        <v>315</v>
      </c>
      <c r="F9" s="508" t="s">
        <v>248</v>
      </c>
      <c r="G9" s="499" t="s">
        <v>323</v>
      </c>
      <c r="H9" s="500" t="s">
        <v>315</v>
      </c>
      <c r="I9" s="508" t="s">
        <v>248</v>
      </c>
      <c r="J9" s="499" t="s">
        <v>323</v>
      </c>
      <c r="K9" s="500" t="s">
        <v>315</v>
      </c>
      <c r="L9" s="508" t="s">
        <v>248</v>
      </c>
      <c r="M9" s="499" t="s">
        <v>323</v>
      </c>
      <c r="N9" s="500" t="s">
        <v>315</v>
      </c>
      <c r="O9" s="508" t="s">
        <v>248</v>
      </c>
      <c r="P9" s="494" t="s">
        <v>323</v>
      </c>
      <c r="Q9" s="500" t="s">
        <v>315</v>
      </c>
      <c r="R9" s="508" t="s">
        <v>248</v>
      </c>
      <c r="T9" s="507"/>
    </row>
    <row r="10" spans="2:20" x14ac:dyDescent="0.2">
      <c r="B10" s="735" t="s">
        <v>289</v>
      </c>
      <c r="C10" s="502" t="s">
        <v>290</v>
      </c>
      <c r="D10" s="525" t="s">
        <v>258</v>
      </c>
      <c r="E10" s="526" t="s">
        <v>258</v>
      </c>
      <c r="F10" s="512" t="s">
        <v>252</v>
      </c>
      <c r="G10" s="525" t="s">
        <v>258</v>
      </c>
      <c r="H10" s="526" t="s">
        <v>258</v>
      </c>
      <c r="I10" s="512" t="s">
        <v>252</v>
      </c>
      <c r="J10" s="525" t="s">
        <v>258</v>
      </c>
      <c r="K10" s="526" t="s">
        <v>258</v>
      </c>
      <c r="L10" s="512" t="s">
        <v>252</v>
      </c>
      <c r="M10" s="525" t="s">
        <v>258</v>
      </c>
      <c r="N10" s="526" t="s">
        <v>258</v>
      </c>
      <c r="O10" s="512" t="s">
        <v>252</v>
      </c>
      <c r="P10" s="527" t="s">
        <v>258</v>
      </c>
      <c r="Q10" s="526" t="s">
        <v>258</v>
      </c>
      <c r="R10" s="512" t="s">
        <v>252</v>
      </c>
    </row>
    <row r="11" spans="2:20" x14ac:dyDescent="0.2">
      <c r="B11" s="736"/>
      <c r="C11" s="496" t="s">
        <v>291</v>
      </c>
      <c r="D11" s="528" t="s">
        <v>258</v>
      </c>
      <c r="E11" s="529" t="s">
        <v>258</v>
      </c>
      <c r="F11" s="513" t="s">
        <v>252</v>
      </c>
      <c r="G11" s="528" t="s">
        <v>258</v>
      </c>
      <c r="H11" s="529" t="s">
        <v>258</v>
      </c>
      <c r="I11" s="513" t="s">
        <v>252</v>
      </c>
      <c r="J11" s="528" t="s">
        <v>258</v>
      </c>
      <c r="K11" s="529" t="s">
        <v>258</v>
      </c>
      <c r="L11" s="513" t="s">
        <v>252</v>
      </c>
      <c r="M11" s="528" t="s">
        <v>258</v>
      </c>
      <c r="N11" s="529" t="s">
        <v>258</v>
      </c>
      <c r="O11" s="513" t="s">
        <v>252</v>
      </c>
      <c r="P11" s="530" t="s">
        <v>258</v>
      </c>
      <c r="Q11" s="529" t="s">
        <v>258</v>
      </c>
      <c r="R11" s="513" t="s">
        <v>252</v>
      </c>
    </row>
    <row r="12" spans="2:20" x14ac:dyDescent="0.2">
      <c r="B12" s="736"/>
      <c r="C12" s="496" t="s">
        <v>292</v>
      </c>
      <c r="D12" s="528">
        <v>297.07263663355042</v>
      </c>
      <c r="E12" s="529">
        <v>295.77456483270396</v>
      </c>
      <c r="F12" s="514">
        <v>0.43887201780879215</v>
      </c>
      <c r="G12" s="528">
        <v>313.16813630000297</v>
      </c>
      <c r="H12" s="529">
        <v>312.2302707458449</v>
      </c>
      <c r="I12" s="514">
        <v>0.3003762421618254</v>
      </c>
      <c r="J12" s="528">
        <v>296.93273408483321</v>
      </c>
      <c r="K12" s="529">
        <v>299.3263683324584</v>
      </c>
      <c r="L12" s="514">
        <v>-0.79967370097065593</v>
      </c>
      <c r="M12" s="528">
        <v>299.11600689868811</v>
      </c>
      <c r="N12" s="529">
        <v>297.53515160920011</v>
      </c>
      <c r="O12" s="514">
        <v>0.53131715057466744</v>
      </c>
      <c r="P12" s="530">
        <v>272.66917314052768</v>
      </c>
      <c r="Q12" s="529">
        <v>272.33807996305569</v>
      </c>
      <c r="R12" s="515">
        <v>0.12157432317832603</v>
      </c>
    </row>
    <row r="13" spans="2:20" x14ac:dyDescent="0.2">
      <c r="B13" s="736"/>
      <c r="C13" s="496" t="s">
        <v>293</v>
      </c>
      <c r="D13" s="528">
        <v>311.52216646236366</v>
      </c>
      <c r="E13" s="529">
        <v>313.45837111040396</v>
      </c>
      <c r="F13" s="514">
        <v>-0.61769115981220557</v>
      </c>
      <c r="G13" s="528">
        <v>333.11446726241621</v>
      </c>
      <c r="H13" s="529">
        <v>334.26244767731168</v>
      </c>
      <c r="I13" s="515">
        <v>-0.34343684816300968</v>
      </c>
      <c r="J13" s="528">
        <v>299.90441258762297</v>
      </c>
      <c r="K13" s="529">
        <v>301.1617416495663</v>
      </c>
      <c r="L13" s="515">
        <v>-0.4174929574575163</v>
      </c>
      <c r="M13" s="528">
        <v>311.80798599304774</v>
      </c>
      <c r="N13" s="529">
        <v>313.77366097091374</v>
      </c>
      <c r="O13" s="514">
        <v>-0.6264627093885401</v>
      </c>
      <c r="P13" s="530" t="s">
        <v>251</v>
      </c>
      <c r="Q13" s="529" t="s">
        <v>251</v>
      </c>
      <c r="R13" s="513" t="s">
        <v>252</v>
      </c>
    </row>
    <row r="14" spans="2:20" ht="13.5" thickBot="1" x14ac:dyDescent="0.25">
      <c r="B14" s="736"/>
      <c r="C14" s="497" t="s">
        <v>294</v>
      </c>
      <c r="D14" s="531" t="s">
        <v>251</v>
      </c>
      <c r="E14" s="532" t="s">
        <v>251</v>
      </c>
      <c r="F14" s="516" t="s">
        <v>252</v>
      </c>
      <c r="G14" s="531" t="s">
        <v>258</v>
      </c>
      <c r="H14" s="532" t="s">
        <v>258</v>
      </c>
      <c r="I14" s="516" t="s">
        <v>252</v>
      </c>
      <c r="J14" s="531" t="s">
        <v>258</v>
      </c>
      <c r="K14" s="532" t="s">
        <v>258</v>
      </c>
      <c r="L14" s="516" t="s">
        <v>252</v>
      </c>
      <c r="M14" s="531" t="s">
        <v>251</v>
      </c>
      <c r="N14" s="532" t="s">
        <v>251</v>
      </c>
      <c r="O14" s="516" t="s">
        <v>252</v>
      </c>
      <c r="P14" s="533" t="s">
        <v>258</v>
      </c>
      <c r="Q14" s="532" t="s">
        <v>258</v>
      </c>
      <c r="R14" s="516" t="s">
        <v>252</v>
      </c>
    </row>
    <row r="15" spans="2:20" ht="13.5" thickBot="1" x14ac:dyDescent="0.25">
      <c r="B15" s="738"/>
      <c r="C15" s="501" t="s">
        <v>255</v>
      </c>
      <c r="D15" s="534">
        <v>304.4144407167301</v>
      </c>
      <c r="E15" s="535">
        <v>304.3863977328237</v>
      </c>
      <c r="F15" s="517">
        <v>9.2129556758521174E-3</v>
      </c>
      <c r="G15" s="534">
        <v>319.99163423476386</v>
      </c>
      <c r="H15" s="535">
        <v>319.62468931437945</v>
      </c>
      <c r="I15" s="518">
        <v>0.11480493611789715</v>
      </c>
      <c r="J15" s="534">
        <v>297.59770283438831</v>
      </c>
      <c r="K15" s="535">
        <v>299.73437290961886</v>
      </c>
      <c r="L15" s="517">
        <v>-0.71285453666498311</v>
      </c>
      <c r="M15" s="534">
        <v>306.21129953292757</v>
      </c>
      <c r="N15" s="535">
        <v>306.19274493849491</v>
      </c>
      <c r="O15" s="517">
        <v>6.0597759873159789E-3</v>
      </c>
      <c r="P15" s="536">
        <v>275.94444339854397</v>
      </c>
      <c r="Q15" s="535">
        <v>275.80636448581174</v>
      </c>
      <c r="R15" s="518">
        <v>5.0063715168296677E-2</v>
      </c>
    </row>
    <row r="16" spans="2:20" x14ac:dyDescent="0.2">
      <c r="B16" s="735" t="s">
        <v>295</v>
      </c>
      <c r="C16" s="502" t="s">
        <v>290</v>
      </c>
      <c r="D16" s="525">
        <v>263.61255560527536</v>
      </c>
      <c r="E16" s="526">
        <v>267.74040024207346</v>
      </c>
      <c r="F16" s="519">
        <v>-1.5417339456675145</v>
      </c>
      <c r="G16" s="525">
        <v>251.75335802972839</v>
      </c>
      <c r="H16" s="526">
        <v>256.05045139958855</v>
      </c>
      <c r="I16" s="512">
        <v>-1.6782213608185343</v>
      </c>
      <c r="J16" s="525" t="s">
        <v>258</v>
      </c>
      <c r="K16" s="526" t="s">
        <v>258</v>
      </c>
      <c r="L16" s="512" t="s">
        <v>252</v>
      </c>
      <c r="M16" s="525" t="s">
        <v>251</v>
      </c>
      <c r="N16" s="526" t="s">
        <v>251</v>
      </c>
      <c r="O16" s="512" t="s">
        <v>252</v>
      </c>
      <c r="P16" s="527" t="s">
        <v>258</v>
      </c>
      <c r="Q16" s="526" t="s">
        <v>258</v>
      </c>
      <c r="R16" s="512" t="s">
        <v>252</v>
      </c>
    </row>
    <row r="17" spans="2:18" x14ac:dyDescent="0.2">
      <c r="B17" s="736"/>
      <c r="C17" s="496" t="s">
        <v>291</v>
      </c>
      <c r="D17" s="528">
        <v>291.33671491080082</v>
      </c>
      <c r="E17" s="529">
        <v>290.81180795962291</v>
      </c>
      <c r="F17" s="515">
        <v>0.18049712453587385</v>
      </c>
      <c r="G17" s="528">
        <v>285.21695038510796</v>
      </c>
      <c r="H17" s="529">
        <v>282.22904933434165</v>
      </c>
      <c r="I17" s="513">
        <v>1.0586794866841376</v>
      </c>
      <c r="J17" s="528" t="s">
        <v>258</v>
      </c>
      <c r="K17" s="529" t="s">
        <v>258</v>
      </c>
      <c r="L17" s="513" t="s">
        <v>252</v>
      </c>
      <c r="M17" s="528" t="s">
        <v>251</v>
      </c>
      <c r="N17" s="529" t="s">
        <v>251</v>
      </c>
      <c r="O17" s="513" t="s">
        <v>252</v>
      </c>
      <c r="P17" s="530" t="s">
        <v>258</v>
      </c>
      <c r="Q17" s="529" t="s">
        <v>258</v>
      </c>
      <c r="R17" s="513" t="s">
        <v>252</v>
      </c>
    </row>
    <row r="18" spans="2:18" x14ac:dyDescent="0.2">
      <c r="B18" s="736"/>
      <c r="C18" s="496" t="s">
        <v>292</v>
      </c>
      <c r="D18" s="528">
        <v>301.24839503230675</v>
      </c>
      <c r="E18" s="529">
        <v>296.82417081320358</v>
      </c>
      <c r="F18" s="514">
        <v>1.4905201981975382</v>
      </c>
      <c r="G18" s="528">
        <v>297.37463418469855</v>
      </c>
      <c r="H18" s="529">
        <v>297.39761257197875</v>
      </c>
      <c r="I18" s="513">
        <v>-7.7264868004498881E-3</v>
      </c>
      <c r="J18" s="528" t="s">
        <v>258</v>
      </c>
      <c r="K18" s="529" t="s">
        <v>258</v>
      </c>
      <c r="L18" s="513" t="s">
        <v>252</v>
      </c>
      <c r="M18" s="528">
        <v>301.78892574853074</v>
      </c>
      <c r="N18" s="529">
        <v>296.72690863889534</v>
      </c>
      <c r="O18" s="514">
        <v>1.7059514867914052</v>
      </c>
      <c r="P18" s="530" t="s">
        <v>258</v>
      </c>
      <c r="Q18" s="529" t="s">
        <v>258</v>
      </c>
      <c r="R18" s="513" t="s">
        <v>252</v>
      </c>
    </row>
    <row r="19" spans="2:18" x14ac:dyDescent="0.2">
      <c r="B19" s="736"/>
      <c r="C19" s="496" t="s">
        <v>293</v>
      </c>
      <c r="D19" s="528">
        <v>306.26616906648593</v>
      </c>
      <c r="E19" s="529">
        <v>300.93814585829261</v>
      </c>
      <c r="F19" s="515">
        <v>1.7704712019799023</v>
      </c>
      <c r="G19" s="528">
        <v>297.61000605683523</v>
      </c>
      <c r="H19" s="529">
        <v>298.71996244578645</v>
      </c>
      <c r="I19" s="513">
        <v>-0.37157087857919247</v>
      </c>
      <c r="J19" s="528" t="s">
        <v>258</v>
      </c>
      <c r="K19" s="529" t="s">
        <v>258</v>
      </c>
      <c r="L19" s="513" t="s">
        <v>252</v>
      </c>
      <c r="M19" s="528" t="s">
        <v>251</v>
      </c>
      <c r="N19" s="529" t="s">
        <v>251</v>
      </c>
      <c r="O19" s="513" t="s">
        <v>252</v>
      </c>
      <c r="P19" s="530" t="s">
        <v>251</v>
      </c>
      <c r="Q19" s="529" t="s">
        <v>251</v>
      </c>
      <c r="R19" s="513" t="s">
        <v>252</v>
      </c>
    </row>
    <row r="20" spans="2:18" ht="13.5" thickBot="1" x14ac:dyDescent="0.25">
      <c r="B20" s="736"/>
      <c r="C20" s="497" t="s">
        <v>294</v>
      </c>
      <c r="D20" s="531">
        <v>323.38614510283475</v>
      </c>
      <c r="E20" s="532">
        <v>314.7006941480027</v>
      </c>
      <c r="F20" s="520">
        <v>2.7599084197594101</v>
      </c>
      <c r="G20" s="531" t="s">
        <v>251</v>
      </c>
      <c r="H20" s="532" t="s">
        <v>251</v>
      </c>
      <c r="I20" s="516" t="s">
        <v>252</v>
      </c>
      <c r="J20" s="531" t="s">
        <v>258</v>
      </c>
      <c r="K20" s="532" t="s">
        <v>258</v>
      </c>
      <c r="L20" s="516" t="s">
        <v>252</v>
      </c>
      <c r="M20" s="531" t="s">
        <v>251</v>
      </c>
      <c r="N20" s="532" t="s">
        <v>251</v>
      </c>
      <c r="O20" s="516" t="s">
        <v>252</v>
      </c>
      <c r="P20" s="533" t="s">
        <v>258</v>
      </c>
      <c r="Q20" s="532" t="s">
        <v>258</v>
      </c>
      <c r="R20" s="516" t="s">
        <v>252</v>
      </c>
    </row>
    <row r="21" spans="2:18" ht="13.5" thickBot="1" x14ac:dyDescent="0.25">
      <c r="B21" s="738"/>
      <c r="C21" s="501" t="s">
        <v>255</v>
      </c>
      <c r="D21" s="534">
        <v>303.03214274158182</v>
      </c>
      <c r="E21" s="535">
        <v>298.37158422123809</v>
      </c>
      <c r="F21" s="518">
        <v>1.5619981147024875</v>
      </c>
      <c r="G21" s="534">
        <v>292.98915731678687</v>
      </c>
      <c r="H21" s="535">
        <v>291.39112856073257</v>
      </c>
      <c r="I21" s="521">
        <v>0.54841366102924471</v>
      </c>
      <c r="J21" s="534" t="s">
        <v>258</v>
      </c>
      <c r="K21" s="535" t="s">
        <v>258</v>
      </c>
      <c r="L21" s="521" t="s">
        <v>252</v>
      </c>
      <c r="M21" s="534">
        <v>305.49622585217867</v>
      </c>
      <c r="N21" s="535">
        <v>300.06326293452418</v>
      </c>
      <c r="O21" s="518">
        <v>1.8106058250922954</v>
      </c>
      <c r="P21" s="536" t="s">
        <v>251</v>
      </c>
      <c r="Q21" s="535" t="s">
        <v>251</v>
      </c>
      <c r="R21" s="521" t="s">
        <v>252</v>
      </c>
    </row>
    <row r="22" spans="2:18" x14ac:dyDescent="0.2">
      <c r="B22" s="735" t="s">
        <v>296</v>
      </c>
      <c r="C22" s="502" t="s">
        <v>290</v>
      </c>
      <c r="D22" s="525" t="s">
        <v>258</v>
      </c>
      <c r="E22" s="526" t="s">
        <v>258</v>
      </c>
      <c r="F22" s="512" t="s">
        <v>252</v>
      </c>
      <c r="G22" s="525" t="s">
        <v>258</v>
      </c>
      <c r="H22" s="526" t="s">
        <v>258</v>
      </c>
      <c r="I22" s="512" t="s">
        <v>252</v>
      </c>
      <c r="J22" s="525" t="s">
        <v>258</v>
      </c>
      <c r="K22" s="526" t="s">
        <v>258</v>
      </c>
      <c r="L22" s="512" t="s">
        <v>252</v>
      </c>
      <c r="M22" s="525" t="s">
        <v>258</v>
      </c>
      <c r="N22" s="526" t="s">
        <v>258</v>
      </c>
      <c r="O22" s="512" t="s">
        <v>252</v>
      </c>
      <c r="P22" s="527" t="s">
        <v>258</v>
      </c>
      <c r="Q22" s="526" t="s">
        <v>258</v>
      </c>
      <c r="R22" s="512" t="s">
        <v>252</v>
      </c>
    </row>
    <row r="23" spans="2:18" x14ac:dyDescent="0.2">
      <c r="B23" s="736"/>
      <c r="C23" s="496" t="s">
        <v>291</v>
      </c>
      <c r="D23" s="528">
        <v>713.81536966331134</v>
      </c>
      <c r="E23" s="529">
        <v>687.68048855756319</v>
      </c>
      <c r="F23" s="514">
        <v>3.8004395268749223</v>
      </c>
      <c r="G23" s="528" t="s">
        <v>251</v>
      </c>
      <c r="H23" s="529" t="s">
        <v>251</v>
      </c>
      <c r="I23" s="513" t="s">
        <v>252</v>
      </c>
      <c r="J23" s="528" t="s">
        <v>251</v>
      </c>
      <c r="K23" s="529" t="s">
        <v>251</v>
      </c>
      <c r="L23" s="513" t="s">
        <v>252</v>
      </c>
      <c r="M23" s="528" t="s">
        <v>251</v>
      </c>
      <c r="N23" s="529" t="s">
        <v>251</v>
      </c>
      <c r="O23" s="513" t="s">
        <v>252</v>
      </c>
      <c r="P23" s="530" t="s">
        <v>251</v>
      </c>
      <c r="Q23" s="529" t="s">
        <v>251</v>
      </c>
      <c r="R23" s="513" t="s">
        <v>252</v>
      </c>
    </row>
    <row r="24" spans="2:18" x14ac:dyDescent="0.2">
      <c r="B24" s="736"/>
      <c r="C24" s="496" t="s">
        <v>292</v>
      </c>
      <c r="D24" s="528">
        <v>597.2029560314736</v>
      </c>
      <c r="E24" s="529">
        <v>627.02556809181988</v>
      </c>
      <c r="F24" s="515">
        <v>-4.7562035071557309</v>
      </c>
      <c r="G24" s="528" t="s">
        <v>251</v>
      </c>
      <c r="H24" s="529" t="s">
        <v>251</v>
      </c>
      <c r="I24" s="513" t="s">
        <v>252</v>
      </c>
      <c r="J24" s="528">
        <v>572.38222869913398</v>
      </c>
      <c r="K24" s="529">
        <v>574.93292122924765</v>
      </c>
      <c r="L24" s="514">
        <v>-0.44365045658892788</v>
      </c>
      <c r="M24" s="528" t="s">
        <v>251</v>
      </c>
      <c r="N24" s="529" t="s">
        <v>251</v>
      </c>
      <c r="O24" s="513" t="s">
        <v>252</v>
      </c>
      <c r="P24" s="530" t="s">
        <v>251</v>
      </c>
      <c r="Q24" s="529" t="s">
        <v>251</v>
      </c>
      <c r="R24" s="513" t="s">
        <v>252</v>
      </c>
    </row>
    <row r="25" spans="2:18" x14ac:dyDescent="0.2">
      <c r="B25" s="736"/>
      <c r="C25" s="496" t="s">
        <v>293</v>
      </c>
      <c r="D25" s="528">
        <v>629.84255306857551</v>
      </c>
      <c r="E25" s="529">
        <v>629.35965484360338</v>
      </c>
      <c r="F25" s="514">
        <v>7.6728500350441292E-2</v>
      </c>
      <c r="G25" s="528" t="s">
        <v>258</v>
      </c>
      <c r="H25" s="529" t="s">
        <v>258</v>
      </c>
      <c r="I25" s="513" t="s">
        <v>252</v>
      </c>
      <c r="J25" s="528" t="s">
        <v>251</v>
      </c>
      <c r="K25" s="529" t="s">
        <v>251</v>
      </c>
      <c r="L25" s="513" t="s">
        <v>252</v>
      </c>
      <c r="M25" s="528" t="s">
        <v>251</v>
      </c>
      <c r="N25" s="529" t="s">
        <v>251</v>
      </c>
      <c r="O25" s="513" t="s">
        <v>252</v>
      </c>
      <c r="P25" s="530" t="s">
        <v>251</v>
      </c>
      <c r="Q25" s="529" t="s">
        <v>251</v>
      </c>
      <c r="R25" s="513" t="s">
        <v>252</v>
      </c>
    </row>
    <row r="26" spans="2:18" ht="13.5" thickBot="1" x14ac:dyDescent="0.25">
      <c r="B26" s="736"/>
      <c r="C26" s="497" t="s">
        <v>294</v>
      </c>
      <c r="D26" s="531">
        <v>619.31859801406051</v>
      </c>
      <c r="E26" s="532">
        <v>608.32407424518476</v>
      </c>
      <c r="F26" s="520">
        <v>1.8073464842761404</v>
      </c>
      <c r="G26" s="531" t="s">
        <v>251</v>
      </c>
      <c r="H26" s="532" t="s">
        <v>251</v>
      </c>
      <c r="I26" s="516" t="s">
        <v>252</v>
      </c>
      <c r="J26" s="531" t="s">
        <v>251</v>
      </c>
      <c r="K26" s="532" t="s">
        <v>251</v>
      </c>
      <c r="L26" s="516" t="s">
        <v>252</v>
      </c>
      <c r="M26" s="531" t="s">
        <v>251</v>
      </c>
      <c r="N26" s="532" t="s">
        <v>251</v>
      </c>
      <c r="O26" s="520" t="s">
        <v>252</v>
      </c>
      <c r="P26" s="533" t="s">
        <v>258</v>
      </c>
      <c r="Q26" s="532" t="s">
        <v>258</v>
      </c>
      <c r="R26" s="516" t="s">
        <v>252</v>
      </c>
    </row>
    <row r="27" spans="2:18" ht="13.5" thickBot="1" x14ac:dyDescent="0.25">
      <c r="B27" s="738"/>
      <c r="C27" s="501" t="s">
        <v>255</v>
      </c>
      <c r="D27" s="534">
        <v>627.07330097993531</v>
      </c>
      <c r="E27" s="535">
        <v>625.76735884988295</v>
      </c>
      <c r="F27" s="517">
        <v>0.2086945110803724</v>
      </c>
      <c r="G27" s="534">
        <v>627.24857041869723</v>
      </c>
      <c r="H27" s="535">
        <v>615.91187863236166</v>
      </c>
      <c r="I27" s="517">
        <v>1.8406353537958564</v>
      </c>
      <c r="J27" s="534">
        <v>595.32376123962649</v>
      </c>
      <c r="K27" s="535">
        <v>596.84505149393829</v>
      </c>
      <c r="L27" s="517">
        <v>-0.25488864329258054</v>
      </c>
      <c r="M27" s="534">
        <v>599.62475274902476</v>
      </c>
      <c r="N27" s="535">
        <v>603.04717931461357</v>
      </c>
      <c r="O27" s="517">
        <v>-0.56752219112914193</v>
      </c>
      <c r="P27" s="536">
        <v>652.51104018703052</v>
      </c>
      <c r="Q27" s="535">
        <v>654.78147700715874</v>
      </c>
      <c r="R27" s="517">
        <v>-0.34674725841448156</v>
      </c>
    </row>
    <row r="28" spans="2:18" x14ac:dyDescent="0.2">
      <c r="B28" s="735" t="s">
        <v>297</v>
      </c>
      <c r="C28" s="502" t="s">
        <v>290</v>
      </c>
      <c r="D28" s="525" t="s">
        <v>251</v>
      </c>
      <c r="E28" s="526" t="s">
        <v>251</v>
      </c>
      <c r="F28" s="512" t="s">
        <v>252</v>
      </c>
      <c r="G28" s="525" t="s">
        <v>258</v>
      </c>
      <c r="H28" s="526" t="s">
        <v>258</v>
      </c>
      <c r="I28" s="512" t="s">
        <v>252</v>
      </c>
      <c r="J28" s="525" t="s">
        <v>258</v>
      </c>
      <c r="K28" s="526" t="s">
        <v>258</v>
      </c>
      <c r="L28" s="512" t="s">
        <v>252</v>
      </c>
      <c r="M28" s="525" t="s">
        <v>251</v>
      </c>
      <c r="N28" s="526" t="s">
        <v>251</v>
      </c>
      <c r="O28" s="512" t="s">
        <v>252</v>
      </c>
      <c r="P28" s="527" t="s">
        <v>258</v>
      </c>
      <c r="Q28" s="526" t="s">
        <v>258</v>
      </c>
      <c r="R28" s="512" t="s">
        <v>252</v>
      </c>
    </row>
    <row r="29" spans="2:18" x14ac:dyDescent="0.2">
      <c r="B29" s="736"/>
      <c r="C29" s="496" t="s">
        <v>291</v>
      </c>
      <c r="D29" s="528">
        <v>385.56756840310231</v>
      </c>
      <c r="E29" s="529">
        <v>389.93819996557505</v>
      </c>
      <c r="F29" s="515">
        <v>-1.1208523716985375</v>
      </c>
      <c r="G29" s="528">
        <v>391.36528767887336</v>
      </c>
      <c r="H29" s="529">
        <v>398.73370437101516</v>
      </c>
      <c r="I29" s="515">
        <v>-1.847954314212086</v>
      </c>
      <c r="J29" s="528">
        <v>435.24844655870447</v>
      </c>
      <c r="K29" s="529">
        <v>432.73824709859821</v>
      </c>
      <c r="L29" s="514">
        <v>0.58007339932083213</v>
      </c>
      <c r="M29" s="528">
        <v>374.35212811136017</v>
      </c>
      <c r="N29" s="529" t="s">
        <v>251</v>
      </c>
      <c r="O29" s="514" t="s">
        <v>252</v>
      </c>
      <c r="P29" s="530">
        <v>417.37558872834677</v>
      </c>
      <c r="Q29" s="529">
        <v>449.9064748201439</v>
      </c>
      <c r="R29" s="514">
        <v>-7.2305885583891119</v>
      </c>
    </row>
    <row r="30" spans="2:18" x14ac:dyDescent="0.2">
      <c r="B30" s="736"/>
      <c r="C30" s="496" t="s">
        <v>292</v>
      </c>
      <c r="D30" s="528">
        <v>413.67498972004222</v>
      </c>
      <c r="E30" s="529">
        <v>416.40843641846675</v>
      </c>
      <c r="F30" s="514">
        <v>-0.65643403431854275</v>
      </c>
      <c r="G30" s="528">
        <v>321.54457826951028</v>
      </c>
      <c r="H30" s="529">
        <v>322.78423428081618</v>
      </c>
      <c r="I30" s="515">
        <v>-0.38405097884286094</v>
      </c>
      <c r="J30" s="528">
        <v>432.90622174166418</v>
      </c>
      <c r="K30" s="529">
        <v>435.28640869043227</v>
      </c>
      <c r="L30" s="514">
        <v>-0.54680938831261683</v>
      </c>
      <c r="M30" s="528">
        <v>419.55638097513685</v>
      </c>
      <c r="N30" s="529">
        <v>427.95263553409609</v>
      </c>
      <c r="O30" s="514">
        <v>-1.9619588388515121</v>
      </c>
      <c r="P30" s="530">
        <v>355.84812215442162</v>
      </c>
      <c r="Q30" s="529">
        <v>373.51816459657232</v>
      </c>
      <c r="R30" s="514">
        <v>-4.7307049875969636</v>
      </c>
    </row>
    <row r="31" spans="2:18" x14ac:dyDescent="0.2">
      <c r="B31" s="736"/>
      <c r="C31" s="496" t="s">
        <v>293</v>
      </c>
      <c r="D31" s="528" t="s">
        <v>258</v>
      </c>
      <c r="E31" s="529" t="s">
        <v>258</v>
      </c>
      <c r="F31" s="513" t="s">
        <v>252</v>
      </c>
      <c r="G31" s="528" t="s">
        <v>258</v>
      </c>
      <c r="H31" s="529" t="s">
        <v>258</v>
      </c>
      <c r="I31" s="513" t="s">
        <v>252</v>
      </c>
      <c r="J31" s="528" t="s">
        <v>258</v>
      </c>
      <c r="K31" s="529" t="s">
        <v>258</v>
      </c>
      <c r="L31" s="513" t="s">
        <v>252</v>
      </c>
      <c r="M31" s="528" t="s">
        <v>258</v>
      </c>
      <c r="N31" s="529" t="s">
        <v>258</v>
      </c>
      <c r="O31" s="513" t="s">
        <v>252</v>
      </c>
      <c r="P31" s="530" t="s">
        <v>258</v>
      </c>
      <c r="Q31" s="529" t="s">
        <v>258</v>
      </c>
      <c r="R31" s="513" t="s">
        <v>252</v>
      </c>
    </row>
    <row r="32" spans="2:18" ht="13.5" thickBot="1" x14ac:dyDescent="0.25">
      <c r="B32" s="736"/>
      <c r="C32" s="497" t="s">
        <v>294</v>
      </c>
      <c r="D32" s="531" t="s">
        <v>258</v>
      </c>
      <c r="E32" s="532" t="s">
        <v>258</v>
      </c>
      <c r="F32" s="516" t="s">
        <v>252</v>
      </c>
      <c r="G32" s="531" t="s">
        <v>258</v>
      </c>
      <c r="H32" s="532" t="s">
        <v>258</v>
      </c>
      <c r="I32" s="516" t="s">
        <v>252</v>
      </c>
      <c r="J32" s="531" t="s">
        <v>258</v>
      </c>
      <c r="K32" s="532" t="s">
        <v>258</v>
      </c>
      <c r="L32" s="516" t="s">
        <v>252</v>
      </c>
      <c r="M32" s="531" t="s">
        <v>258</v>
      </c>
      <c r="N32" s="532" t="s">
        <v>258</v>
      </c>
      <c r="O32" s="516" t="s">
        <v>252</v>
      </c>
      <c r="P32" s="533" t="s">
        <v>258</v>
      </c>
      <c r="Q32" s="532" t="s">
        <v>258</v>
      </c>
      <c r="R32" s="516" t="s">
        <v>252</v>
      </c>
    </row>
    <row r="33" spans="2:18" ht="13.5" thickBot="1" x14ac:dyDescent="0.25">
      <c r="B33" s="738"/>
      <c r="C33" s="501" t="s">
        <v>255</v>
      </c>
      <c r="D33" s="534">
        <v>403.58292504587808</v>
      </c>
      <c r="E33" s="535">
        <v>406.5002561804215</v>
      </c>
      <c r="F33" s="517">
        <v>-0.71767018352100764</v>
      </c>
      <c r="G33" s="534">
        <v>360.76704201032305</v>
      </c>
      <c r="H33" s="535">
        <v>366.57284601398067</v>
      </c>
      <c r="I33" s="518">
        <v>-1.5838063475755049</v>
      </c>
      <c r="J33" s="534">
        <v>433.03594575413791</v>
      </c>
      <c r="K33" s="535">
        <v>435.13391997160437</v>
      </c>
      <c r="L33" s="517">
        <v>-0.48214448958687639</v>
      </c>
      <c r="M33" s="534">
        <v>387.74652169967555</v>
      </c>
      <c r="N33" s="535">
        <v>391.45450940138181</v>
      </c>
      <c r="O33" s="517">
        <v>-0.94723335985490298</v>
      </c>
      <c r="P33" s="536">
        <v>389.19448852623566</v>
      </c>
      <c r="Q33" s="535">
        <v>421.32792973956271</v>
      </c>
      <c r="R33" s="517">
        <v>-7.6267056952976855</v>
      </c>
    </row>
    <row r="34" spans="2:18" x14ac:dyDescent="0.2">
      <c r="B34" s="735" t="s">
        <v>298</v>
      </c>
      <c r="C34" s="502" t="s">
        <v>299</v>
      </c>
      <c r="D34" s="525">
        <v>907.30352767614397</v>
      </c>
      <c r="E34" s="526">
        <v>878.86808185849236</v>
      </c>
      <c r="F34" s="519">
        <v>3.2354623412333678</v>
      </c>
      <c r="G34" s="525">
        <v>764.76911159328029</v>
      </c>
      <c r="H34" s="526">
        <v>755.85582251604956</v>
      </c>
      <c r="I34" s="519">
        <v>1.1792313840436817</v>
      </c>
      <c r="J34" s="525">
        <v>930.2140523274968</v>
      </c>
      <c r="K34" s="526">
        <v>936.6488479496212</v>
      </c>
      <c r="L34" s="519">
        <v>-0.68700192566407969</v>
      </c>
      <c r="M34" s="525">
        <v>945.94924558742491</v>
      </c>
      <c r="N34" s="526">
        <v>927.10800851523186</v>
      </c>
      <c r="O34" s="519">
        <v>2.0322591218219928</v>
      </c>
      <c r="P34" s="527">
        <v>862.72913005638486</v>
      </c>
      <c r="Q34" s="526">
        <v>813.22547455405368</v>
      </c>
      <c r="R34" s="522">
        <v>6.0873222803893761</v>
      </c>
    </row>
    <row r="35" spans="2:18" ht="13.5" thickBot="1" x14ac:dyDescent="0.25">
      <c r="B35" s="736"/>
      <c r="C35" s="537" t="s">
        <v>300</v>
      </c>
      <c r="D35" s="538">
        <v>1446.6827294117008</v>
      </c>
      <c r="E35" s="539">
        <v>1473.39212586539</v>
      </c>
      <c r="F35" s="540">
        <v>-1.812782624856325</v>
      </c>
      <c r="G35" s="538">
        <v>1369.4694381258214</v>
      </c>
      <c r="H35" s="539">
        <v>1341.9293213896563</v>
      </c>
      <c r="I35" s="540">
        <v>2.052277739012776</v>
      </c>
      <c r="J35" s="538">
        <v>1219.5269837994542</v>
      </c>
      <c r="K35" s="539">
        <v>1356.5670559652522</v>
      </c>
      <c r="L35" s="541">
        <v>-10.101975539151534</v>
      </c>
      <c r="M35" s="538">
        <v>1392.1017523765368</v>
      </c>
      <c r="N35" s="539">
        <v>1434.7668422145771</v>
      </c>
      <c r="O35" s="541">
        <v>-2.9736601503967295</v>
      </c>
      <c r="P35" s="542">
        <v>1648.2203130242779</v>
      </c>
      <c r="Q35" s="539">
        <v>1669.0165114641209</v>
      </c>
      <c r="R35" s="540">
        <v>-1.2460151410725036</v>
      </c>
    </row>
    <row r="36" spans="2:18" ht="13.5" thickBot="1" x14ac:dyDescent="0.25">
      <c r="B36" s="737"/>
      <c r="C36" s="543" t="s">
        <v>255</v>
      </c>
      <c r="D36" s="544">
        <v>1173.8464602688384</v>
      </c>
      <c r="E36" s="545">
        <v>1162.1731467177065</v>
      </c>
      <c r="F36" s="546">
        <v>1.0044384164356861</v>
      </c>
      <c r="G36" s="544">
        <v>1205.2450606014152</v>
      </c>
      <c r="H36" s="545">
        <v>1217.724944584756</v>
      </c>
      <c r="I36" s="547">
        <v>-1.0248524544757989</v>
      </c>
      <c r="J36" s="544">
        <v>1417.5222964842596</v>
      </c>
      <c r="K36" s="545">
        <v>1480.9181261409481</v>
      </c>
      <c r="L36" s="546">
        <v>-4.2808463572451911</v>
      </c>
      <c r="M36" s="544">
        <v>1089.3813930165147</v>
      </c>
      <c r="N36" s="545">
        <v>1090.500431700583</v>
      </c>
      <c r="O36" s="546">
        <v>-0.10261698680146673</v>
      </c>
      <c r="P36" s="548">
        <v>1215.856018569262</v>
      </c>
      <c r="Q36" s="545">
        <v>1071.5262379636511</v>
      </c>
      <c r="R36" s="546">
        <v>13.46955170037627</v>
      </c>
    </row>
  </sheetData>
  <mergeCells count="15">
    <mergeCell ref="B34:B36"/>
    <mergeCell ref="D8:F8"/>
    <mergeCell ref="G8:R8"/>
    <mergeCell ref="B10:B15"/>
    <mergeCell ref="B16:B21"/>
    <mergeCell ref="B22:B27"/>
    <mergeCell ref="B28:B33"/>
    <mergeCell ref="B6:B7"/>
    <mergeCell ref="C6:C7"/>
    <mergeCell ref="D6:F7"/>
    <mergeCell ref="G6:R6"/>
    <mergeCell ref="G7:I7"/>
    <mergeCell ref="J7:L7"/>
    <mergeCell ref="M7:O7"/>
    <mergeCell ref="P7:R7"/>
  </mergeCells>
  <conditionalFormatting sqref="F10:F36 I10:I36 L10:L36 O10:O36 R10:R36">
    <cfRule type="beginsWith" dxfId="15" priority="1" operator="beginsWith" text="*">
      <formula>LEFT(F10,LEN("*"))="*"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20" sqref="U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95" t="s">
        <v>326</v>
      </c>
      <c r="D2" s="96"/>
      <c r="E2" s="96"/>
      <c r="F2" s="96"/>
      <c r="G2" s="96"/>
      <c r="H2" s="96"/>
      <c r="I2" s="96"/>
      <c r="J2" s="96"/>
      <c r="K2" s="96"/>
      <c r="L2" s="96"/>
      <c r="M2" s="20"/>
    </row>
    <row r="3" spans="3:13" ht="18.75" x14ac:dyDescent="0.3">
      <c r="C3" s="95" t="s">
        <v>16</v>
      </c>
      <c r="D3" s="96"/>
      <c r="E3" s="96"/>
      <c r="F3" s="95"/>
      <c r="G3" s="96"/>
      <c r="H3" s="96"/>
      <c r="I3" s="96"/>
      <c r="J3" s="96"/>
      <c r="K3" s="96"/>
      <c r="L3" s="96"/>
      <c r="M3" s="20"/>
    </row>
    <row r="4" spans="3:13" ht="18.75" x14ac:dyDescent="0.3">
      <c r="C4" s="96" t="s">
        <v>191</v>
      </c>
      <c r="D4" s="95"/>
      <c r="E4" s="96"/>
      <c r="F4" s="96"/>
      <c r="G4" s="96"/>
      <c r="H4" s="96"/>
      <c r="I4" s="96"/>
      <c r="J4" s="96"/>
      <c r="K4" s="96"/>
      <c r="L4" s="96"/>
      <c r="M4" s="20"/>
    </row>
    <row r="5" spans="3:13" x14ac:dyDescent="0.2">
      <c r="C5" s="93"/>
      <c r="D5" s="93"/>
      <c r="E5" s="93"/>
      <c r="F5" s="93"/>
      <c r="G5" s="93"/>
      <c r="H5" s="93"/>
      <c r="I5" s="93"/>
      <c r="J5" s="93"/>
      <c r="K5" s="93"/>
      <c r="L5" s="93"/>
    </row>
    <row r="7" spans="3:13" ht="13.5" thickBot="1" x14ac:dyDescent="0.25"/>
    <row r="8" spans="3:13" ht="18.75" customHeight="1" thickBot="1" x14ac:dyDescent="0.25">
      <c r="I8" s="739" t="s">
        <v>0</v>
      </c>
      <c r="J8" s="740"/>
      <c r="K8" s="653" t="s">
        <v>1</v>
      </c>
      <c r="L8" s="741"/>
      <c r="M8" s="742"/>
    </row>
    <row r="9" spans="3:13" ht="28.5" customHeight="1" thickBot="1" x14ac:dyDescent="0.25">
      <c r="I9" s="643"/>
      <c r="J9" s="644"/>
      <c r="K9" s="615" t="s">
        <v>17</v>
      </c>
      <c r="L9" s="616"/>
      <c r="M9" s="743" t="s">
        <v>184</v>
      </c>
    </row>
    <row r="10" spans="3:13" ht="27" customHeight="1" thickBot="1" x14ac:dyDescent="0.25">
      <c r="I10" s="645"/>
      <c r="J10" s="646"/>
      <c r="K10" s="97">
        <v>45592</v>
      </c>
      <c r="L10" s="97">
        <v>45585</v>
      </c>
      <c r="M10" s="744"/>
    </row>
    <row r="11" spans="3:13" ht="54.75" customHeight="1" thickBot="1" x14ac:dyDescent="0.25">
      <c r="I11" s="663" t="s">
        <v>185</v>
      </c>
      <c r="J11" s="745"/>
      <c r="K11" s="523">
        <v>1012.02</v>
      </c>
      <c r="L11" s="523">
        <v>1052.23</v>
      </c>
      <c r="M11" s="617">
        <v>-3.821407867101303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5" sqref="S15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54" t="s">
        <v>327</v>
      </c>
      <c r="D3" s="151"/>
      <c r="E3" s="152"/>
      <c r="F3" s="151"/>
      <c r="G3" s="151"/>
      <c r="H3" s="151"/>
      <c r="I3" s="151"/>
      <c r="J3" s="151"/>
      <c r="K3" s="151"/>
      <c r="L3" s="151"/>
      <c r="M3" s="151"/>
    </row>
    <row r="4" spans="3:13" ht="21" x14ac:dyDescent="0.35">
      <c r="C4" s="153" t="s">
        <v>199</v>
      </c>
      <c r="D4" s="151"/>
      <c r="E4" s="152"/>
      <c r="F4" s="151"/>
      <c r="G4" s="151"/>
      <c r="H4" s="151"/>
      <c r="I4" s="151"/>
      <c r="J4" s="151"/>
      <c r="K4" s="151"/>
      <c r="L4" s="151"/>
      <c r="M4" s="151"/>
    </row>
    <row r="6" spans="3:13" ht="13.5" thickBot="1" x14ac:dyDescent="0.25"/>
    <row r="7" spans="3:13" ht="12.75" customHeight="1" thickBot="1" x14ac:dyDescent="0.25">
      <c r="I7" s="739" t="s">
        <v>0</v>
      </c>
      <c r="J7" s="740"/>
      <c r="K7" s="653" t="s">
        <v>1</v>
      </c>
      <c r="L7" s="741"/>
      <c r="M7" s="742"/>
    </row>
    <row r="8" spans="3:13" ht="24.75" customHeight="1" thickBot="1" x14ac:dyDescent="0.25">
      <c r="I8" s="643"/>
      <c r="J8" s="644"/>
      <c r="K8" s="615" t="s">
        <v>17</v>
      </c>
      <c r="L8" s="616"/>
      <c r="M8" s="743" t="s">
        <v>237</v>
      </c>
    </row>
    <row r="9" spans="3:13" ht="29.25" customHeight="1" thickBot="1" x14ac:dyDescent="0.25">
      <c r="I9" s="645"/>
      <c r="J9" s="646"/>
      <c r="K9" s="97">
        <v>45592</v>
      </c>
      <c r="L9" s="97">
        <v>45585</v>
      </c>
      <c r="M9" s="744"/>
    </row>
    <row r="10" spans="3:13" ht="57" customHeight="1" thickBot="1" x14ac:dyDescent="0.25">
      <c r="I10" s="663" t="s">
        <v>198</v>
      </c>
      <c r="J10" s="745"/>
      <c r="K10" s="524">
        <v>3621.76</v>
      </c>
      <c r="L10" s="524">
        <v>3587.41</v>
      </c>
      <c r="M10" s="617">
        <v>0.95751531048863558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2024-10-31T11:56:11Z</dcterms:modified>
</cp:coreProperties>
</file>