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<sst xmlns="http://schemas.openxmlformats.org/spreadsheetml/2006/main" count="1774" uniqueCount="333">
  <si>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</si>
  <si>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</si>
  <si>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</si>
  <si>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</si>
  <si>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</si>
  <si>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</si>
  <si>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</si>
  <si>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</si>
  <si>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</si>
  <si>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</si>
  <si>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</si>
  <si>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</si>
  <si>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</si>
  <si>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</si>
  <si>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</si>
  <si>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</si>
  <si>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</si>
  <si>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</si>
  <si>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</si>
  <si>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</si>
  <si>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</si>
  <si>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</si>
  <si>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</si>
  <si>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</si>
  <si>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</si>
  <si>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</si>
  <si>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</si>
  <si>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</si>
  <si>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</si>
  <si>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</si>
  <si>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</si>
  <si>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</si>
  <si>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</si>
  <si>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</si>
  <si>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</si>
  <si>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</si>
  <si>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</si>
  <si>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</si>
  <si>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</si>
  <si>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</si>
  <si>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</si>
  <si>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</si>
  <si>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</si>
  <si>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</si>
  <si>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</si>
  <si>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</si>
  <si>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</si>
  <si>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</si>
  <si>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</si>
  <si>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</si>
  <si>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</si>
  <si>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</si>
  <si>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</si>
  <si>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</si>
  <si>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</si>
  <si>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</si>
  <si>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</si>
  <si>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</si>
  <si>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</si>
  <si>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</si>
  <si>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</si>
  <si>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</si>
  <si>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</si>
  <si>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</si>
  <si>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</si>
  <si>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</si>
  <si>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</si>
  <si>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</si>
  <si>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</si>
  <si>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</si>
  <si>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</si>
  <si>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</si>
  <si>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</si>
  <si>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</si>
  <si>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</si>
  <si>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</si>
  <si>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</si>
  <si>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</si>
  <si>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</si>
  <si>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</si>
  <si>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</si>
  <si>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</si>
  <si>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</si>
  <si>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</si>
  <si>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</si>
  <si>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</si>
  <si>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</si>
  <si>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</si>
  <si>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</si>
  <si>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</si>
  <si>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</si>
  <si>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</si>
  <si>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</si>
  <si>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</si>
  <si>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</si>
  <si>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</si>
  <si>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</si>
  <si>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</si>
  <si>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</si>
  <si>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</si>
  <si>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</si>
  <si>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</si>
  <si>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</si>
  <si>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</si>
  <si>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</si>
  <si>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</si>
  <si>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</si>
  <si>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</si>
  <si>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</si>
  <si>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</si>
  <si>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</si>
  <si>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</si>
  <si>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</si>
  <si>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</si>
  <si>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</si>
  <si>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</si>
  <si>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</si>
  <si>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</si>
  <si>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</si>
  <si>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</si>
  <si>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</si>
  <si>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</si>
  <si>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</si>
  <si>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</si>
  <si>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</si>
  <si>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</si>
  <si>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</si>
  <si>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</si>
  <si>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</si>
  <si>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</si>
  <si>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</si>
  <si>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</si>
  <si>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</si>
  <si>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</si>
  <si>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</si>
  <si>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</si>
  <si>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</si>
  <si>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</si>
  <si>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</si>
  <si>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</si>
  <si>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</si>
  <si>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</si>
  <si>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</si>
  <si>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</si>
  <si>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</si>
  <si>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</si>
  <si>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</si>
  <si>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</si>
  <si>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</si>
  <si>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</si>
  <si>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</si>
  <si>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</si>
  <si>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</si>
  <si>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</si>
  <si>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</si>
  <si>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</si>
  <si>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</si>
  <si>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</si>
  <si>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</si>
  <si>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</si>
  <si>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</si>
  <si>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</si>
  <si>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</si>
  <si>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</si>
  <si>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</si>
  <si>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</si>
  <si>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</si>
  <si>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</si>
  <si>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</si>
  <si>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</si>
  <si>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</si>
  <si>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</si>
  <si>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</si>
  <si>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</si>
  <si>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</si>
  <si>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</si>
  <si>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</si>
  <si>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</si>
  <si>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</si>
  <si>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</si>
  <si>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</si>
  <si>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</si>
  <si>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</si>
  <si>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</si>
  <si>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</si>
  <si>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</si>
  <si>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</si>
  <si>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</si>
  <si>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</si>
  <si>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</si>
  <si>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</si>
  <si>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</si>
  <si>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</si>
  <si>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</si>
  <si>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</si>
  <si>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</si>
  <si>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</si>
  <si>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</si>
  <si>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</si>
  <si>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</si>
  <si>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</si>
  <si>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</si>
  <si>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</si>
  <si>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</si>
  <si>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</si>
  <si>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</si>
  <si>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</si>
  <si>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</si>
  <si>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</si>
  <si>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</si>
  <si>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</si>
  <si>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</si>
  <si>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</si>
  <si>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</si>
  <si>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</si>
  <si>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</si>
  <si>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</si>
  <si>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</si>
  <si>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</si>
  <si>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</si>
  <si>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</si>
  <si>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</si>
  <si>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</si>
  <si>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</si>
  <si>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</si>
  <si>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</si>
  <si>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</si>
  <si>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</si>
  <si>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</si>
  <si>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</si>
  <si>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</si>
  <si>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</si>
  <si>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</si>
  <si>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</si>
  <si>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</si>
  <si>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</si>
  <si>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</si>
  <si>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</si>
  <si>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</si>
  <si>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</si>
  <si>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</si>
  <si>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</si>
  <si>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</si>
  <si>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</si>
  <si>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</si>
  <si>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</si>
  <si>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</si>
  <si>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</si>
  <si>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</si>
  <si>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</si>
  <si>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</si>
  <si>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</si>
  <si>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</si>
  <si>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</si>
  <si>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</si>
  <si>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</si>
  <si>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</si>
  <si>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</si>
  <si>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</si>
  <si>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</si>
  <si>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</si>
  <si>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</si>
  <si>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</si>
  <si>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</si>
  <si>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</si>
  <si>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Turcja</t>
  </si>
  <si>
    <t>Wietnam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</si>
  <si>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</si>
  <si>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</si>
  <si>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</si>
  <si>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</si>
  <si>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</si>
  <si>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</si>
  <si>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</si>
  <si>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</si>
  <si>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</si>
  <si>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</si>
  <si>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</si>
  <si>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</si>
  <si>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</si>
  <si>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</si>
  <si>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</si>
  <si>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</si>
  <si>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</si>
  <si>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</si>
  <si>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</si>
  <si>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</si>
  <si>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</si>
  <si>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</si>
  <si>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</si>
  <si>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</si>
  <si>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</si>
  <si>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</si>
  <si>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</si>
  <si>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</si>
  <si>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</si>
  <si>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</si>
  <si>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</si>
  <si>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</si>
  <si>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</si>
  <si>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</si>
  <si>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</si>
  <si>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Nigeria</t>
  </si>
  <si>
    <t>Myanmar (Birma)</t>
  </si>
  <si>
    <t>sierpień</t>
  </si>
  <si>
    <t>Bangladesz</t>
  </si>
  <si>
    <t>wrzesień</t>
  </si>
  <si>
    <t>wrzesień 2022</t>
  </si>
  <si>
    <t>wrzesień 2021</t>
  </si>
  <si>
    <t>wrzesień 2020</t>
  </si>
  <si>
    <r>
      <t>Mleko surowe</t>
    </r>
    <r>
      <rPr>
        <b/>
        <sz val="11"/>
        <rFont val="Times New Roman"/>
        <family val="1"/>
        <charset val="238"/>
      </rPr>
      <t xml:space="preserve"> skup    wrzesień 22</t>
    </r>
  </si>
  <si>
    <t>OKRES: I.2017 - X.2022   (ceny bez VAT)</t>
  </si>
  <si>
    <t>06.11.2022</t>
  </si>
  <si>
    <t>IX-2022</t>
  </si>
  <si>
    <t>IX-2021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</si>
  <si>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</si>
  <si>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</si>
  <si>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</si>
  <si>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NR 45/2022</t>
  </si>
  <si>
    <t>17 listopada 2022r.</t>
  </si>
  <si>
    <t>I-IX 2021r</t>
  </si>
  <si>
    <t>I-IX 2022r</t>
  </si>
  <si>
    <t>13.11.2022</t>
  </si>
  <si>
    <t>Ceny sprzedaży NETTO (bez VAT) wybranych produktów mleczarskich za okres: 07-13.11.2022 r.</t>
  </si>
  <si>
    <t>Ceny sprzedaży NETTO (bez VAT) wybranych produktów mleczarskich za okres: 07-13.11.2022r.</t>
  </si>
  <si>
    <t>I-IX 2021r.</t>
  </si>
  <si>
    <t>I-IX 2022r.*</t>
  </si>
  <si>
    <t>Handel zagraniczny produktami mlecznymi w okresie  I-IX  2022r. - dane wstępne</t>
  </si>
  <si>
    <t>Ceny sprzedaży NETTO (bez VAT) wybranych preparatów mlekopodobnych za okres: 07-13.11.2022r.</t>
  </si>
  <si>
    <t>Ceny zakupu masła w blokach 25 kg płacone przez podmioty branży piekarsko-cukierniczej za okres: 07-13.11.2022r.</t>
  </si>
  <si>
    <t>Ceny zakupu NETTO (bez VAT) płacone przez podmioty handlu detalicznego, wybranych produktów mleczarskich za okres: 07-13.11.2022r.</t>
  </si>
  <si>
    <t>Aktualna       07-13.11</t>
  </si>
  <si>
    <t>7 - 13 listopada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</si>
</sst>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44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3" fillId="0" borderId="109" xfId="49" applyFont="1" applyBorder="1" applyAlignment="1">
      <alignment horizontal="centerContinuous"/>
    </xf>
    <xf numFmtId="0" fontId="34" fillId="0" borderId="108" xfId="49" applyFont="1" applyFill="1" applyBorder="1" applyAlignment="1">
      <alignment horizontal="center" wrapText="1"/>
    </xf>
    <xf numFmtId="0" fontId="29" fillId="0" borderId="107" xfId="49" applyFont="1" applyFill="1" applyBorder="1" applyAlignment="1">
      <alignment horizontal="centerContinuous" wrapText="1"/>
    </xf>
    <xf numFmtId="0" fontId="29" fillId="0" borderId="116" xfId="49" applyFont="1" applyFill="1" applyBorder="1" applyAlignment="1">
      <alignment horizontal="centerContinuous" wrapText="1"/>
    </xf>
    <xf numFmtId="0" fontId="34" fillId="0" borderId="120" xfId="49" applyFont="1" applyFill="1" applyBorder="1" applyAlignment="1">
      <alignment horizontal="center" vertical="center" wrapText="1"/>
    </xf>
    <xf numFmtId="0" fontId="35" fillId="0" borderId="107" xfId="49" applyFont="1" applyFill="1" applyBorder="1" applyAlignment="1">
      <alignment horizontal="center" wrapText="1"/>
    </xf>
    <xf numFmtId="2" fontId="23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33" xfId="0" applyBorder="1"/>
    <xf numFmtId="0" fontId="0" fillId="0" borderId="135" xfId="0" applyBorder="1"/>
    <xf numFmtId="0" fontId="0" fillId="0" borderId="136" xfId="0" applyBorder="1"/>
    <xf numFmtId="0" fontId="76" fillId="0" borderId="105" xfId="0" applyFont="1" applyBorder="1"/>
    <xf numFmtId="0" fontId="0" fillId="0" borderId="134" xfId="0" applyBorder="1"/>
    <xf numFmtId="0" fontId="65" fillId="0" borderId="113" xfId="0" applyFont="1" applyBorder="1" applyAlignment="1">
      <alignment horizontal="center"/>
    </xf>
    <xf numFmtId="0" fontId="0" fillId="0" borderId="133" xfId="0" applyBorder="1" applyAlignment="1">
      <alignment horizontal="center"/>
    </xf>
    <xf numFmtId="0" fontId="77" fillId="0" borderId="105" xfId="0" applyFont="1" applyBorder="1"/>
    <xf numFmtId="0" fontId="77" fillId="0" borderId="20" xfId="0" applyFont="1" applyBorder="1"/>
    <xf numFmtId="0" fontId="14" fillId="0" borderId="137" xfId="0" applyFont="1" applyBorder="1" applyAlignment="1">
      <alignment horizontal="center" vertical="center" wrapText="1"/>
    </xf>
    <xf numFmtId="168" fontId="2" fillId="0" borderId="119" xfId="0" applyNumberFormat="1" applyFont="1" applyBorder="1" applyAlignment="1">
      <alignment horizontal="center" vertical="center" wrapText="1"/>
    </xf>
    <xf numFmtId="0" fontId="3" fillId="0" borderId="139" xfId="0" applyFont="1" applyFill="1" applyBorder="1" applyAlignment="1" applyProtection="1">
      <alignment horizontal="center" vertical="top" wrapText="1"/>
      <protection locked="0"/>
    </xf>
    <xf numFmtId="0" fontId="3" fillId="0" borderId="140" xfId="0" applyFont="1" applyFill="1" applyBorder="1" applyAlignment="1" applyProtection="1">
      <alignment horizontal="center" vertical="top" wrapText="1"/>
      <protection locked="0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7" fillId="0" borderId="141" xfId="0" applyFont="1" applyFill="1" applyBorder="1" applyAlignment="1" applyProtection="1">
      <alignment horizontal="center" vertical="center" wrapText="1"/>
      <protection locked="0"/>
    </xf>
    <xf numFmtId="165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center" vertical="center" wrapText="1"/>
    </xf>
    <xf numFmtId="165" fontId="3" fillId="0" borderId="139" xfId="0" applyNumberFormat="1" applyFont="1" applyFill="1" applyBorder="1" applyAlignment="1" applyProtection="1">
      <alignment horizontal="right" vertical="center" wrapText="1"/>
    </xf>
    <xf numFmtId="1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1" xfId="0" applyNumberFormat="1" applyFont="1" applyFill="1" applyBorder="1" applyAlignment="1">
      <alignment horizontal="right" vertical="center" wrapText="1"/>
    </xf>
    <xf numFmtId="0" fontId="0" fillId="0" borderId="142" xfId="0" applyBorder="1"/>
    <xf numFmtId="0" fontId="65" fillId="0" borderId="142" xfId="0" applyFont="1" applyBorder="1"/>
    <xf numFmtId="0" fontId="69" fillId="0" borderId="142" xfId="0" applyFont="1" applyBorder="1"/>
    <xf numFmtId="165" fontId="72" fillId="0" borderId="142" xfId="0" applyNumberFormat="1" applyFont="1" applyBorder="1" applyAlignment="1">
      <alignment horizontal="right" vertical="center" wrapText="1"/>
    </xf>
    <xf numFmtId="1" fontId="8" fillId="0" borderId="142" xfId="0" applyNumberFormat="1" applyFont="1" applyBorder="1" applyAlignment="1">
      <alignment horizontal="right" vertical="center" wrapText="1"/>
    </xf>
    <xf numFmtId="0" fontId="70" fillId="0" borderId="142" xfId="0" applyFont="1" applyBorder="1" applyAlignment="1">
      <alignment horizontal="center" wrapText="1"/>
    </xf>
    <xf numFmtId="2" fontId="8" fillId="0" borderId="142" xfId="0" applyNumberFormat="1" applyFont="1" applyBorder="1" applyAlignment="1">
      <alignment horizontal="center" vertical="center" wrapText="1"/>
    </xf>
    <xf numFmtId="16" fontId="78" fillId="0" borderId="114" xfId="0" applyNumberFormat="1" applyFont="1" applyFill="1" applyBorder="1" applyAlignment="1">
      <alignment horizontal="center" vertical="center" wrapText="1"/>
    </xf>
    <xf numFmtId="0" fontId="78" fillId="0" borderId="142" xfId="0" applyFont="1" applyBorder="1" applyAlignment="1">
      <alignment horizontal="center" vertical="center"/>
    </xf>
    <xf numFmtId="164" fontId="78" fillId="0" borderId="121" xfId="0" applyNumberFormat="1" applyFont="1" applyFill="1" applyBorder="1" applyAlignment="1">
      <alignment horizontal="right" vertical="center" wrapText="1"/>
    </xf>
    <xf numFmtId="164" fontId="79" fillId="0" borderId="122" xfId="0" applyNumberFormat="1" applyFont="1" applyFill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right" vertical="center" wrapText="1"/>
    </xf>
    <xf numFmtId="0" fontId="78" fillId="0" borderId="120" xfId="0" applyFont="1" applyBorder="1" applyAlignment="1">
      <alignment horizontal="right" vertical="center"/>
    </xf>
    <xf numFmtId="2" fontId="78" fillId="0" borderId="119" xfId="0" applyNumberFormat="1" applyFont="1" applyBorder="1" applyAlignment="1">
      <alignment horizontal="right" vertical="center"/>
    </xf>
    <xf numFmtId="0" fontId="79" fillId="0" borderId="114" xfId="0" applyFont="1" applyBorder="1" applyAlignment="1">
      <alignment horizontal="centerContinuous" vertical="center" wrapText="1"/>
    </xf>
    <xf numFmtId="0" fontId="78" fillId="0" borderId="114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4" xfId="0" applyNumberFormat="1" applyFont="1" applyFill="1" applyBorder="1" applyAlignment="1">
      <alignment horizontal="right" vertical="center" wrapText="1"/>
    </xf>
    <xf numFmtId="164" fontId="79" fillId="0" borderId="114" xfId="0" applyNumberFormat="1" applyFont="1" applyFill="1" applyBorder="1" applyAlignment="1">
      <alignment horizontal="right" vertical="center" wrapText="1"/>
    </xf>
    <xf numFmtId="164" fontId="83" fillId="0" borderId="115" xfId="0" applyNumberFormat="1" applyFont="1" applyBorder="1" applyAlignment="1">
      <alignment horizontal="right" vertical="center" wrapText="1"/>
    </xf>
    <xf numFmtId="164" fontId="78" fillId="0" borderId="142" xfId="0" applyNumberFormat="1" applyFont="1" applyFill="1" applyBorder="1" applyAlignment="1">
      <alignment horizontal="right" vertical="center" wrapText="1"/>
    </xf>
    <xf numFmtId="164" fontId="79" fillId="0" borderId="142" xfId="0" applyNumberFormat="1" applyFont="1" applyFill="1" applyBorder="1" applyAlignment="1">
      <alignment horizontal="right" vertical="center" wrapText="1"/>
    </xf>
    <xf numFmtId="2" fontId="34" fillId="0" borderId="107" xfId="49" applyNumberFormat="1" applyFont="1" applyFill="1" applyBorder="1" applyAlignment="1">
      <alignment horizontal="right" vertical="center"/>
    </xf>
    <xf numFmtId="0" fontId="29" fillId="0" borderId="105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8" fillId="0" borderId="129" xfId="0" applyFont="1" applyBorder="1" applyAlignment="1">
      <alignment horizontal="center"/>
    </xf>
    <xf numFmtId="0" fontId="79" fillId="0" borderId="126" xfId="0" applyFont="1" applyBorder="1" applyAlignment="1">
      <alignment horizontal="center"/>
    </xf>
    <xf numFmtId="0" fontId="79" fillId="0" borderId="127" xfId="0" applyFont="1" applyBorder="1" applyAlignment="1">
      <alignment horizontal="center"/>
    </xf>
    <xf numFmtId="0" fontId="86" fillId="0" borderId="127" xfId="0" applyFont="1" applyBorder="1" applyAlignment="1">
      <alignment horizontal="center"/>
    </xf>
    <xf numFmtId="0" fontId="78" fillId="0" borderId="127" xfId="0" applyFont="1" applyBorder="1" applyAlignment="1">
      <alignment horizontal="center"/>
    </xf>
    <xf numFmtId="0" fontId="78" fillId="0" borderId="116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1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2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2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7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4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2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6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4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4" xfId="0" applyNumberFormat="1" applyFont="1" applyFill="1" applyBorder="1" applyAlignment="1">
      <alignment vertical="center" wrapText="1"/>
    </xf>
    <xf numFmtId="1" fontId="79" fillId="0" borderId="106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1" fontId="79" fillId="0" borderId="114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4" xfId="0" applyNumberFormat="1" applyFont="1" applyBorder="1" applyAlignment="1">
      <alignment horizontal="center" vertical="center" wrapText="1"/>
    </xf>
    <xf numFmtId="0" fontId="79" fillId="0" borderId="105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4" xfId="0" applyNumberFormat="1" applyFont="1" applyFill="1" applyBorder="1" applyAlignment="1">
      <alignment horizontal="center" vertical="center" wrapText="1"/>
    </xf>
    <xf numFmtId="0" fontId="79" fillId="0" borderId="118" xfId="0" applyFont="1" applyFill="1" applyBorder="1"/>
    <xf numFmtId="0" fontId="79" fillId="0" borderId="119" xfId="0" applyFont="1" applyFill="1" applyBorder="1"/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3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4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6" xfId="0" applyNumberFormat="1" applyFont="1" applyFill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27" xfId="0" applyNumberFormat="1" applyFont="1" applyBorder="1" applyAlignment="1">
      <alignment horizontal="right" vertical="center" wrapText="1"/>
    </xf>
    <xf numFmtId="3" fontId="78" fillId="0" borderId="114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5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5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7" xfId="0" applyNumberFormat="1" applyFont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center" vertical="center" wrapText="1"/>
    </xf>
    <xf numFmtId="165" fontId="79" fillId="0" borderId="119" xfId="0" applyNumberFormat="1" applyFont="1" applyBorder="1" applyAlignment="1">
      <alignment horizontal="center" vertical="center" wrapText="1"/>
    </xf>
    <xf numFmtId="0" fontId="79" fillId="0" borderId="142" xfId="0" applyFont="1" applyBorder="1" applyAlignment="1">
      <alignment horizontal="left" vertical="center"/>
    </xf>
    <xf numFmtId="0" fontId="79" fillId="0" borderId="142" xfId="0" applyFont="1" applyBorder="1" applyAlignment="1">
      <alignment vertical="center" wrapText="1"/>
    </xf>
    <xf numFmtId="0" fontId="79" fillId="0" borderId="142" xfId="0" applyFont="1" applyBorder="1" applyAlignment="1">
      <alignment horizontal="center" vertical="center" wrapText="1"/>
    </xf>
    <xf numFmtId="1" fontId="78" fillId="0" borderId="137" xfId="0" applyNumberFormat="1" applyFont="1" applyFill="1" applyBorder="1" applyAlignment="1">
      <alignment horizontal="right" vertical="center" wrapText="1"/>
    </xf>
    <xf numFmtId="0" fontId="79" fillId="0" borderId="117" xfId="0" applyFont="1" applyBorder="1" applyAlignment="1">
      <alignment horizontal="center" vertical="center" wrapText="1"/>
    </xf>
    <xf numFmtId="3" fontId="74" fillId="0" borderId="142" xfId="0" applyNumberFormat="1" applyFont="1" applyFill="1" applyBorder="1" applyAlignment="1">
      <alignment horizontal="right" vertical="center" wrapText="1"/>
    </xf>
    <xf numFmtId="1" fontId="74" fillId="0" borderId="142" xfId="0" applyNumberFormat="1" applyFont="1" applyFill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1" fontId="74" fillId="0" borderId="120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39" xfId="0" applyFont="1" applyFill="1" applyBorder="1" applyAlignment="1" applyProtection="1">
      <alignment horizontal="center" vertical="top" wrapText="1"/>
      <protection locked="0"/>
    </xf>
    <xf numFmtId="0" fontId="3" fillId="30" borderId="139" xfId="0" applyFont="1" applyFill="1" applyBorder="1" applyAlignment="1" applyProtection="1">
      <alignment horizontal="center" vertical="top" wrapText="1"/>
      <protection locked="0"/>
    </xf>
    <xf numFmtId="165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</xf>
    <xf numFmtId="1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3" xfId="0" applyFont="1" applyFill="1" applyBorder="1" applyAlignment="1">
      <alignment horizontal="center"/>
    </xf>
    <xf numFmtId="0" fontId="105" fillId="26" borderId="126" xfId="0" applyFont="1" applyFill="1" applyBorder="1" applyAlignment="1">
      <alignment horizontal="center" vertical="center"/>
    </xf>
    <xf numFmtId="0" fontId="105" fillId="26" borderId="127" xfId="0" applyFont="1" applyFill="1" applyBorder="1" applyAlignment="1">
      <alignment horizontal="center" vertical="center"/>
    </xf>
    <xf numFmtId="0" fontId="105" fillId="26" borderId="124" xfId="0" applyFont="1" applyFill="1" applyBorder="1" applyAlignment="1">
      <alignment horizontal="center" vertical="center"/>
    </xf>
    <xf numFmtId="0" fontId="105" fillId="0" borderId="105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0" xfId="0" applyFont="1" applyBorder="1" applyAlignment="1">
      <alignment horizontal="left" indent="1"/>
    </xf>
    <xf numFmtId="2" fontId="0" fillId="0" borderId="128" xfId="0" applyNumberFormat="1" applyFont="1" applyBorder="1"/>
    <xf numFmtId="2" fontId="0" fillId="0" borderId="125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6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5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2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2" xfId="0" quotePrefix="1" applyNumberFormat="1" applyFont="1" applyBorder="1" applyAlignment="1">
      <alignment horizontal="right" vertical="center" wrapText="1"/>
    </xf>
    <xf numFmtId="164" fontId="79" fillId="0" borderId="117" xfId="0" quotePrefix="1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7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0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2" xfId="0" applyNumberFormat="1" applyFont="1" applyFill="1" applyBorder="1" applyAlignment="1">
      <alignment horizontal="center" vertical="center"/>
    </xf>
    <xf numFmtId="1" fontId="122" fillId="28" borderId="139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1" xfId="0" applyNumberFormat="1" applyFont="1" applyFill="1" applyBorder="1" applyAlignment="1">
      <alignment horizontal="right" vertical="center" wrapText="1"/>
    </xf>
    <xf numFmtId="1" fontId="123" fillId="28" borderId="141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1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2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3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94" fillId="27" borderId="35" xfId="40" applyFont="1" applyFill="1" applyBorder="1" applyAlignment="1">
      <alignment horizontal="centerContinuous"/>
    </xf>
    <xf numFmtId="0" fontId="94" fillId="27" borderId="50" xfId="40" applyFont="1" applyFill="1" applyBorder="1" applyAlignment="1">
      <alignment horizontal="centerContinuous"/>
    </xf>
    <xf numFmtId="0" fontId="94" fillId="27" borderId="4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55" xfId="40" applyFont="1" applyFill="1" applyBorder="1" applyAlignment="1">
      <alignment horizontal="centerContinuous"/>
    </xf>
    <xf numFmtId="0" fontId="88" fillId="27" borderId="56" xfId="40" applyFont="1" applyFill="1" applyBorder="1" applyAlignment="1">
      <alignment horizontal="centerContinuous"/>
    </xf>
    <xf numFmtId="0" fontId="88" fillId="27" borderId="57" xfId="40" applyFont="1" applyFill="1" applyBorder="1" applyAlignment="1">
      <alignment horizontal="centerContinuous"/>
    </xf>
    <xf numFmtId="0" fontId="88" fillId="27" borderId="58" xfId="40" applyFont="1" applyFill="1" applyBorder="1" applyAlignment="1">
      <alignment horizontal="centerContinuous"/>
    </xf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7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79" fillId="0" borderId="138" xfId="0" applyFont="1" applyFill="1" applyBorder="1"/>
    <xf numFmtId="0" fontId="79" fillId="0" borderId="152" xfId="0" applyFont="1" applyFill="1" applyBorder="1" applyAlignment="1">
      <alignment horizontal="center" wrapText="1"/>
    </xf>
    <xf numFmtId="14" fontId="78" fillId="0" borderId="150" xfId="0" applyNumberFormat="1" applyFont="1" applyBorder="1" applyAlignment="1">
      <alignment horizontal="center" vertical="center" wrapText="1"/>
    </xf>
    <xf numFmtId="0" fontId="79" fillId="0" borderId="147" xfId="0" applyFont="1" applyBorder="1" applyAlignment="1">
      <alignment vertical="center"/>
    </xf>
    <xf numFmtId="3" fontId="79" fillId="0" borderId="155" xfId="0" applyNumberFormat="1" applyFont="1" applyFill="1" applyBorder="1" applyAlignment="1">
      <alignment horizontal="right" vertical="center" wrapText="1"/>
    </xf>
    <xf numFmtId="3" fontId="79" fillId="0" borderId="149" xfId="0" applyNumberFormat="1" applyFont="1" applyBorder="1" applyAlignment="1">
      <alignment horizontal="right" vertical="center" wrapText="1"/>
    </xf>
    <xf numFmtId="164" fontId="79" fillId="0" borderId="147" xfId="0" applyNumberFormat="1" applyFont="1" applyBorder="1" applyAlignment="1">
      <alignment horizontal="right" vertical="center" wrapText="1"/>
    </xf>
    <xf numFmtId="0" fontId="82" fillId="0" borderId="142" xfId="0" applyFont="1" applyBorder="1" applyAlignment="1">
      <alignment vertical="center" wrapText="1"/>
    </xf>
    <xf numFmtId="0" fontId="82" fillId="0" borderId="142" xfId="0" applyFont="1" applyBorder="1" applyAlignment="1">
      <alignment vertical="center"/>
    </xf>
    <xf numFmtId="3" fontId="82" fillId="0" borderId="150" xfId="0" applyNumberFormat="1" applyFont="1" applyBorder="1" applyAlignment="1">
      <alignment horizontal="right" vertical="center" wrapText="1"/>
    </xf>
    <xf numFmtId="0" fontId="79" fillId="0" borderId="147" xfId="0" applyFont="1" applyBorder="1" applyAlignment="1">
      <alignment vertical="center" wrapText="1"/>
    </xf>
    <xf numFmtId="0" fontId="78" fillId="0" borderId="157" xfId="0" applyFont="1" applyBorder="1" applyAlignment="1">
      <alignment horizontal="centerContinuous"/>
    </xf>
    <xf numFmtId="0" fontId="78" fillId="0" borderId="158" xfId="0" applyFont="1" applyBorder="1" applyAlignment="1">
      <alignment horizontal="centerContinuous"/>
    </xf>
    <xf numFmtId="0" fontId="78" fillId="0" borderId="159" xfId="0" applyFont="1" applyBorder="1" applyAlignment="1">
      <alignment horizontal="centerContinuous"/>
    </xf>
    <xf numFmtId="0" fontId="78" fillId="0" borderId="160" xfId="0" applyFont="1" applyBorder="1" applyAlignment="1">
      <alignment horizontal="centerContinuous"/>
    </xf>
    <xf numFmtId="0" fontId="78" fillId="0" borderId="151" xfId="0" applyFont="1" applyBorder="1" applyAlignment="1">
      <alignment horizontal="centerContinuous"/>
    </xf>
    <xf numFmtId="0" fontId="78" fillId="0" borderId="154" xfId="0" applyFont="1" applyBorder="1" applyAlignment="1">
      <alignment horizontal="centerContinuous"/>
    </xf>
    <xf numFmtId="0" fontId="79" fillId="0" borderId="114" xfId="0" applyFont="1" applyFill="1" applyBorder="1" applyAlignment="1">
      <alignment horizontal="centerContinuous" vertical="center" wrapText="1"/>
    </xf>
    <xf numFmtId="0" fontId="79" fillId="0" borderId="146" xfId="0" applyFont="1" applyFill="1" applyBorder="1" applyAlignment="1">
      <alignment horizontal="centerContinuous" vertical="center" wrapText="1"/>
    </xf>
    <xf numFmtId="0" fontId="79" fillId="0" borderId="151" xfId="0" applyFont="1" applyFill="1" applyBorder="1" applyAlignment="1">
      <alignment horizontal="center" wrapText="1"/>
    </xf>
    <xf numFmtId="0" fontId="79" fillId="0" borderId="154" xfId="0" applyFont="1" applyFill="1" applyBorder="1" applyAlignment="1">
      <alignment horizontal="center" wrapText="1"/>
    </xf>
    <xf numFmtId="1" fontId="79" fillId="0" borderId="155" xfId="0" applyNumberFormat="1" applyFont="1" applyFill="1" applyBorder="1" applyAlignment="1">
      <alignment horizontal="right" vertical="center" wrapText="1"/>
    </xf>
    <xf numFmtId="1" fontId="79" fillId="0" borderId="149" xfId="0" applyNumberFormat="1" applyFont="1" applyBorder="1" applyAlignment="1">
      <alignment horizontal="right" vertical="center" wrapText="1"/>
    </xf>
    <xf numFmtId="165" fontId="79" fillId="0" borderId="147" xfId="0" applyNumberFormat="1" applyFont="1" applyBorder="1" applyAlignment="1">
      <alignment horizontal="right" vertical="center" wrapText="1"/>
    </xf>
    <xf numFmtId="1" fontId="79" fillId="0" borderId="161" xfId="0" applyNumberFormat="1" applyFont="1" applyFill="1" applyBorder="1" applyAlignment="1">
      <alignment horizontal="right" vertical="center" wrapText="1"/>
    </xf>
    <xf numFmtId="1" fontId="79" fillId="0" borderId="148" xfId="0" applyNumberFormat="1" applyFont="1" applyBorder="1" applyAlignment="1">
      <alignment horizontal="right" vertical="center" wrapText="1"/>
    </xf>
    <xf numFmtId="165" fontId="79" fillId="0" borderId="148" xfId="0" applyNumberFormat="1" applyFont="1" applyBorder="1" applyAlignment="1">
      <alignment horizontal="right" vertical="center" wrapText="1"/>
    </xf>
    <xf numFmtId="165" fontId="79" fillId="0" borderId="149" xfId="0" applyNumberFormat="1" applyFont="1" applyBorder="1" applyAlignment="1">
      <alignment horizontal="right" vertical="center" wrapText="1"/>
    </xf>
    <xf numFmtId="165" fontId="82" fillId="0" borderId="150" xfId="0" applyNumberFormat="1" applyFont="1" applyBorder="1" applyAlignment="1">
      <alignment horizontal="right" vertical="center" wrapText="1"/>
    </xf>
    <xf numFmtId="3" fontId="79" fillId="0" borderId="155" xfId="0" applyNumberFormat="1" applyFont="1" applyFill="1" applyBorder="1" applyAlignment="1">
      <alignment vertical="center" wrapText="1"/>
    </xf>
    <xf numFmtId="3" fontId="79" fillId="0" borderId="148" xfId="0" applyNumberFormat="1" applyFont="1" applyBorder="1" applyAlignment="1">
      <alignment vertical="center" wrapText="1"/>
    </xf>
    <xf numFmtId="164" fontId="79" fillId="0" borderId="149" xfId="0" applyNumberFormat="1" applyFont="1" applyBorder="1" applyAlignment="1">
      <alignment vertical="center" wrapText="1"/>
    </xf>
    <xf numFmtId="3" fontId="79" fillId="0" borderId="148" xfId="0" applyNumberFormat="1" applyFont="1" applyBorder="1" applyAlignment="1">
      <alignment horizontal="right" vertical="center" wrapText="1"/>
    </xf>
    <xf numFmtId="164" fontId="79" fillId="0" borderId="148" xfId="0" applyNumberFormat="1" applyFont="1" applyBorder="1" applyAlignment="1">
      <alignment horizontal="right" vertical="center" wrapText="1"/>
    </xf>
    <xf numFmtId="164" fontId="82" fillId="0" borderId="150" xfId="0" applyNumberFormat="1" applyFont="1" applyBorder="1" applyAlignment="1">
      <alignment vertical="center" wrapText="1"/>
    </xf>
    <xf numFmtId="1" fontId="79" fillId="0" borderId="157" xfId="0" applyNumberFormat="1" applyFont="1" applyFill="1" applyBorder="1" applyAlignment="1">
      <alignment horizontal="right" vertical="center" wrapText="1"/>
    </xf>
    <xf numFmtId="165" fontId="78" fillId="0" borderId="150" xfId="0" applyNumberFormat="1" applyFont="1" applyBorder="1" applyAlignment="1">
      <alignment horizontal="right" vertical="center" wrapText="1"/>
    </xf>
    <xf numFmtId="0" fontId="78" fillId="0" borderId="153" xfId="0" applyFont="1" applyBorder="1" applyAlignment="1">
      <alignment horizontal="centerContinuous"/>
    </xf>
    <xf numFmtId="0" fontId="79" fillId="0" borderId="104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4" xfId="0" applyFont="1" applyFill="1" applyBorder="1" applyAlignment="1">
      <alignment horizontal="center" vertical="center"/>
    </xf>
    <xf numFmtId="0" fontId="79" fillId="0" borderId="163" xfId="0" applyFont="1" applyFill="1" applyBorder="1" applyAlignment="1">
      <alignment horizontal="centerContinuous" vertical="center" wrapText="1"/>
    </xf>
    <xf numFmtId="0" fontId="79" fillId="0" borderId="160" xfId="0" applyFont="1" applyFill="1" applyBorder="1" applyAlignment="1">
      <alignment horizontal="center" wrapText="1"/>
    </xf>
    <xf numFmtId="1" fontId="78" fillId="0" borderId="157" xfId="0" applyNumberFormat="1" applyFont="1" applyFill="1" applyBorder="1" applyAlignment="1">
      <alignment vertical="center" wrapText="1"/>
    </xf>
    <xf numFmtId="0" fontId="79" fillId="0" borderId="132" xfId="0" applyFont="1" applyBorder="1" applyAlignment="1">
      <alignment vertical="center" wrapText="1"/>
    </xf>
    <xf numFmtId="0" fontId="79" fillId="0" borderId="117" xfId="0" applyFont="1" applyBorder="1" applyAlignment="1">
      <alignment vertical="center" wrapText="1"/>
    </xf>
    <xf numFmtId="1" fontId="78" fillId="0" borderId="155" xfId="0" applyNumberFormat="1" applyFont="1" applyFill="1" applyBorder="1" applyAlignment="1">
      <alignment vertical="center" wrapText="1"/>
    </xf>
    <xf numFmtId="1" fontId="79" fillId="0" borderId="148" xfId="0" applyNumberFormat="1" applyFont="1" applyBorder="1" applyAlignment="1">
      <alignment vertical="center" wrapText="1"/>
    </xf>
    <xf numFmtId="165" fontId="79" fillId="0" borderId="148" xfId="0" applyNumberFormat="1" applyFont="1" applyBorder="1" applyAlignment="1">
      <alignment vertical="center" wrapText="1"/>
    </xf>
    <xf numFmtId="0" fontId="79" fillId="0" borderId="118" xfId="0" applyFont="1" applyBorder="1" applyAlignment="1">
      <alignment vertical="center" wrapText="1"/>
    </xf>
    <xf numFmtId="0" fontId="79" fillId="0" borderId="157" xfId="0" applyFont="1" applyFill="1" applyBorder="1" applyAlignment="1">
      <alignment horizontal="centerContinuous" vertical="center" wrapText="1"/>
    </xf>
    <xf numFmtId="0" fontId="79" fillId="0" borderId="154" xfId="0" applyFont="1" applyFill="1" applyBorder="1" applyAlignment="1">
      <alignment horizontal="centerContinuous" vertical="center" wrapText="1"/>
    </xf>
    <xf numFmtId="0" fontId="79" fillId="0" borderId="158" xfId="0" applyFont="1" applyFill="1" applyBorder="1" applyAlignment="1">
      <alignment horizontal="centerContinuous" vertical="center" wrapText="1"/>
    </xf>
    <xf numFmtId="14" fontId="80" fillId="0" borderId="163" xfId="0" applyNumberFormat="1" applyFont="1" applyBorder="1" applyAlignment="1">
      <alignment horizontal="center" vertical="center" wrapText="1"/>
    </xf>
    <xf numFmtId="1" fontId="78" fillId="0" borderId="155" xfId="0" applyNumberFormat="1" applyFont="1" applyFill="1" applyBorder="1" applyAlignment="1">
      <alignment horizontal="right" vertical="center" wrapText="1"/>
    </xf>
    <xf numFmtId="1" fontId="78" fillId="0" borderId="161" xfId="0" applyNumberFormat="1" applyFont="1" applyFill="1" applyBorder="1" applyAlignment="1">
      <alignment horizontal="right" vertical="center" wrapText="1"/>
    </xf>
    <xf numFmtId="0" fontId="78" fillId="0" borderId="104" xfId="0" applyFont="1" applyBorder="1" applyAlignment="1">
      <alignment horizontal="center" vertical="center"/>
    </xf>
    <xf numFmtId="0" fontId="79" fillId="0" borderId="150" xfId="0" applyFont="1" applyBorder="1" applyAlignment="1">
      <alignment horizontal="centerContinuous" vertical="center" wrapText="1"/>
    </xf>
    <xf numFmtId="0" fontId="79" fillId="0" borderId="104" xfId="0" applyFont="1" applyBorder="1" applyAlignment="1">
      <alignment horizontal="center" vertical="center" wrapText="1"/>
    </xf>
    <xf numFmtId="4" fontId="79" fillId="0" borderId="157" xfId="0" applyNumberFormat="1" applyFont="1" applyFill="1" applyBorder="1" applyAlignment="1">
      <alignment horizontal="right" vertical="center" wrapText="1"/>
    </xf>
    <xf numFmtId="4" fontId="79" fillId="0" borderId="154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7" xfId="0" applyFont="1" applyBorder="1" applyAlignment="1">
      <alignment vertical="center" wrapText="1"/>
    </xf>
    <xf numFmtId="3" fontId="78" fillId="0" borderId="150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2" xfId="0" applyFont="1" applyBorder="1" applyAlignment="1">
      <alignment vertical="center" wrapText="1"/>
    </xf>
    <xf numFmtId="0" fontId="79" fillId="0" borderId="153" xfId="0" applyFont="1" applyBorder="1" applyAlignment="1">
      <alignment horizontal="center" vertical="center" wrapText="1"/>
    </xf>
    <xf numFmtId="0" fontId="79" fillId="0" borderId="147" xfId="0" applyFont="1" applyBorder="1" applyAlignment="1">
      <alignment horizontal="center" vertical="center" wrapText="1"/>
    </xf>
    <xf numFmtId="0" fontId="79" fillId="0" borderId="163" xfId="0" applyFont="1" applyBorder="1" applyAlignment="1">
      <alignment horizontal="centerContinuous" vertical="center" wrapText="1"/>
    </xf>
    <xf numFmtId="0" fontId="79" fillId="0" borderId="160" xfId="0" applyFont="1" applyBorder="1" applyAlignment="1">
      <alignment horizontal="center" wrapText="1"/>
    </xf>
    <xf numFmtId="4" fontId="79" fillId="0" borderId="158" xfId="0" applyNumberFormat="1" applyFont="1" applyBorder="1" applyAlignment="1">
      <alignment horizontal="right" vertical="center" wrapText="1"/>
    </xf>
    <xf numFmtId="164" fontId="79" fillId="31" borderId="159" xfId="0" applyNumberFormat="1" applyFont="1" applyFill="1" applyBorder="1" applyAlignment="1">
      <alignment horizontal="right" vertical="center" wrapText="1"/>
    </xf>
    <xf numFmtId="164" fontId="79" fillId="31" borderId="160" xfId="0" applyNumberFormat="1" applyFont="1" applyFill="1" applyBorder="1" applyAlignment="1">
      <alignment horizontal="right" vertical="center" wrapText="1"/>
    </xf>
    <xf numFmtId="1" fontId="78" fillId="0" borderId="163" xfId="0" applyNumberFormat="1" applyFont="1" applyBorder="1" applyAlignment="1">
      <alignment horizontal="right" vertical="center" wrapText="1"/>
    </xf>
    <xf numFmtId="3" fontId="78" fillId="0" borderId="163" xfId="0" applyNumberFormat="1" applyFont="1" applyBorder="1" applyAlignment="1">
      <alignment horizontal="right" vertical="center" wrapText="1"/>
    </xf>
    <xf numFmtId="1" fontId="79" fillId="0" borderId="158" xfId="0" applyNumberFormat="1" applyFont="1" applyBorder="1" applyAlignment="1">
      <alignment horizontal="right" vertical="center" wrapText="1"/>
    </xf>
    <xf numFmtId="164" fontId="79" fillId="0" borderId="159" xfId="0" applyNumberFormat="1" applyFont="1" applyBorder="1" applyAlignment="1">
      <alignment horizontal="right" vertical="center" wrapText="1"/>
    </xf>
    <xf numFmtId="3" fontId="79" fillId="0" borderId="157" xfId="0" applyNumberFormat="1" applyFont="1" applyFill="1" applyBorder="1" applyAlignment="1">
      <alignment horizontal="right" vertical="center" wrapText="1"/>
    </xf>
    <xf numFmtId="3" fontId="79" fillId="0" borderId="158" xfId="0" applyNumberFormat="1" applyFont="1" applyBorder="1" applyAlignment="1">
      <alignment horizontal="right" vertical="center" wrapText="1"/>
    </xf>
    <xf numFmtId="164" fontId="79" fillId="31" borderId="164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64" xfId="0" applyNumberFormat="1" applyFont="1" applyBorder="1" applyAlignment="1">
      <alignment horizontal="right" vertical="center" wrapText="1"/>
    </xf>
    <xf numFmtId="1" fontId="79" fillId="0" borderId="166" xfId="0" applyNumberFormat="1" applyFont="1" applyBorder="1" applyAlignment="1">
      <alignment horizontal="right" vertical="center" wrapText="1"/>
    </xf>
    <xf numFmtId="164" fontId="79" fillId="31" borderId="165" xfId="0" applyNumberFormat="1" applyFont="1" applyFill="1" applyBorder="1" applyAlignment="1">
      <alignment horizontal="right" vertical="center" wrapText="1"/>
    </xf>
    <xf numFmtId="164" fontId="79" fillId="0" borderId="102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63" xfId="0" applyNumberFormat="1" applyFont="1" applyFill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5" xfId="0" applyNumberFormat="1" applyFont="1" applyFill="1" applyBorder="1" applyAlignment="1">
      <alignment horizontal="right" vertical="center" wrapText="1"/>
    </xf>
    <xf numFmtId="1" fontId="79" fillId="0" borderId="161" xfId="0" applyNumberFormat="1" applyFont="1" applyBorder="1" applyAlignment="1">
      <alignment horizontal="right" vertical="center" wrapText="1"/>
    </xf>
    <xf numFmtId="164" fontId="79" fillId="0" borderId="166" xfId="0" applyNumberFormat="1" applyFont="1" applyBorder="1" applyAlignment="1">
      <alignment horizontal="right" vertical="center" wrapText="1"/>
    </xf>
    <xf numFmtId="3" fontId="79" fillId="0" borderId="161" xfId="0" applyNumberFormat="1" applyFont="1" applyBorder="1" applyAlignment="1">
      <alignment horizontal="right" vertical="center" wrapText="1"/>
    </xf>
    <xf numFmtId="164" fontId="79" fillId="0" borderId="165" xfId="0" applyNumberFormat="1" applyFont="1" applyBorder="1" applyAlignment="1">
      <alignment horizontal="right" vertical="center" wrapText="1"/>
    </xf>
    <xf numFmtId="0" fontId="78" fillId="0" borderId="157" xfId="0" applyFont="1" applyBorder="1" applyAlignment="1">
      <alignment horizontal="centerContinuous" vertical="center" wrapText="1"/>
    </xf>
    <xf numFmtId="0" fontId="78" fillId="0" borderId="164" xfId="0" applyFont="1" applyBorder="1" applyAlignment="1">
      <alignment horizontal="centerContinuous" vertical="center" wrapText="1"/>
    </xf>
    <xf numFmtId="14" fontId="78" fillId="0" borderId="142" xfId="0" applyNumberFormat="1" applyFont="1" applyBorder="1" applyAlignment="1">
      <alignment horizontal="center" vertical="center" wrapText="1"/>
    </xf>
    <xf numFmtId="0" fontId="81" fillId="0" borderId="159" xfId="0" applyFont="1" applyBorder="1" applyAlignment="1">
      <alignment horizontal="center" wrapText="1"/>
    </xf>
    <xf numFmtId="0" fontId="81" fillId="0" borderId="160" xfId="0" applyFont="1" applyBorder="1" applyAlignment="1">
      <alignment horizontal="center" wrapText="1"/>
    </xf>
    <xf numFmtId="3" fontId="79" fillId="0" borderId="147" xfId="0" applyNumberFormat="1" applyFont="1" applyFill="1" applyBorder="1" applyAlignment="1">
      <alignment horizontal="right" vertical="center" wrapText="1"/>
    </xf>
    <xf numFmtId="3" fontId="79" fillId="0" borderId="132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2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5" xfId="0" applyNumberFormat="1" applyFont="1" applyFill="1" applyBorder="1" applyAlignment="1">
      <alignment horizontal="right" vertical="center" wrapText="1"/>
    </xf>
    <xf numFmtId="3" fontId="79" fillId="0" borderId="117" xfId="0" applyNumberFormat="1" applyFont="1" applyFill="1" applyBorder="1" applyAlignment="1">
      <alignment horizontal="right" vertical="center" wrapText="1"/>
    </xf>
    <xf numFmtId="164" fontId="8" fillId="0" borderId="162" xfId="0" applyNumberFormat="1" applyFont="1" applyBorder="1" applyAlignment="1">
      <alignment horizontal="right" vertical="center" wrapText="1"/>
    </xf>
    <xf numFmtId="3" fontId="74" fillId="0" borderId="155" xfId="0" applyNumberFormat="1" applyFont="1" applyFill="1" applyBorder="1" applyAlignment="1">
      <alignment horizontal="right" vertical="center" wrapText="1"/>
    </xf>
    <xf numFmtId="14" fontId="84" fillId="0" borderId="114" xfId="0" applyNumberFormat="1" applyFont="1" applyBorder="1" applyAlignment="1">
      <alignment horizontal="center" vertical="center" wrapText="1"/>
    </xf>
    <xf numFmtId="14" fontId="84" fillId="0" borderId="142" xfId="0" applyNumberFormat="1" applyFont="1" applyBorder="1" applyAlignment="1">
      <alignment horizontal="center" vertical="center" wrapText="1"/>
    </xf>
    <xf numFmtId="0" fontId="85" fillId="0" borderId="120" xfId="0" applyFont="1" applyBorder="1" applyAlignment="1">
      <alignment horizontal="center" vertical="center" wrapText="1"/>
    </xf>
    <xf numFmtId="0" fontId="85" fillId="0" borderId="119" xfId="0" applyFont="1" applyBorder="1" applyAlignment="1">
      <alignment horizontal="center" vertical="center" wrapText="1"/>
    </xf>
    <xf numFmtId="3" fontId="79" fillId="0" borderId="114" xfId="0" applyNumberFormat="1" applyFont="1" applyFill="1" applyBorder="1" applyAlignment="1">
      <alignment horizontal="right" vertical="center" wrapText="1"/>
    </xf>
    <xf numFmtId="1" fontId="74" fillId="0" borderId="169" xfId="0" applyNumberFormat="1" applyFont="1" applyFill="1" applyBorder="1" applyAlignment="1">
      <alignment horizontal="right" vertical="center" wrapText="1"/>
    </xf>
    <xf numFmtId="1" fontId="120" fillId="0" borderId="169" xfId="0" applyNumberFormat="1" applyFont="1" applyFill="1" applyBorder="1" applyAlignment="1">
      <alignment horizontal="right" vertical="center" wrapText="1"/>
    </xf>
    <xf numFmtId="1" fontId="121" fillId="28" borderId="169" xfId="0" applyNumberFormat="1" applyFont="1" applyFill="1" applyBorder="1" applyAlignment="1">
      <alignment horizontal="right" vertical="center" wrapText="1"/>
    </xf>
    <xf numFmtId="1" fontId="34" fillId="0" borderId="167" xfId="0" applyNumberFormat="1" applyFont="1" applyFill="1" applyBorder="1" applyAlignment="1">
      <alignment horizontal="right" vertical="center" wrapText="1"/>
    </xf>
    <xf numFmtId="1" fontId="35" fillId="0" borderId="167" xfId="0" applyNumberFormat="1" applyFont="1" applyFill="1" applyBorder="1" applyAlignment="1">
      <alignment horizontal="right" vertical="center" wrapText="1"/>
    </xf>
    <xf numFmtId="1" fontId="123" fillId="28" borderId="167" xfId="0" applyNumberFormat="1" applyFont="1" applyFill="1" applyBorder="1" applyAlignment="1">
      <alignment horizontal="right" vertical="center" wrapText="1"/>
    </xf>
    <xf numFmtId="0" fontId="65" fillId="0" borderId="170" xfId="0" applyFont="1" applyBorder="1"/>
    <xf numFmtId="0" fontId="0" fillId="0" borderId="171" xfId="0" applyBorder="1"/>
    <xf numFmtId="0" fontId="0" fillId="0" borderId="172" xfId="0" applyBorder="1"/>
    <xf numFmtId="0" fontId="69" fillId="0" borderId="170" xfId="0" applyFont="1" applyBorder="1"/>
    <xf numFmtId="166" fontId="66" fillId="0" borderId="173" xfId="0" applyNumberFormat="1" applyFont="1" applyBorder="1" applyAlignment="1">
      <alignment horizontal="centerContinuous" vertical="center" wrapText="1"/>
    </xf>
    <xf numFmtId="14" fontId="80" fillId="0" borderId="170" xfId="0" applyNumberFormat="1" applyFont="1" applyBorder="1" applyAlignment="1">
      <alignment horizontal="center" vertical="center" wrapText="1"/>
    </xf>
    <xf numFmtId="1" fontId="79" fillId="0" borderId="172" xfId="0" applyNumberFormat="1" applyFont="1" applyBorder="1" applyAlignment="1">
      <alignment vertical="center" wrapText="1"/>
    </xf>
    <xf numFmtId="165" fontId="79" fillId="0" borderId="172" xfId="0" applyNumberFormat="1" applyFont="1" applyBorder="1" applyAlignment="1">
      <alignment vertical="center" wrapText="1"/>
    </xf>
    <xf numFmtId="164" fontId="79" fillId="0" borderId="171" xfId="0" applyNumberFormat="1" applyFont="1" applyBorder="1" applyAlignment="1">
      <alignment horizontal="right" vertical="center" wrapText="1"/>
    </xf>
    <xf numFmtId="164" fontId="78" fillId="0" borderId="173" xfId="0" applyNumberFormat="1" applyFont="1" applyBorder="1" applyAlignment="1">
      <alignment horizontal="right" vertical="center" wrapText="1"/>
    </xf>
    <xf numFmtId="164" fontId="78" fillId="31" borderId="173" xfId="0" applyNumberFormat="1" applyFont="1" applyFill="1" applyBorder="1" applyAlignment="1">
      <alignment horizontal="right" vertical="center" wrapText="1"/>
    </xf>
    <xf numFmtId="164" fontId="79" fillId="31" borderId="173" xfId="0" applyNumberFormat="1" applyFont="1" applyFill="1" applyBorder="1" applyAlignment="1">
      <alignment horizontal="right" vertical="center" wrapText="1"/>
    </xf>
    <xf numFmtId="0" fontId="79" fillId="0" borderId="171" xfId="0" applyFont="1" applyFill="1" applyBorder="1" applyAlignment="1">
      <alignment horizontal="center" wrapText="1"/>
    </xf>
    <xf numFmtId="0" fontId="79" fillId="0" borderId="170" xfId="0" applyFont="1" applyBorder="1" applyAlignment="1">
      <alignment horizontal="center" vertical="center" wrapText="1"/>
    </xf>
    <xf numFmtId="165" fontId="79" fillId="0" borderId="170" xfId="0" applyNumberFormat="1" applyFont="1" applyBorder="1" applyAlignment="1">
      <alignment vertical="center" wrapText="1"/>
    </xf>
    <xf numFmtId="0" fontId="67" fillId="0" borderId="171" xfId="0" applyFont="1" applyBorder="1" applyAlignment="1">
      <alignment horizontal="center" wrapText="1"/>
    </xf>
    <xf numFmtId="0" fontId="67" fillId="0" borderId="172" xfId="0" applyFont="1" applyBorder="1" applyAlignment="1">
      <alignment horizontal="center" wrapText="1"/>
    </xf>
    <xf numFmtId="165" fontId="72" fillId="0" borderId="170" xfId="0" applyNumberFormat="1" applyFont="1" applyBorder="1" applyAlignment="1">
      <alignment horizontal="right" vertical="center" wrapText="1"/>
    </xf>
    <xf numFmtId="0" fontId="79" fillId="0" borderId="152" xfId="0" applyFont="1" applyBorder="1" applyAlignment="1">
      <alignment vertical="center" wrapText="1"/>
    </xf>
    <xf numFmtId="0" fontId="79" fillId="0" borderId="105" xfId="0" applyFont="1" applyBorder="1" applyAlignment="1">
      <alignment vertical="center" wrapText="1"/>
    </xf>
    <xf numFmtId="16" fontId="78" fillId="0" borderId="173" xfId="0" applyNumberFormat="1" applyFont="1" applyFill="1" applyBorder="1" applyAlignment="1">
      <alignment horizontal="center" vertical="center" wrapText="1"/>
    </xf>
    <xf numFmtId="0" fontId="78" fillId="0" borderId="170" xfId="0" applyFont="1" applyBorder="1" applyAlignment="1">
      <alignment horizontal="center" vertical="center"/>
    </xf>
    <xf numFmtId="164" fontId="83" fillId="0" borderId="173" xfId="0" applyNumberFormat="1" applyFont="1" applyBorder="1" applyAlignment="1">
      <alignment horizontal="right" vertical="center" wrapText="1"/>
    </xf>
    <xf numFmtId="0" fontId="78" fillId="0" borderId="153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54" xfId="0" applyFont="1" applyFill="1" applyBorder="1" applyAlignment="1">
      <alignment horizontal="center"/>
    </xf>
    <xf numFmtId="0" fontId="79" fillId="0" borderId="156" xfId="0" applyFont="1" applyBorder="1" applyAlignment="1">
      <alignment vertical="center" wrapText="1"/>
    </xf>
    <xf numFmtId="0" fontId="78" fillId="0" borderId="171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9" fillId="0" borderId="172" xfId="0" applyFont="1" applyBorder="1" applyAlignment="1">
      <alignment horizontal="centerContinuous"/>
    </xf>
    <xf numFmtId="0" fontId="79" fillId="0" borderId="171" xfId="0" applyFont="1" applyBorder="1" applyAlignment="1">
      <alignment horizont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19" xfId="0" applyFont="1" applyBorder="1" applyAlignment="1">
      <alignment horizontal="center" vertical="center" wrapText="1"/>
    </xf>
    <xf numFmtId="1" fontId="82" fillId="0" borderId="170" xfId="0" applyNumberFormat="1" applyFont="1" applyBorder="1" applyAlignment="1">
      <alignment horizontal="right" vertical="center" wrapText="1"/>
    </xf>
    <xf numFmtId="165" fontId="82" fillId="0" borderId="170" xfId="0" applyNumberFormat="1" applyFont="1" applyBorder="1" applyAlignment="1">
      <alignment horizontal="right" vertical="center" wrapText="1"/>
    </xf>
    <xf numFmtId="3" fontId="82" fillId="0" borderId="170" xfId="0" applyNumberFormat="1" applyFont="1" applyBorder="1" applyAlignment="1">
      <alignment vertical="center" wrapText="1"/>
    </xf>
    <xf numFmtId="164" fontId="82" fillId="0" borderId="170" xfId="0" applyNumberFormat="1" applyFont="1" applyBorder="1" applyAlignment="1">
      <alignment vertical="center" wrapText="1"/>
    </xf>
    <xf numFmtId="1" fontId="78" fillId="0" borderId="170" xfId="0" applyNumberFormat="1" applyFont="1" applyBorder="1" applyAlignment="1">
      <alignment horizontal="right" vertical="center" wrapText="1"/>
    </xf>
    <xf numFmtId="1" fontId="79" fillId="0" borderId="170" xfId="0" applyNumberFormat="1" applyFont="1" applyBorder="1" applyAlignment="1">
      <alignment horizontal="right" vertical="center" wrapText="1"/>
    </xf>
    <xf numFmtId="165" fontId="79" fillId="0" borderId="170" xfId="0" applyNumberFormat="1" applyFont="1" applyBorder="1" applyAlignment="1">
      <alignment horizontal="right" vertical="center" wrapText="1"/>
    </xf>
    <xf numFmtId="164" fontId="78" fillId="0" borderId="142" xfId="0" quotePrefix="1" applyNumberFormat="1" applyFont="1" applyBorder="1" applyAlignment="1">
      <alignment horizontal="right" vertical="center" wrapText="1"/>
    </xf>
    <xf numFmtId="1" fontId="79" fillId="0" borderId="121" xfId="0" applyNumberFormat="1" applyFont="1" applyFill="1" applyBorder="1" applyAlignment="1">
      <alignment horizontal="right" vertical="center" wrapText="1"/>
    </xf>
    <xf numFmtId="1" fontId="79" fillId="0" borderId="138" xfId="0" applyNumberFormat="1" applyFont="1" applyBorder="1" applyAlignment="1">
      <alignment horizontal="right" vertical="center" wrapText="1"/>
    </xf>
    <xf numFmtId="165" fontId="79" fillId="0" borderId="120" xfId="0" applyNumberFormat="1" applyFont="1" applyBorder="1" applyAlignment="1">
      <alignment horizontal="right" vertical="center" wrapText="1"/>
    </xf>
    <xf numFmtId="1" fontId="79" fillId="0" borderId="64" xfId="0" applyNumberFormat="1" applyFont="1" applyBorder="1" applyAlignment="1">
      <alignment horizontal="right" vertical="center" wrapText="1"/>
    </xf>
    <xf numFmtId="1" fontId="82" fillId="0" borderId="150" xfId="0" applyNumberFormat="1" applyFont="1" applyBorder="1" applyAlignment="1">
      <alignment horizontal="right" vertical="center" wrapText="1"/>
    </xf>
    <xf numFmtId="165" fontId="82" fillId="0" borderId="142" xfId="0" applyNumberFormat="1" applyFont="1" applyBorder="1" applyAlignment="1">
      <alignment vertical="center" wrapText="1"/>
    </xf>
    <xf numFmtId="0" fontId="0" fillId="0" borderId="153" xfId="0" applyBorder="1"/>
    <xf numFmtId="0" fontId="79" fillId="0" borderId="172" xfId="0" applyFont="1" applyFill="1" applyBorder="1" applyAlignment="1">
      <alignment horizontal="center"/>
    </xf>
    <xf numFmtId="1" fontId="78" fillId="0" borderId="16" xfId="0" applyNumberFormat="1" applyFont="1" applyFill="1" applyBorder="1" applyAlignment="1">
      <alignment horizontal="right" vertical="center" wrapText="1"/>
    </xf>
    <xf numFmtId="165" fontId="79" fillId="0" borderId="94" xfId="0" applyNumberFormat="1" applyFont="1" applyBorder="1" applyAlignment="1">
      <alignment vertical="center" wrapText="1"/>
    </xf>
    <xf numFmtId="165" fontId="79" fillId="0" borderId="96" xfId="0" applyNumberFormat="1" applyFont="1" applyBorder="1" applyAlignment="1">
      <alignment vertical="center" wrapText="1"/>
    </xf>
    <xf numFmtId="165" fontId="79" fillId="0" borderId="93" xfId="0" applyNumberFormat="1" applyFont="1" applyBorder="1" applyAlignment="1">
      <alignment vertical="center" wrapText="1"/>
    </xf>
    <xf numFmtId="1" fontId="79" fillId="0" borderId="33" xfId="0" applyNumberFormat="1" applyFont="1" applyBorder="1" applyAlignment="1">
      <alignment horizontal="right" vertical="center" wrapText="1"/>
    </xf>
    <xf numFmtId="165" fontId="79" fillId="0" borderId="22" xfId="0" applyNumberFormat="1" applyFont="1" applyBorder="1" applyAlignment="1">
      <alignment horizontal="right" vertical="center" wrapText="1"/>
    </xf>
    <xf numFmtId="1" fontId="79" fillId="0" borderId="66" xfId="0" applyNumberFormat="1" applyFont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65" fontId="79" fillId="0" borderId="76" xfId="0" applyNumberFormat="1" applyFont="1" applyBorder="1" applyAlignment="1">
      <alignment horizontal="right" vertical="center" wrapText="1"/>
    </xf>
    <xf numFmtId="0" fontId="0" fillId="0" borderId="105" xfId="0" applyFont="1" applyBorder="1"/>
    <xf numFmtId="0" fontId="0" fillId="0" borderId="20" xfId="0" applyFont="1" applyBorder="1"/>
    <xf numFmtId="0" fontId="14" fillId="0" borderId="142" xfId="0" applyFont="1" applyBorder="1" applyAlignment="1">
      <alignment horizontal="center" vertical="center" wrapText="1"/>
    </xf>
    <xf numFmtId="165" fontId="79" fillId="0" borderId="66" xfId="0" applyNumberFormat="1" applyFont="1" applyBorder="1" applyAlignment="1">
      <alignment horizontal="right" vertical="center" wrapText="1"/>
    </xf>
    <xf numFmtId="1" fontId="79" fillId="0" borderId="65" xfId="0" applyNumberFormat="1" applyFont="1" applyBorder="1" applyAlignment="1">
      <alignment horizontal="right" vertical="center" wrapText="1"/>
    </xf>
    <xf numFmtId="1" fontId="79" fillId="0" borderId="96" xfId="0" applyNumberFormat="1" applyFont="1" applyBorder="1" applyAlignment="1">
      <alignment horizontal="right" vertical="center" wrapText="1"/>
    </xf>
    <xf numFmtId="1" fontId="79" fillId="0" borderId="95" xfId="0" applyNumberFormat="1" applyFont="1" applyBorder="1" applyAlignment="1">
      <alignment horizontal="right" vertical="center" wrapText="1"/>
    </xf>
    <xf numFmtId="165" fontId="79" fillId="0" borderId="132" xfId="0" applyNumberFormat="1" applyFont="1" applyBorder="1" applyAlignment="1">
      <alignment horizontal="right" vertical="center" wrapText="1"/>
    </xf>
    <xf numFmtId="0" fontId="80" fillId="0" borderId="155" xfId="0" applyFont="1" applyBorder="1" applyAlignment="1">
      <alignment horizontal="centerContinuous" vertical="center"/>
    </xf>
    <xf numFmtId="0" fontId="84" fillId="0" borderId="162" xfId="0" applyFont="1" applyBorder="1" applyAlignment="1">
      <alignment horizontal="centerContinuous" vertical="center"/>
    </xf>
    <xf numFmtId="0" fontId="84" fillId="0" borderId="154" xfId="0" applyFont="1" applyBorder="1" applyAlignment="1">
      <alignment horizontal="centerContinuous" vertical="center"/>
    </xf>
    <xf numFmtId="0" fontId="84" fillId="0" borderId="172" xfId="0" applyFont="1" applyBorder="1" applyAlignment="1">
      <alignment horizontal="centerContinuous" vertical="center"/>
    </xf>
    <xf numFmtId="0" fontId="0" fillId="0" borderId="0" xfId="0" applyNumberFormat="1" applyBorder="1"/>
    <xf numFmtId="49" fontId="75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5" fillId="0" borderId="120" xfId="49" applyNumberFormat="1" applyFont="1" applyFill="1" applyBorder="1" applyAlignment="1">
      <alignment horizontal="center" vertical="center" wrapText="1"/>
    </xf>
    <xf numFmtId="0" fontId="78" fillId="0" borderId="153" xfId="0" applyFont="1" applyBorder="1" applyAlignment="1">
      <alignment horizontal="center" vertical="center"/>
    </xf>
    <xf numFmtId="0" fontId="79" fillId="0" borderId="172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19" xfId="0" applyFont="1" applyBorder="1" applyAlignment="1">
      <alignment horizontal="center" vertical="center"/>
    </xf>
    <xf numFmtId="0" fontId="81" fillId="0" borderId="137" xfId="0" applyFont="1" applyBorder="1" applyAlignment="1">
      <alignment vertical="center" wrapText="1"/>
    </xf>
    <xf numFmtId="0" fontId="81" fillId="0" borderId="170" xfId="0" applyFont="1" applyBorder="1" applyAlignment="1">
      <alignment vertical="center" wrapText="1"/>
    </xf>
    <xf numFmtId="0" fontId="79" fillId="0" borderId="154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7" xfId="0" applyFont="1" applyBorder="1" applyAlignment="1">
      <alignment horizontal="center" vertical="center"/>
    </xf>
    <xf numFmtId="0" fontId="79" fillId="0" borderId="150" xfId="0" applyFont="1" applyBorder="1" applyAlignment="1">
      <alignment horizontal="center" vertical="center"/>
    </xf>
    <xf numFmtId="0" fontId="79" fillId="0" borderId="170" xfId="0" applyFont="1" applyBorder="1" applyAlignment="1">
      <alignment horizontal="center" vertical="center"/>
    </xf>
    <xf numFmtId="0" fontId="80" fillId="0" borderId="171" xfId="0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171" fontId="78" fillId="0" borderId="137" xfId="0" applyNumberFormat="1" applyFont="1" applyBorder="1" applyAlignment="1">
      <alignment horizontal="center" vertical="center"/>
    </xf>
    <xf numFmtId="171" fontId="78" fillId="0" borderId="170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0" fontId="79" fillId="0" borderId="118" xfId="0" applyFont="1" applyBorder="1" applyAlignment="1">
      <alignment horizontal="center" vertical="center" wrapText="1"/>
    </xf>
    <xf numFmtId="0" fontId="79" fillId="0" borderId="138" xfId="0" applyFont="1" applyBorder="1" applyAlignment="1">
      <alignment horizontal="center" vertical="center" wrapText="1"/>
    </xf>
    <xf numFmtId="0" fontId="79" fillId="0" borderId="137" xfId="0" applyFont="1" applyFill="1" applyBorder="1" applyAlignment="1">
      <alignment horizontal="center" vertical="center" wrapText="1"/>
    </xf>
    <xf numFmtId="0" fontId="79" fillId="0" borderId="170" xfId="0" applyFont="1" applyFill="1" applyBorder="1" applyAlignment="1">
      <alignment horizontal="center" vertical="center" wrapText="1"/>
    </xf>
    <xf numFmtId="0" fontId="78" fillId="0" borderId="171" xfId="0" applyFont="1" applyFill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8" fillId="0" borderId="120" xfId="0" applyFont="1" applyFill="1" applyBorder="1" applyAlignment="1">
      <alignment horizontal="center" vertical="center"/>
    </xf>
    <xf numFmtId="0" fontId="78" fillId="0" borderId="104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71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5" xfId="0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56" xfId="0" applyFont="1" applyBorder="1" applyAlignment="1">
      <alignment vertical="center" wrapText="1"/>
    </xf>
    <xf numFmtId="0" fontId="79" fillId="0" borderId="148" xfId="0" applyFont="1" applyBorder="1" applyAlignment="1">
      <alignment vertical="center" wrapText="1"/>
    </xf>
    <xf numFmtId="0" fontId="79" fillId="0" borderId="77" xfId="0" applyFont="1" applyBorder="1" applyAlignment="1">
      <alignment vertical="center" wrapText="1"/>
    </xf>
    <xf numFmtId="0" fontId="79" fillId="0" borderId="96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75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8" fillId="0" borderId="171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19" xfId="0" applyFont="1" applyBorder="1" applyAlignment="1">
      <alignment horizontal="center" vertical="center" wrapText="1"/>
    </xf>
    <xf numFmtId="0" fontId="79" fillId="0" borderId="105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 wrapText="1"/>
    </xf>
    <xf numFmtId="0" fontId="78" fillId="0" borderId="120" xfId="0" applyFont="1" applyBorder="1" applyAlignment="1">
      <alignment horizontal="center" vertical="center" wrapText="1"/>
    </xf>
    <xf numFmtId="0" fontId="78" fillId="0" borderId="154" xfId="0" applyFont="1" applyBorder="1" applyAlignment="1">
      <alignment horizontal="center" vertical="center"/>
    </xf>
    <xf numFmtId="0" fontId="78" fillId="0" borderId="172" xfId="0" applyFont="1" applyBorder="1" applyAlignment="1">
      <alignment horizontal="center" vertical="center"/>
    </xf>
    <xf numFmtId="0" fontId="78" fillId="0" borderId="118" xfId="0" applyFont="1" applyBorder="1" applyAlignment="1">
      <alignment horizontal="center" vertical="center"/>
    </xf>
    <xf numFmtId="0" fontId="78" fillId="0" borderId="138" xfId="0" applyFont="1" applyBorder="1" applyAlignment="1">
      <alignment horizontal="center" vertical="center"/>
    </xf>
    <xf numFmtId="0" fontId="78" fillId="0" borderId="119" xfId="0" applyFont="1" applyBorder="1" applyAlignment="1">
      <alignment horizontal="center" vertical="center"/>
    </xf>
    <xf numFmtId="0" fontId="7" fillId="0" borderId="142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14" fillId="0" borderId="142" xfId="0" applyFont="1" applyBorder="1" applyAlignment="1">
      <alignment horizontal="center" vertical="center" wrapText="1"/>
    </xf>
    <xf numFmtId="0" fontId="8" fillId="0" borderId="142" xfId="0" applyFont="1" applyBorder="1" applyAlignment="1">
      <alignment horizontal="center" vertical="center" wrapText="1"/>
    </xf>
    <xf numFmtId="0" fontId="37" fillId="0" borderId="167" xfId="0" applyFont="1" applyFill="1" applyBorder="1" applyAlignment="1" applyProtection="1">
      <alignment horizontal="center" vertical="center" wrapText="1"/>
      <protection locked="0"/>
    </xf>
    <xf numFmtId="0" fontId="37" fillId="0" borderId="168" xfId="0" applyFont="1" applyFill="1" applyBorder="1" applyAlignment="1" applyProtection="1">
      <alignment horizontal="center" vertical="top" wrapText="1"/>
      <protection locked="0"/>
    </xf>
    <xf numFmtId="0" fontId="37" fillId="0" borderId="167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18</xdr:col>
      <xdr:colOff>523875</xdr:colOff>
      <xdr:row>84</xdr:row>
      <xdr:rowOff>85725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0363200"/>
          <a:ext cx="6010275" cy="3324225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0</xdr:row>
      <xdr:rowOff>104775</xdr:rowOff>
    </xdr:from>
    <xdr:to>
      <xdr:col>18</xdr:col>
      <xdr:colOff>157504</xdr:colOff>
      <xdr:row>22</xdr:row>
      <xdr:rowOff>78411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91100" y="10477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1</xdr:rowOff>
    </xdr:from>
    <xdr:to>
      <xdr:col>9</xdr:col>
      <xdr:colOff>600075</xdr:colOff>
      <xdr:row>40</xdr:row>
      <xdr:rowOff>142876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3724276"/>
          <a:ext cx="4867275" cy="2895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600075</xdr:colOff>
      <xdr:row>59</xdr:row>
      <xdr:rowOff>85725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6800850"/>
          <a:ext cx="4867275" cy="28384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600075</xdr:colOff>
      <xdr:row>41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3724275"/>
          <a:ext cx="4867275" cy="29146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542961</xdr:colOff>
      <xdr:row>59</xdr:row>
      <xdr:rowOff>85726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0" y="6800851"/>
          <a:ext cx="4810161" cy="28384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9525</xdr:colOff>
      <xdr:row>40</xdr:row>
      <xdr:rowOff>133350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3724275"/>
          <a:ext cx="4276725" cy="2886075"/>
        </a:xfrm>
        <a:prstGeom prst="rect">
          <a:avLst/>
        </a:prstGeom>
      </xdr:spPr>
    </xdr:pic>
    <xdr:clientData/>
  </xdr:twoCellAnchor>
  <xdr:twoCellAnchor editAs="oneCell">
    <xdr:from>
      <xdr:col>17</xdr:col>
      <xdr:colOff>552450</xdr:colOff>
      <xdr:row>42</xdr:row>
      <xdr:rowOff>0</xdr:rowOff>
    </xdr:from>
    <xdr:to>
      <xdr:col>25</xdr:col>
      <xdr:colOff>28575</xdr:colOff>
      <xdr:row>59</xdr:row>
      <xdr:rowOff>85725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15650" y="6800850"/>
          <a:ext cx="4352925" cy="28384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13</xdr:row>
      <xdr:rowOff>47625</xdr:rowOff>
    </xdr:from>
    <xdr:to>
      <xdr:col>12</xdr:col>
      <xdr:colOff>264521</xdr:colOff>
      <xdr:row>30</xdr:row>
      <xdr:rowOff>123825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2625" y="2228850"/>
          <a:ext cx="5627096" cy="284797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13</xdr:row>
      <xdr:rowOff>38100</xdr:rowOff>
    </xdr:from>
    <xdr:to>
      <xdr:col>22</xdr:col>
      <xdr:colOff>523875</xdr:colOff>
      <xdr:row>37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9550" y="2219325"/>
          <a:ext cx="6362700" cy="3914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400050</xdr:colOff>
      <xdr:row>82</xdr:row>
      <xdr:rowOff>104775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5"/>
          <a:ext cx="5276850" cy="32004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82</xdr:row>
      <xdr:rowOff>105052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238125</xdr:colOff>
      <xdr:row>46</xdr:row>
      <xdr:rowOff>152400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286125" cy="2286000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33</xdr:row>
      <xdr:rowOff>9525</xdr:rowOff>
    </xdr:from>
    <xdr:to>
      <xdr:col>12</xdr:col>
      <xdr:colOff>485775</xdr:colOff>
      <xdr:row>46</xdr:row>
      <xdr:rowOff>152400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14775" y="5467350"/>
          <a:ext cx="3886200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238125</xdr:colOff>
      <xdr:row>62</xdr:row>
      <xdr:rowOff>76200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286125" cy="2505075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47</xdr:row>
      <xdr:rowOff>1</xdr:rowOff>
    </xdr:from>
    <xdr:to>
      <xdr:col>12</xdr:col>
      <xdr:colOff>485775</xdr:colOff>
      <xdr:row>62</xdr:row>
      <xdr:rowOff>85726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05250" y="7762876"/>
          <a:ext cx="3895725" cy="2514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166686</xdr:rowOff>
    </xdr:from>
    <xdr:to>
      <xdr:col>7</xdr:col>
      <xdr:colOff>736709</xdr:colOff>
      <xdr:row>34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345905"/>
          <a:ext cx="5618272" cy="336946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7</xdr:col>
      <xdr:colOff>726281</xdr:colOff>
      <xdr:row>57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013031"/>
          <a:ext cx="5607844" cy="3548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17</xdr:row>
      <xdr:rowOff>161924</xdr:rowOff>
    </xdr:from>
    <xdr:to>
      <xdr:col>13</xdr:col>
      <xdr:colOff>142875</xdr:colOff>
      <xdr:row>39</xdr:row>
      <xdr:rowOff>152399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4019549"/>
          <a:ext cx="5486400" cy="3552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641836</xdr:colOff>
      <xdr:row>51</xdr:row>
      <xdr:rowOff>117751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635740</xdr:colOff>
      <xdr:row>82</xdr:row>
      <xdr:rowOff>34948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11</xdr:col>
      <xdr:colOff>331734</xdr:colOff>
      <xdr:row>49</xdr:row>
      <xdr:rowOff>157186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3688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296015</xdr:colOff>
      <xdr:row>49</xdr:row>
      <xdr:rowOff>157186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790267</xdr:colOff>
      <xdr:row>80</xdr:row>
      <xdr:rowOff>144992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9531" y="11334750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13</xdr:row>
      <xdr:rowOff>47625</xdr:rowOff>
    </xdr:from>
    <xdr:to>
      <xdr:col>13</xdr:col>
      <xdr:colOff>374271</xdr:colOff>
      <xdr:row>33</xdr:row>
      <xdr:rowOff>107347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33813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12</xdr:row>
      <xdr:rowOff>76200</xdr:rowOff>
    </xdr:from>
    <xdr:to>
      <xdr:col>15</xdr:col>
      <xdr:colOff>336356</xdr:colOff>
      <xdr:row>33</xdr:row>
      <xdr:rowOff>59348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0850" y="316230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36</xdr:row>
      <xdr:rowOff>113323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13</xdr:row>
      <xdr:rowOff>0</xdr:rowOff>
    </xdr:from>
    <xdr:to>
      <xdr:col>21</xdr:col>
      <xdr:colOff>238125</xdr:colOff>
      <xdr:row>44</xdr:row>
      <xdr:rowOff>107156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3" y="2536031"/>
          <a:ext cx="11418093" cy="527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workbookViewId="0">
      <selection activeCell="O12" sqref="O12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22"/>
      <c r="C2" s="322"/>
      <c r="D2" s="322"/>
      <c r="E2" s="323"/>
      <c r="F2" s="323"/>
    </row>
    <row r="3" spans="2:6" ht="22.5" customHeight="1" x14ac:dyDescent="0.25">
      <c r="B3" s="322"/>
      <c r="C3" s="322"/>
      <c r="D3" s="324" t="s">
        <v>273</v>
      </c>
      <c r="E3" s="323"/>
      <c r="F3" s="323"/>
    </row>
    <row r="4" spans="2:6" ht="16.5" customHeight="1" x14ac:dyDescent="0.25">
      <c r="B4" s="322"/>
      <c r="C4" s="322"/>
      <c r="D4" s="324" t="s">
        <v>317</v>
      </c>
      <c r="E4" s="323"/>
      <c r="F4" s="323"/>
    </row>
    <row r="5" spans="2:6" ht="20.25" customHeight="1" x14ac:dyDescent="0.2">
      <c r="B5" s="322"/>
      <c r="C5" s="322"/>
      <c r="D5" s="325" t="s">
        <v>233</v>
      </c>
      <c r="E5" s="322"/>
      <c r="F5" s="323"/>
    </row>
    <row r="6" spans="2:6" x14ac:dyDescent="0.2">
      <c r="B6" s="323"/>
      <c r="C6" s="323"/>
      <c r="D6" s="323"/>
      <c r="E6" s="323"/>
      <c r="F6" s="323"/>
    </row>
    <row r="7" spans="2:6" x14ac:dyDescent="0.2">
      <c r="B7" s="326"/>
      <c r="C7" s="326"/>
      <c r="D7" s="326"/>
      <c r="E7" s="326"/>
      <c r="F7" s="326"/>
    </row>
    <row r="8" spans="2:6" ht="15.75" x14ac:dyDescent="0.25">
      <c r="B8" s="170" t="s">
        <v>2</v>
      </c>
      <c r="C8" s="174"/>
      <c r="D8" s="174"/>
      <c r="E8" s="174"/>
      <c r="F8" s="174"/>
    </row>
    <row r="9" spans="2:6" x14ac:dyDescent="0.2">
      <c r="B9" s="174"/>
      <c r="C9" s="174"/>
      <c r="D9" s="174"/>
      <c r="E9" s="174"/>
      <c r="F9" s="174"/>
    </row>
    <row r="10" spans="2:6" x14ac:dyDescent="0.2">
      <c r="B10" s="174"/>
      <c r="C10" s="174"/>
      <c r="D10" s="174"/>
      <c r="E10" s="174"/>
      <c r="F10" s="174"/>
    </row>
    <row r="11" spans="2:6" ht="31.5" x14ac:dyDescent="0.5">
      <c r="B11" s="327" t="s">
        <v>15</v>
      </c>
      <c r="C11" s="328"/>
      <c r="D11" s="328"/>
      <c r="E11" s="326"/>
      <c r="F11" s="326"/>
    </row>
    <row r="12" spans="2:6" ht="31.5" x14ac:dyDescent="0.5">
      <c r="B12" s="329"/>
      <c r="C12" s="326"/>
      <c r="D12" s="326"/>
      <c r="E12" s="326"/>
      <c r="F12" s="326"/>
    </row>
    <row r="13" spans="2:6" x14ac:dyDescent="0.2">
      <c r="B13" s="174"/>
      <c r="C13" s="174"/>
      <c r="D13" s="174"/>
      <c r="E13" s="174"/>
      <c r="F13" s="174"/>
    </row>
    <row r="14" spans="2:6" ht="23.25" x14ac:dyDescent="0.35">
      <c r="B14" s="330" t="s">
        <v>318</v>
      </c>
      <c r="C14" s="331"/>
      <c r="D14" s="332"/>
      <c r="E14" s="333" t="s">
        <v>319</v>
      </c>
      <c r="F14" s="334"/>
    </row>
    <row r="15" spans="2:6" x14ac:dyDescent="0.2">
      <c r="B15" s="174"/>
      <c r="C15" s="174"/>
      <c r="D15" s="174"/>
      <c r="E15" s="174"/>
      <c r="F15" s="174"/>
    </row>
    <row r="16" spans="2:6" x14ac:dyDescent="0.2">
      <c r="B16" s="174"/>
      <c r="C16" s="174"/>
      <c r="D16" s="174"/>
      <c r="E16" s="174"/>
      <c r="F16" s="174"/>
    </row>
    <row r="17" spans="2:6" ht="26.25" x14ac:dyDescent="0.4">
      <c r="B17" s="335" t="s">
        <v>274</v>
      </c>
      <c r="C17" s="336"/>
      <c r="D17" s="337" t="s">
        <v>332</v>
      </c>
      <c r="E17" s="336"/>
      <c r="F17" s="336"/>
    </row>
    <row r="18" spans="2:6" ht="15" x14ac:dyDescent="0.25">
      <c r="B18" s="175"/>
      <c r="C18" s="175"/>
      <c r="D18" s="175"/>
      <c r="E18" s="175"/>
      <c r="F18" s="175"/>
    </row>
    <row r="19" spans="2:6" ht="15" x14ac:dyDescent="0.25">
      <c r="B19" s="175" t="s">
        <v>275</v>
      </c>
      <c r="C19" s="175"/>
      <c r="D19" s="175"/>
      <c r="E19" s="175"/>
      <c r="F19" s="175"/>
    </row>
    <row r="20" spans="2:6" ht="15" x14ac:dyDescent="0.25">
      <c r="B20" s="175" t="s">
        <v>3</v>
      </c>
      <c r="C20" s="175"/>
      <c r="D20" s="175"/>
      <c r="E20" s="175"/>
      <c r="F20" s="175"/>
    </row>
    <row r="21" spans="2:6" ht="15" x14ac:dyDescent="0.25">
      <c r="B21" s="338" t="s">
        <v>316</v>
      </c>
      <c r="C21" s="338"/>
      <c r="D21" s="338"/>
      <c r="E21" s="338"/>
      <c r="F21" s="338"/>
    </row>
    <row r="22" spans="2:6" ht="15" x14ac:dyDescent="0.25">
      <c r="B22" s="338" t="s">
        <v>315</v>
      </c>
      <c r="C22" s="338"/>
      <c r="D22" s="338"/>
      <c r="E22" s="338"/>
      <c r="F22" s="338"/>
    </row>
    <row r="23" spans="2:6" ht="15" x14ac:dyDescent="0.25">
      <c r="B23" s="175" t="s">
        <v>4</v>
      </c>
      <c r="C23" s="175"/>
      <c r="D23" s="175"/>
      <c r="E23" s="175"/>
      <c r="F23" s="175"/>
    </row>
    <row r="24" spans="2:6" ht="15" x14ac:dyDescent="0.25">
      <c r="B24" s="175" t="s">
        <v>5</v>
      </c>
      <c r="C24" s="175"/>
      <c r="D24" s="175"/>
      <c r="E24" s="175"/>
      <c r="F24" s="175"/>
    </row>
    <row r="25" spans="2:6" ht="15" x14ac:dyDescent="0.25">
      <c r="B25" s="175"/>
      <c r="C25" s="175"/>
      <c r="D25" s="175"/>
      <c r="E25" s="175"/>
      <c r="F25" s="175"/>
    </row>
    <row r="26" spans="2:6" ht="15" x14ac:dyDescent="0.25">
      <c r="B26" s="175"/>
      <c r="C26" s="175"/>
      <c r="D26" s="175"/>
      <c r="E26" s="175"/>
      <c r="F26" s="175"/>
    </row>
    <row r="27" spans="2:6" ht="15" x14ac:dyDescent="0.25">
      <c r="B27" s="175"/>
      <c r="C27" s="339"/>
      <c r="D27" s="175"/>
      <c r="E27" s="175"/>
      <c r="F27" s="175"/>
    </row>
    <row r="28" spans="2:6" ht="15" x14ac:dyDescent="0.25">
      <c r="B28" s="175"/>
      <c r="C28" s="339"/>
      <c r="D28" s="175"/>
      <c r="E28" s="175"/>
      <c r="F28" s="175"/>
    </row>
    <row r="29" spans="2:6" ht="15" x14ac:dyDescent="0.25">
      <c r="B29" s="1" t="s">
        <v>6</v>
      </c>
      <c r="F29" s="175"/>
    </row>
    <row r="30" spans="2:6" ht="15" x14ac:dyDescent="0.25">
      <c r="B30" s="1" t="s">
        <v>219</v>
      </c>
      <c r="F30" s="338"/>
    </row>
    <row r="31" spans="2:6" ht="15" x14ac:dyDescent="0.25">
      <c r="B31" s="1" t="s">
        <v>13</v>
      </c>
      <c r="C31" s="3" t="s">
        <v>14</v>
      </c>
      <c r="F31" s="175"/>
    </row>
    <row r="32" spans="2:6" ht="15" x14ac:dyDescent="0.25">
      <c r="B32" s="175"/>
      <c r="C32" s="175"/>
      <c r="D32" s="175"/>
      <c r="E32" s="175"/>
      <c r="F32" s="175"/>
    </row>
    <row r="33" spans="2:10" ht="15" x14ac:dyDescent="0.25">
      <c r="B33" s="340" t="s">
        <v>276</v>
      </c>
      <c r="C33" s="341"/>
      <c r="D33" s="341"/>
      <c r="E33" s="341"/>
      <c r="F33" s="341"/>
      <c r="G33" s="342"/>
      <c r="H33" s="342"/>
      <c r="I33" s="342"/>
      <c r="J33" s="342"/>
    </row>
    <row r="34" spans="2:10" ht="15" x14ac:dyDescent="0.25">
      <c r="B34" s="343" t="s">
        <v>277</v>
      </c>
      <c r="C34" s="341"/>
      <c r="D34" s="341"/>
      <c r="E34" s="341"/>
      <c r="F34" s="341"/>
      <c r="G34" s="342"/>
      <c r="H34" s="342"/>
      <c r="I34" s="342"/>
      <c r="J34" s="342"/>
    </row>
    <row r="35" spans="2:10" ht="15" x14ac:dyDescent="0.25">
      <c r="B35" s="343" t="s">
        <v>278</v>
      </c>
      <c r="C35" s="344"/>
      <c r="D35" s="344"/>
      <c r="E35" s="344"/>
      <c r="F35" s="344"/>
      <c r="G35" s="345"/>
      <c r="H35" s="345"/>
      <c r="I35" s="345"/>
      <c r="J35" s="345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M22" sqref="M2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6" t="s">
        <v>330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20"/>
      <c r="Q2" s="20"/>
      <c r="R2" s="20"/>
    </row>
    <row r="3" spans="2:18" ht="15" customHeight="1" x14ac:dyDescent="0.3">
      <c r="B3" s="176" t="s">
        <v>16</v>
      </c>
      <c r="C3" s="177"/>
      <c r="D3" s="177"/>
      <c r="E3" s="176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2:18" ht="15.75" customHeight="1" x14ac:dyDescent="0.3">
      <c r="B4" s="177" t="s">
        <v>272</v>
      </c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</row>
    <row r="5" spans="2:18" ht="25.5" customHeight="1" thickBot="1" x14ac:dyDescent="0.25">
      <c r="J5" s="66"/>
    </row>
    <row r="6" spans="2:18" ht="21" customHeight="1" thickBot="1" x14ac:dyDescent="0.25">
      <c r="B6" s="802" t="s">
        <v>0</v>
      </c>
      <c r="C6" s="823" t="s">
        <v>227</v>
      </c>
      <c r="D6" s="777" t="s">
        <v>1</v>
      </c>
      <c r="E6" s="830"/>
      <c r="F6" s="831"/>
      <c r="J6" s="67"/>
    </row>
    <row r="7" spans="2:18" ht="15" hidden="1" customHeight="1" thickBot="1" x14ac:dyDescent="0.25">
      <c r="B7" s="826"/>
      <c r="C7" s="828"/>
      <c r="D7" s="832"/>
      <c r="E7" s="833"/>
      <c r="F7" s="834"/>
      <c r="J7" s="68"/>
    </row>
    <row r="8" spans="2:18" ht="26.25" customHeight="1" thickBot="1" x14ac:dyDescent="0.3">
      <c r="B8" s="826"/>
      <c r="C8" s="828"/>
      <c r="D8" s="800" t="s">
        <v>19</v>
      </c>
      <c r="E8" s="801"/>
      <c r="F8" s="712" t="s">
        <v>236</v>
      </c>
    </row>
    <row r="9" spans="2:18" ht="28.5" customHeight="1" thickBot="1" x14ac:dyDescent="0.25">
      <c r="B9" s="827"/>
      <c r="C9" s="829"/>
      <c r="D9" s="221">
        <v>44878</v>
      </c>
      <c r="E9" s="221">
        <v>44871</v>
      </c>
      <c r="F9" s="269" t="s">
        <v>12</v>
      </c>
    </row>
    <row r="10" spans="2:18" ht="30.75" customHeight="1" thickBot="1" x14ac:dyDescent="0.25">
      <c r="B10" s="270" t="s">
        <v>250</v>
      </c>
      <c r="C10" s="713" t="s">
        <v>251</v>
      </c>
      <c r="D10" s="211">
        <v>3237.41</v>
      </c>
      <c r="E10" s="211">
        <v>3325.27</v>
      </c>
      <c r="F10" s="714">
        <v>-2.6421914611445123</v>
      </c>
    </row>
    <row r="11" spans="2:18" ht="31.5" customHeight="1" thickBot="1" x14ac:dyDescent="0.25">
      <c r="B11" s="271" t="s">
        <v>252</v>
      </c>
      <c r="C11" s="272" t="s">
        <v>253</v>
      </c>
      <c r="D11" s="211">
        <v>345.03</v>
      </c>
      <c r="E11" s="211">
        <v>342.55</v>
      </c>
      <c r="F11" s="714">
        <v>0.72398190045247734</v>
      </c>
    </row>
    <row r="12" spans="2:18" ht="30.75" customHeight="1" thickBot="1" x14ac:dyDescent="0.25">
      <c r="B12" s="812" t="s">
        <v>48</v>
      </c>
      <c r="C12" s="647" t="s">
        <v>254</v>
      </c>
      <c r="D12" s="273">
        <v>2637.28</v>
      </c>
      <c r="E12" s="273">
        <v>2684.74</v>
      </c>
      <c r="F12" s="714">
        <v>-1.7677689459686816</v>
      </c>
    </row>
    <row r="13" spans="2:18" ht="31.5" customHeight="1" thickBot="1" x14ac:dyDescent="0.25">
      <c r="B13" s="815"/>
      <c r="C13" s="274" t="s">
        <v>255</v>
      </c>
      <c r="D13" s="273">
        <v>2582.36</v>
      </c>
      <c r="E13" s="273">
        <v>2582.5100000000002</v>
      </c>
      <c r="F13" s="714">
        <v>-5.8083027752105871E-3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N28" sqref="N28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35" t="s">
        <v>76</v>
      </c>
      <c r="C5" s="835" t="s">
        <v>1</v>
      </c>
      <c r="D5" s="835"/>
      <c r="E5" s="835"/>
      <c r="F5" s="835"/>
      <c r="G5" s="835"/>
      <c r="H5" s="835"/>
    </row>
    <row r="6" spans="1:8" ht="13.5" customHeight="1" thickBot="1" x14ac:dyDescent="0.25">
      <c r="B6" s="835"/>
      <c r="C6" s="835"/>
      <c r="D6" s="835"/>
      <c r="E6" s="835"/>
      <c r="F6" s="835"/>
      <c r="G6" s="835"/>
      <c r="H6" s="835"/>
    </row>
    <row r="7" spans="1:8" ht="23.25" customHeight="1" thickBot="1" x14ac:dyDescent="0.25">
      <c r="B7" s="835"/>
      <c r="C7" s="836" t="s">
        <v>77</v>
      </c>
      <c r="D7" s="836"/>
      <c r="E7" s="715" t="s">
        <v>182</v>
      </c>
      <c r="F7" s="838" t="s">
        <v>78</v>
      </c>
      <c r="G7" s="838"/>
      <c r="H7" s="716" t="s">
        <v>237</v>
      </c>
    </row>
    <row r="8" spans="1:8" ht="15.75" thickBot="1" x14ac:dyDescent="0.25">
      <c r="B8" s="835"/>
      <c r="C8" s="60">
        <v>44878</v>
      </c>
      <c r="D8" s="60">
        <v>44871</v>
      </c>
      <c r="E8" s="61" t="s">
        <v>12</v>
      </c>
      <c r="F8" s="60">
        <v>44878</v>
      </c>
      <c r="G8" s="365">
        <v>44871</v>
      </c>
      <c r="H8" s="45" t="s">
        <v>12</v>
      </c>
    </row>
    <row r="9" spans="1:8" ht="27.75" customHeight="1" thickBot="1" x14ac:dyDescent="0.25">
      <c r="B9" s="763" t="s">
        <v>79</v>
      </c>
      <c r="C9" s="275">
        <v>3197.46</v>
      </c>
      <c r="D9" s="275">
        <v>3221.89</v>
      </c>
      <c r="E9" s="107">
        <v>-0.7582505920437953</v>
      </c>
      <c r="F9" s="276">
        <v>681.41249680334158</v>
      </c>
      <c r="G9" s="108">
        <v>685.24607597090471</v>
      </c>
      <c r="H9" s="717">
        <v>-0.55944562136039178</v>
      </c>
    </row>
    <row r="10" spans="1:8" ht="33.75" customHeight="1" thickBot="1" x14ac:dyDescent="0.25">
      <c r="B10" s="763" t="s">
        <v>141</v>
      </c>
      <c r="C10" s="277">
        <v>3245.39</v>
      </c>
      <c r="D10" s="277">
        <v>3348.53</v>
      </c>
      <c r="E10" s="107">
        <v>-3.0801575616763275</v>
      </c>
      <c r="F10" s="276">
        <v>691.62688602847152</v>
      </c>
      <c r="G10" s="108">
        <v>712.18044153302992</v>
      </c>
      <c r="H10" s="717">
        <v>-2.8860039262402517</v>
      </c>
    </row>
    <row r="11" spans="1:8" ht="28.5" customHeight="1" thickBot="1" x14ac:dyDescent="0.25">
      <c r="B11" s="89" t="s">
        <v>80</v>
      </c>
      <c r="C11" s="275">
        <v>1738.8</v>
      </c>
      <c r="D11" s="275">
        <v>1750.19</v>
      </c>
      <c r="E11" s="107">
        <v>-0.65078648603866429</v>
      </c>
      <c r="F11" s="276">
        <v>370.55664478731563</v>
      </c>
      <c r="G11" s="108">
        <v>372.2382917180654</v>
      </c>
      <c r="H11" s="717">
        <v>-0.45176623903686119</v>
      </c>
    </row>
    <row r="12" spans="1:8" ht="22.5" customHeight="1" thickBot="1" x14ac:dyDescent="0.25">
      <c r="B12" s="89" t="s">
        <v>81</v>
      </c>
      <c r="C12" s="688">
        <v>2328.2199999999998</v>
      </c>
      <c r="D12" s="688">
        <v>2401.88</v>
      </c>
      <c r="E12" s="107">
        <v>-3.0667643679118153</v>
      </c>
      <c r="F12" s="276">
        <v>496.16827209956517</v>
      </c>
      <c r="G12" s="108">
        <v>510.84265600408349</v>
      </c>
      <c r="H12" s="717">
        <v>-2.8725839027038926</v>
      </c>
    </row>
    <row r="13" spans="1:8" ht="23.25" customHeight="1" thickBot="1" x14ac:dyDescent="0.25">
      <c r="B13" s="89" t="s">
        <v>82</v>
      </c>
      <c r="C13" s="276">
        <v>2508.87</v>
      </c>
      <c r="D13" s="276">
        <v>2527.91</v>
      </c>
      <c r="E13" s="107">
        <v>-0.7531913715282571</v>
      </c>
      <c r="F13" s="276">
        <v>534.66669508140819</v>
      </c>
      <c r="G13" s="108">
        <v>537.64728401888635</v>
      </c>
      <c r="H13" s="717">
        <v>-0.55437626601559442</v>
      </c>
    </row>
    <row r="14" spans="1:8" ht="34.5" customHeight="1" thickBot="1" x14ac:dyDescent="0.25">
      <c r="B14" s="89" t="s">
        <v>83</v>
      </c>
      <c r="C14" s="278">
        <v>2582.65</v>
      </c>
      <c r="D14" s="278">
        <v>2586.54</v>
      </c>
      <c r="E14" s="107">
        <v>-0.1503939625909467</v>
      </c>
      <c r="F14" s="276">
        <v>550.38999232801973</v>
      </c>
      <c r="G14" s="108">
        <v>550.11697647709377</v>
      </c>
      <c r="H14" s="717">
        <v>4.9628690369515657E-2</v>
      </c>
    </row>
    <row r="15" spans="1:8" ht="30.75" customHeight="1" thickBot="1" x14ac:dyDescent="0.25">
      <c r="B15" s="837" t="s">
        <v>84</v>
      </c>
      <c r="C15" s="837"/>
      <c r="D15" s="837"/>
      <c r="E15" s="837"/>
      <c r="F15" s="90">
        <v>4.6924000000000001</v>
      </c>
      <c r="G15" s="90">
        <v>4.7018000000000004</v>
      </c>
      <c r="H15" s="109" t="s">
        <v>238</v>
      </c>
    </row>
    <row r="16" spans="1:8" ht="19.5" thickBot="1" x14ac:dyDescent="0.25">
      <c r="B16" s="837"/>
      <c r="C16" s="837"/>
      <c r="D16" s="837"/>
      <c r="E16" s="837"/>
      <c r="F16" s="90">
        <v>4.6924000000000001</v>
      </c>
      <c r="G16" s="90">
        <v>4.7018000000000004</v>
      </c>
      <c r="H16" s="110">
        <v>-0.19992343357863573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P27" sqref="P27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6" t="s">
        <v>162</v>
      </c>
      <c r="C2" s="279"/>
      <c r="D2" s="279"/>
      <c r="E2" s="279"/>
      <c r="F2" s="279"/>
      <c r="G2" s="280"/>
      <c r="H2" s="279"/>
      <c r="I2" s="279"/>
      <c r="J2" s="279"/>
      <c r="K2" s="279"/>
      <c r="L2" s="279"/>
    </row>
    <row r="5" spans="2:13" ht="13.5" thickBot="1" x14ac:dyDescent="0.25"/>
    <row r="6" spans="2:13" ht="22.5" customHeight="1" thickBot="1" x14ac:dyDescent="0.25">
      <c r="B6" s="839" t="s">
        <v>76</v>
      </c>
      <c r="C6" s="840" t="s">
        <v>149</v>
      </c>
      <c r="D6" s="840"/>
      <c r="E6" s="840"/>
      <c r="F6" s="840"/>
      <c r="G6" s="840"/>
      <c r="H6" s="840"/>
      <c r="I6" s="841" t="s">
        <v>150</v>
      </c>
      <c r="J6" s="841"/>
      <c r="K6" s="841"/>
      <c r="L6" s="841"/>
      <c r="M6" s="841"/>
    </row>
    <row r="7" spans="2:13" ht="38.25" customHeight="1" thickBot="1" x14ac:dyDescent="0.25">
      <c r="B7" s="839"/>
      <c r="C7" s="281" t="s">
        <v>331</v>
      </c>
      <c r="D7" s="91" t="s">
        <v>256</v>
      </c>
      <c r="E7" s="91" t="s">
        <v>151</v>
      </c>
      <c r="F7" s="282" t="s">
        <v>152</v>
      </c>
      <c r="G7" s="91" t="s">
        <v>153</v>
      </c>
      <c r="H7" s="92" t="s">
        <v>154</v>
      </c>
      <c r="I7" s="93" t="s">
        <v>240</v>
      </c>
      <c r="J7" s="91" t="s">
        <v>155</v>
      </c>
      <c r="K7" s="282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310</v>
      </c>
      <c r="C8" s="283">
        <v>251.71</v>
      </c>
      <c r="D8" s="95"/>
      <c r="E8" s="95">
        <v>240.29</v>
      </c>
      <c r="F8" s="284">
        <v>149.30000000000001</v>
      </c>
      <c r="G8" s="95">
        <v>157.47999999999999</v>
      </c>
      <c r="H8" s="96">
        <v>140.26</v>
      </c>
      <c r="I8" s="97"/>
      <c r="J8" s="98">
        <v>104.7525906196679</v>
      </c>
      <c r="K8" s="285">
        <v>168.59343603482918</v>
      </c>
      <c r="L8" s="98">
        <v>159.83616967233937</v>
      </c>
      <c r="M8" s="98">
        <v>179.45957507486099</v>
      </c>
    </row>
    <row r="9" spans="2:13" ht="30" customHeight="1" thickBot="1" x14ac:dyDescent="0.25">
      <c r="B9" s="94" t="s">
        <v>158</v>
      </c>
      <c r="C9" s="694">
        <v>1738.8</v>
      </c>
      <c r="D9" s="695">
        <v>1750.19</v>
      </c>
      <c r="E9" s="696">
        <v>1807.44</v>
      </c>
      <c r="F9" s="286">
        <v>1404.66</v>
      </c>
      <c r="G9" s="99">
        <v>1244.8489999999999</v>
      </c>
      <c r="H9" s="100">
        <v>958.9</v>
      </c>
      <c r="I9" s="101">
        <v>99.349213513961345</v>
      </c>
      <c r="J9" s="98">
        <v>96.202363563935734</v>
      </c>
      <c r="K9" s="285">
        <v>123.78796292341207</v>
      </c>
      <c r="L9" s="98">
        <v>139.67959166131797</v>
      </c>
      <c r="M9" s="98">
        <v>181.33277714047347</v>
      </c>
    </row>
    <row r="10" spans="2:13" ht="30" customHeight="1" thickBot="1" x14ac:dyDescent="0.25">
      <c r="B10" s="94" t="s">
        <v>159</v>
      </c>
      <c r="C10" s="694">
        <v>2328.2199999999998</v>
      </c>
      <c r="D10" s="695">
        <v>2401.88</v>
      </c>
      <c r="E10" s="696">
        <v>2358.33</v>
      </c>
      <c r="F10" s="286">
        <v>1747.7860000000001</v>
      </c>
      <c r="G10" s="99">
        <v>1494.5719999999999</v>
      </c>
      <c r="H10" s="100">
        <v>1165.55</v>
      </c>
      <c r="I10" s="101">
        <v>96.933235632088184</v>
      </c>
      <c r="J10" s="98">
        <v>98.723249078797281</v>
      </c>
      <c r="K10" s="285">
        <v>133.20967212233074</v>
      </c>
      <c r="L10" s="98">
        <v>155.77837668576689</v>
      </c>
      <c r="M10" s="98">
        <v>199.75290635322378</v>
      </c>
    </row>
    <row r="11" spans="2:13" ht="30" customHeight="1" thickBot="1" x14ac:dyDescent="0.25">
      <c r="B11" s="94" t="s">
        <v>160</v>
      </c>
      <c r="C11" s="102">
        <v>3197.46</v>
      </c>
      <c r="D11" s="99">
        <v>3221.89</v>
      </c>
      <c r="E11" s="366">
        <v>3304.1</v>
      </c>
      <c r="F11" s="286">
        <v>2624.3310000000001</v>
      </c>
      <c r="G11" s="99">
        <v>2438.1559999999999</v>
      </c>
      <c r="H11" s="100">
        <v>1625.15</v>
      </c>
      <c r="I11" s="101">
        <v>99.241749407956206</v>
      </c>
      <c r="J11" s="98">
        <v>96.772494779213702</v>
      </c>
      <c r="K11" s="285">
        <v>121.8390515525671</v>
      </c>
      <c r="L11" s="98">
        <v>131.14255199421203</v>
      </c>
      <c r="M11" s="98">
        <v>196.74860782081652</v>
      </c>
    </row>
    <row r="12" spans="2:13" ht="30" customHeight="1" thickBot="1" x14ac:dyDescent="0.25">
      <c r="B12" s="94" t="s">
        <v>161</v>
      </c>
      <c r="C12" s="102">
        <v>3245.39</v>
      </c>
      <c r="D12" s="99">
        <v>3348.53</v>
      </c>
      <c r="E12" s="366">
        <v>3430.99</v>
      </c>
      <c r="F12" s="286">
        <v>2682.5450000000001</v>
      </c>
      <c r="G12" s="99">
        <v>2624.34</v>
      </c>
      <c r="H12" s="100">
        <v>1755.82</v>
      </c>
      <c r="I12" s="101">
        <v>96.91984243832367</v>
      </c>
      <c r="J12" s="98">
        <v>94.590482630377821</v>
      </c>
      <c r="K12" s="285">
        <v>120.9817542669368</v>
      </c>
      <c r="L12" s="98">
        <v>123.66499767560605</v>
      </c>
      <c r="M12" s="98">
        <v>184.83614493513002</v>
      </c>
    </row>
    <row r="13" spans="2:13" ht="30" customHeight="1" thickBot="1" x14ac:dyDescent="0.25">
      <c r="B13" s="94" t="s">
        <v>82</v>
      </c>
      <c r="C13" s="697">
        <v>2508.87</v>
      </c>
      <c r="D13" s="698">
        <v>2527.91</v>
      </c>
      <c r="E13" s="699">
        <v>2527.13</v>
      </c>
      <c r="F13" s="286">
        <v>1981.3720000000001</v>
      </c>
      <c r="G13" s="99">
        <v>1706.1959999999999</v>
      </c>
      <c r="H13" s="100">
        <v>1350.12</v>
      </c>
      <c r="I13" s="101">
        <v>99.24680862847174</v>
      </c>
      <c r="J13" s="98">
        <v>99.277441208010657</v>
      </c>
      <c r="K13" s="285">
        <v>126.62286536803791</v>
      </c>
      <c r="L13" s="98">
        <v>147.04465372090897</v>
      </c>
      <c r="M13" s="98">
        <v>185.82570438183274</v>
      </c>
    </row>
    <row r="14" spans="2:13" ht="30" customHeight="1" thickBot="1" x14ac:dyDescent="0.25">
      <c r="B14" s="94" t="s">
        <v>83</v>
      </c>
      <c r="C14" s="103">
        <v>2582.65</v>
      </c>
      <c r="D14" s="367">
        <v>2586.54</v>
      </c>
      <c r="E14" s="368">
        <v>2519.67</v>
      </c>
      <c r="F14" s="286">
        <v>1991.29</v>
      </c>
      <c r="G14" s="99">
        <v>1762.9780000000001</v>
      </c>
      <c r="H14" s="100">
        <v>1461.53</v>
      </c>
      <c r="I14" s="101">
        <v>99.849606037409046</v>
      </c>
      <c r="J14" s="98">
        <v>102.49953366909159</v>
      </c>
      <c r="K14" s="285">
        <v>129.69733188033888</v>
      </c>
      <c r="L14" s="98">
        <v>146.49360343691185</v>
      </c>
      <c r="M14" s="98">
        <v>176.70865462905311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28" sqref="Z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261</v>
      </c>
    </row>
    <row r="4" spans="1:18" ht="18.75" x14ac:dyDescent="0.3">
      <c r="A4" s="65" t="s">
        <v>262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U69" sqref="U6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88" t="s">
        <v>190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3:20" ht="18.75" x14ac:dyDescent="0.3">
      <c r="C5" s="289" t="s">
        <v>191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3:20" ht="18.75" x14ac:dyDescent="0.3">
      <c r="C6" s="289" t="s">
        <v>248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</row>
    <row r="7" spans="3:20" ht="18.75" x14ac:dyDescent="0.3">
      <c r="C7" s="287" t="s">
        <v>218</v>
      </c>
      <c r="D7" s="177"/>
      <c r="E7" s="177"/>
      <c r="F7" s="177"/>
      <c r="G7" s="177"/>
      <c r="H7" s="177"/>
      <c r="I7" s="177"/>
      <c r="J7" s="177"/>
      <c r="K7" s="177"/>
      <c r="L7" s="177"/>
      <c r="M7" s="177"/>
    </row>
    <row r="8" spans="3:20" ht="18.75" x14ac:dyDescent="0.3">
      <c r="C8" s="287" t="s">
        <v>192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</row>
    <row r="9" spans="3:20" ht="18.75" x14ac:dyDescent="0.3">
      <c r="C9" s="290"/>
      <c r="D9" s="177"/>
      <c r="E9" s="177"/>
      <c r="F9" s="177"/>
      <c r="G9" s="177"/>
      <c r="H9" s="177"/>
      <c r="I9" s="177"/>
      <c r="J9" s="177"/>
      <c r="K9" s="177"/>
      <c r="L9" s="177"/>
      <c r="M9" s="177"/>
    </row>
    <row r="10" spans="3:20" ht="18.75" x14ac:dyDescent="0.3">
      <c r="C10" s="291" t="s">
        <v>193</v>
      </c>
      <c r="D10" s="177"/>
      <c r="E10" s="177"/>
      <c r="F10" s="177"/>
      <c r="G10" s="177"/>
      <c r="H10" s="177"/>
      <c r="I10" s="177"/>
      <c r="J10" s="177"/>
      <c r="K10" s="177"/>
      <c r="L10" s="177"/>
      <c r="M10" s="177"/>
    </row>
    <row r="11" spans="3:20" ht="18.75" x14ac:dyDescent="0.3"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3:20" ht="18.75" x14ac:dyDescent="0.3">
      <c r="C12" s="288" t="s">
        <v>311</v>
      </c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T12" s="172"/>
    </row>
    <row r="13" spans="3:20" ht="19.5" thickBot="1" x14ac:dyDescent="0.35">
      <c r="E13" s="292" t="s">
        <v>194</v>
      </c>
      <c r="F13" s="177"/>
      <c r="G13" s="293"/>
      <c r="H13" s="57"/>
    </row>
    <row r="14" spans="3:20" ht="13.5" thickBot="1" x14ac:dyDescent="0.25">
      <c r="C14" s="294" t="s">
        <v>195</v>
      </c>
      <c r="D14" s="295" t="s">
        <v>196</v>
      </c>
      <c r="E14" s="296" t="s">
        <v>197</v>
      </c>
      <c r="F14" s="296" t="s">
        <v>198</v>
      </c>
      <c r="G14" s="296" t="s">
        <v>199</v>
      </c>
      <c r="H14" s="296" t="s">
        <v>200</v>
      </c>
      <c r="I14" s="296" t="s">
        <v>201</v>
      </c>
      <c r="J14" s="296" t="s">
        <v>202</v>
      </c>
      <c r="K14" s="296" t="s">
        <v>203</v>
      </c>
      <c r="L14" s="296" t="s">
        <v>204</v>
      </c>
      <c r="M14" s="296" t="s">
        <v>205</v>
      </c>
      <c r="N14" s="296" t="s">
        <v>206</v>
      </c>
      <c r="O14" s="297" t="s">
        <v>207</v>
      </c>
    </row>
    <row r="15" spans="3:20" ht="13.5" thickBot="1" x14ac:dyDescent="0.25">
      <c r="C15" s="298" t="s">
        <v>208</v>
      </c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300"/>
    </row>
    <row r="16" spans="3:20" x14ac:dyDescent="0.2">
      <c r="C16" s="301" t="s">
        <v>209</v>
      </c>
      <c r="D16" s="302">
        <v>410.55031969879741</v>
      </c>
      <c r="E16" s="302">
        <v>405.92528932823404</v>
      </c>
      <c r="F16" s="302">
        <v>415.06587182503171</v>
      </c>
      <c r="G16" s="302">
        <v>415.78302153853031</v>
      </c>
      <c r="H16" s="302">
        <v>418.52051394641336</v>
      </c>
      <c r="I16" s="302">
        <v>420.92412497491244</v>
      </c>
      <c r="J16" s="302">
        <v>422.19084679763165</v>
      </c>
      <c r="K16" s="302">
        <v>425.93323237306373</v>
      </c>
      <c r="L16" s="302">
        <v>435.7515632080013</v>
      </c>
      <c r="M16" s="302">
        <v>429.60671679837998</v>
      </c>
      <c r="N16" s="302">
        <v>433.91962032017744</v>
      </c>
      <c r="O16" s="303">
        <v>445.27368131830997</v>
      </c>
    </row>
    <row r="17" spans="3:15" x14ac:dyDescent="0.2">
      <c r="C17" s="304" t="s">
        <v>210</v>
      </c>
      <c r="D17" s="305">
        <v>430.47673989241491</v>
      </c>
      <c r="E17" s="305">
        <v>434.31869010571103</v>
      </c>
      <c r="F17" s="305">
        <v>424.76270764279673</v>
      </c>
      <c r="G17" s="305">
        <v>442.42112445636445</v>
      </c>
      <c r="H17" s="305">
        <v>438.71382021325684</v>
      </c>
      <c r="I17" s="305">
        <v>440.11127284111825</v>
      </c>
      <c r="J17" s="305">
        <v>443.65889578942466</v>
      </c>
      <c r="K17" s="305">
        <v>454.58917507394762</v>
      </c>
      <c r="L17" s="305">
        <v>438.99378313760712</v>
      </c>
      <c r="M17" s="305">
        <v>441.27738992724386</v>
      </c>
      <c r="N17" s="305">
        <v>438.65388942660439</v>
      </c>
      <c r="O17" s="306">
        <v>432.96931457738259</v>
      </c>
    </row>
    <row r="18" spans="3:15" x14ac:dyDescent="0.2">
      <c r="C18" s="304" t="s">
        <v>211</v>
      </c>
      <c r="D18" s="305">
        <v>420.13210152512676</v>
      </c>
      <c r="E18" s="305">
        <v>425.96761396416781</v>
      </c>
      <c r="F18" s="305">
        <v>426.30105521121209</v>
      </c>
      <c r="G18" s="305">
        <v>430.27096185971311</v>
      </c>
      <c r="H18" s="305">
        <v>439.25979933305257</v>
      </c>
      <c r="I18" s="305">
        <v>429.11427739320129</v>
      </c>
      <c r="J18" s="305">
        <v>439.39069368261534</v>
      </c>
      <c r="K18" s="305">
        <v>447.05</v>
      </c>
      <c r="L18" s="307">
        <v>423.88</v>
      </c>
      <c r="M18" s="305">
        <v>432.85</v>
      </c>
      <c r="N18" s="305">
        <v>449.35</v>
      </c>
      <c r="O18" s="306">
        <v>454.03</v>
      </c>
    </row>
    <row r="19" spans="3:15" x14ac:dyDescent="0.2">
      <c r="C19" s="304">
        <v>2020</v>
      </c>
      <c r="D19" s="305">
        <v>467.76</v>
      </c>
      <c r="E19" s="305">
        <v>465.46</v>
      </c>
      <c r="F19" s="305">
        <v>435.28</v>
      </c>
      <c r="G19" s="305">
        <v>414.51</v>
      </c>
      <c r="H19" s="305">
        <v>432.06</v>
      </c>
      <c r="I19" s="305">
        <v>423.48</v>
      </c>
      <c r="J19" s="305">
        <v>418.96</v>
      </c>
      <c r="K19" s="305">
        <v>416.49</v>
      </c>
      <c r="L19" s="307">
        <v>413.32</v>
      </c>
      <c r="M19" s="305">
        <v>413.92</v>
      </c>
      <c r="N19" s="305">
        <v>403.31</v>
      </c>
      <c r="O19" s="306">
        <v>417.51</v>
      </c>
    </row>
    <row r="20" spans="3:15" x14ac:dyDescent="0.2">
      <c r="C20" s="308">
        <v>2021</v>
      </c>
      <c r="D20" s="309">
        <v>427.49</v>
      </c>
      <c r="E20" s="309">
        <v>428.45</v>
      </c>
      <c r="F20" s="309">
        <v>437.05</v>
      </c>
      <c r="G20" s="309">
        <v>436.97</v>
      </c>
      <c r="H20" s="309">
        <v>446.78</v>
      </c>
      <c r="I20" s="309">
        <v>444.59</v>
      </c>
      <c r="J20" s="309">
        <v>431.7</v>
      </c>
      <c r="K20" s="309">
        <v>422.06</v>
      </c>
      <c r="L20" s="310">
        <v>428.97</v>
      </c>
      <c r="M20" s="309">
        <v>444.62</v>
      </c>
      <c r="N20" s="309">
        <v>456.91</v>
      </c>
      <c r="O20" s="311">
        <v>480.64</v>
      </c>
    </row>
    <row r="21" spans="3:15" ht="13.5" thickBot="1" x14ac:dyDescent="0.25">
      <c r="C21" s="312">
        <v>2022</v>
      </c>
      <c r="D21" s="313">
        <v>489.4</v>
      </c>
      <c r="E21" s="313">
        <v>490.89</v>
      </c>
      <c r="F21" s="313">
        <v>497.85</v>
      </c>
      <c r="G21" s="313">
        <v>508.46</v>
      </c>
      <c r="H21" s="313">
        <v>523.89</v>
      </c>
      <c r="I21" s="313">
        <v>548.17999999999995</v>
      </c>
      <c r="J21" s="313">
        <v>561.64</v>
      </c>
      <c r="K21" s="313">
        <v>563.70000000000005</v>
      </c>
      <c r="L21" s="314">
        <v>588.77</v>
      </c>
      <c r="M21" s="313">
        <v>652.37</v>
      </c>
      <c r="N21" s="313"/>
      <c r="O21" s="315"/>
    </row>
    <row r="22" spans="3:15" ht="13.5" thickBot="1" x14ac:dyDescent="0.25">
      <c r="C22" s="298" t="s">
        <v>212</v>
      </c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300"/>
    </row>
    <row r="23" spans="3:15" x14ac:dyDescent="0.2">
      <c r="C23" s="301" t="s">
        <v>209</v>
      </c>
      <c r="D23" s="302">
        <v>264.22742766883761</v>
      </c>
      <c r="E23" s="302">
        <v>261.62567290497998</v>
      </c>
      <c r="F23" s="302">
        <v>261.28898624261666</v>
      </c>
      <c r="G23" s="302">
        <v>265.38613274501455</v>
      </c>
      <c r="H23" s="302">
        <v>265.71767956715814</v>
      </c>
      <c r="I23" s="302">
        <v>265.33812232275858</v>
      </c>
      <c r="J23" s="302">
        <v>266.42231622832736</v>
      </c>
      <c r="K23" s="302">
        <v>263.11677423325443</v>
      </c>
      <c r="L23" s="302">
        <v>264.59488373323165</v>
      </c>
      <c r="M23" s="302">
        <v>266.93771630917144</v>
      </c>
      <c r="N23" s="302">
        <v>269.68730506228809</v>
      </c>
      <c r="O23" s="303">
        <v>268.29357100115919</v>
      </c>
    </row>
    <row r="24" spans="3:15" x14ac:dyDescent="0.2">
      <c r="C24" s="304" t="s">
        <v>210</v>
      </c>
      <c r="D24" s="305">
        <v>268.85859894219772</v>
      </c>
      <c r="E24" s="305">
        <v>270.3032014665207</v>
      </c>
      <c r="F24" s="305">
        <v>269.71744215436058</v>
      </c>
      <c r="G24" s="305">
        <v>270.19519274180578</v>
      </c>
      <c r="H24" s="305">
        <v>267.62641594088478</v>
      </c>
      <c r="I24" s="305">
        <v>266.47931675608049</v>
      </c>
      <c r="J24" s="305">
        <v>267.46056337523163</v>
      </c>
      <c r="K24" s="305">
        <v>269.23633277556166</v>
      </c>
      <c r="L24" s="305">
        <v>270.87046599314772</v>
      </c>
      <c r="M24" s="305">
        <v>272.08234522250251</v>
      </c>
      <c r="N24" s="305">
        <v>276.03606759499712</v>
      </c>
      <c r="O24" s="306">
        <v>274.17552913068732</v>
      </c>
    </row>
    <row r="25" spans="3:15" x14ac:dyDescent="0.2">
      <c r="C25" s="304" t="s">
        <v>211</v>
      </c>
      <c r="D25" s="305">
        <v>275.78930697349125</v>
      </c>
      <c r="E25" s="305">
        <v>274.1046753603286</v>
      </c>
      <c r="F25" s="305">
        <v>279.53787847007874</v>
      </c>
      <c r="G25" s="305">
        <v>277.14036033174909</v>
      </c>
      <c r="H25" s="305">
        <v>275.2848814044396</v>
      </c>
      <c r="I25" s="305">
        <v>275.38057847125026</v>
      </c>
      <c r="J25" s="305">
        <v>272.13539581574298</v>
      </c>
      <c r="K25" s="305">
        <v>279.41000000000003</v>
      </c>
      <c r="L25" s="305">
        <v>272.36</v>
      </c>
      <c r="M25" s="305">
        <v>273.02999999999997</v>
      </c>
      <c r="N25" s="305">
        <v>280.95999999999998</v>
      </c>
      <c r="O25" s="306">
        <v>276.52999999999997</v>
      </c>
    </row>
    <row r="26" spans="3:15" x14ac:dyDescent="0.2">
      <c r="C26" s="304">
        <v>2020</v>
      </c>
      <c r="D26" s="305">
        <v>275.81</v>
      </c>
      <c r="E26" s="305">
        <v>275.02</v>
      </c>
      <c r="F26" s="305">
        <v>279.36</v>
      </c>
      <c r="G26" s="305">
        <v>276.27</v>
      </c>
      <c r="H26" s="305">
        <v>277.87</v>
      </c>
      <c r="I26" s="305">
        <v>276.22000000000003</v>
      </c>
      <c r="J26" s="305">
        <v>274.87</v>
      </c>
      <c r="K26" s="305">
        <v>274.04000000000002</v>
      </c>
      <c r="L26" s="305">
        <v>272.89999999999998</v>
      </c>
      <c r="M26" s="305">
        <v>277.8</v>
      </c>
      <c r="N26" s="305">
        <v>281.54000000000002</v>
      </c>
      <c r="O26" s="306">
        <v>275.39</v>
      </c>
    </row>
    <row r="27" spans="3:15" x14ac:dyDescent="0.2">
      <c r="C27" s="308">
        <v>2021</v>
      </c>
      <c r="D27" s="309">
        <v>279.97000000000003</v>
      </c>
      <c r="E27" s="309">
        <v>281.91000000000003</v>
      </c>
      <c r="F27" s="309">
        <v>279.83</v>
      </c>
      <c r="G27" s="309">
        <v>283.86</v>
      </c>
      <c r="H27" s="309">
        <v>286.25</v>
      </c>
      <c r="I27" s="309">
        <v>286.75</v>
      </c>
      <c r="J27" s="309">
        <v>285.8</v>
      </c>
      <c r="K27" s="309">
        <v>287.93</v>
      </c>
      <c r="L27" s="309">
        <v>287.61</v>
      </c>
      <c r="M27" s="309">
        <v>305.56</v>
      </c>
      <c r="N27" s="309">
        <v>316.67</v>
      </c>
      <c r="O27" s="311">
        <v>314.86</v>
      </c>
    </row>
    <row r="28" spans="3:15" ht="13.5" thickBot="1" x14ac:dyDescent="0.25">
      <c r="C28" s="312">
        <v>2022</v>
      </c>
      <c r="D28" s="313">
        <v>318.68</v>
      </c>
      <c r="E28" s="313">
        <v>314.89999999999998</v>
      </c>
      <c r="F28" s="313">
        <v>319.58999999999997</v>
      </c>
      <c r="G28" s="313">
        <v>338.14</v>
      </c>
      <c r="H28" s="313">
        <v>354.42</v>
      </c>
      <c r="I28" s="313">
        <v>369.52</v>
      </c>
      <c r="J28" s="313">
        <v>375.42</v>
      </c>
      <c r="K28" s="313">
        <v>382.89</v>
      </c>
      <c r="L28" s="313">
        <v>393.08</v>
      </c>
      <c r="M28" s="313">
        <v>414.06</v>
      </c>
      <c r="N28" s="313"/>
      <c r="O28" s="315"/>
    </row>
    <row r="29" spans="3:15" ht="13.5" thickBot="1" x14ac:dyDescent="0.25">
      <c r="C29" s="298" t="s">
        <v>213</v>
      </c>
      <c r="D29" s="299"/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300"/>
    </row>
    <row r="30" spans="3:15" x14ac:dyDescent="0.2">
      <c r="C30" s="301" t="s">
        <v>209</v>
      </c>
      <c r="D30" s="302">
        <v>193.30284025213072</v>
      </c>
      <c r="E30" s="302">
        <v>191.2687581090714</v>
      </c>
      <c r="F30" s="302">
        <v>191.31561937634595</v>
      </c>
      <c r="G30" s="302">
        <v>191.49550049668539</v>
      </c>
      <c r="H30" s="302">
        <v>191.57102023627996</v>
      </c>
      <c r="I30" s="302">
        <v>192.43881971648969</v>
      </c>
      <c r="J30" s="302">
        <v>193.8248127220584</v>
      </c>
      <c r="K30" s="302">
        <v>193.56522855967538</v>
      </c>
      <c r="L30" s="302">
        <v>196.58869687496284</v>
      </c>
      <c r="M30" s="302">
        <v>199.76489920472477</v>
      </c>
      <c r="N30" s="302">
        <v>198.3893113076804</v>
      </c>
      <c r="O30" s="303">
        <v>197.67041596404326</v>
      </c>
    </row>
    <row r="31" spans="3:15" x14ac:dyDescent="0.2">
      <c r="C31" s="304" t="s">
        <v>210</v>
      </c>
      <c r="D31" s="305">
        <v>193.75098783518038</v>
      </c>
      <c r="E31" s="305">
        <v>191.19468977405847</v>
      </c>
      <c r="F31" s="305">
        <v>190.60503492712346</v>
      </c>
      <c r="G31" s="305">
        <v>189.42223428075786</v>
      </c>
      <c r="H31" s="305">
        <v>185.25437800957252</v>
      </c>
      <c r="I31" s="305">
        <v>185.66839797997162</v>
      </c>
      <c r="J31" s="305">
        <v>185.57986872090791</v>
      </c>
      <c r="K31" s="305">
        <v>185.31188244297863</v>
      </c>
      <c r="L31" s="305">
        <v>188.25464393272142</v>
      </c>
      <c r="M31" s="305">
        <v>190.17470442587663</v>
      </c>
      <c r="N31" s="305">
        <v>189.17402883303177</v>
      </c>
      <c r="O31" s="306">
        <v>188.60104796424042</v>
      </c>
    </row>
    <row r="32" spans="3:15" x14ac:dyDescent="0.2">
      <c r="C32" s="304" t="s">
        <v>211</v>
      </c>
      <c r="D32" s="305">
        <v>188.51265670531021</v>
      </c>
      <c r="E32" s="305">
        <v>188.9030714067259</v>
      </c>
      <c r="F32" s="305">
        <v>188.55538851404037</v>
      </c>
      <c r="G32" s="305">
        <v>187.90929469010396</v>
      </c>
      <c r="H32" s="305">
        <v>189.52578250042413</v>
      </c>
      <c r="I32" s="305">
        <v>188.95285758845154</v>
      </c>
      <c r="J32" s="305">
        <v>189.88146101817767</v>
      </c>
      <c r="K32" s="305">
        <v>189.91</v>
      </c>
      <c r="L32" s="305">
        <v>191.32</v>
      </c>
      <c r="M32" s="305">
        <v>193.38</v>
      </c>
      <c r="N32" s="305">
        <v>196.65</v>
      </c>
      <c r="O32" s="306">
        <v>201.65</v>
      </c>
    </row>
    <row r="33" spans="3:15" x14ac:dyDescent="0.2">
      <c r="C33" s="304">
        <v>2020</v>
      </c>
      <c r="D33" s="305">
        <v>203.95</v>
      </c>
      <c r="E33" s="305">
        <v>204.01</v>
      </c>
      <c r="F33" s="305">
        <v>208.37</v>
      </c>
      <c r="G33" s="305">
        <v>210.62</v>
      </c>
      <c r="H33" s="305">
        <v>207.99600000000001</v>
      </c>
      <c r="I33" s="305">
        <v>206.56</v>
      </c>
      <c r="J33" s="305">
        <v>207.25</v>
      </c>
      <c r="K33" s="305">
        <v>206.09</v>
      </c>
      <c r="L33" s="305">
        <v>208.38</v>
      </c>
      <c r="M33" s="305">
        <v>206.45</v>
      </c>
      <c r="N33" s="305">
        <v>212.4</v>
      </c>
      <c r="O33" s="306">
        <v>212.38</v>
      </c>
    </row>
    <row r="34" spans="3:15" x14ac:dyDescent="0.2">
      <c r="C34" s="308">
        <v>2021</v>
      </c>
      <c r="D34" s="309">
        <v>211.59</v>
      </c>
      <c r="E34" s="309">
        <v>214.01</v>
      </c>
      <c r="F34" s="309">
        <v>215.36</v>
      </c>
      <c r="G34" s="309">
        <v>216.57</v>
      </c>
      <c r="H34" s="309">
        <v>218.11</v>
      </c>
      <c r="I34" s="309">
        <v>218.58</v>
      </c>
      <c r="J34" s="309">
        <v>216.96</v>
      </c>
      <c r="K34" s="309">
        <v>218.99</v>
      </c>
      <c r="L34" s="309">
        <v>222.98</v>
      </c>
      <c r="M34" s="309">
        <v>233.92</v>
      </c>
      <c r="N34" s="309">
        <v>245.63</v>
      </c>
      <c r="O34" s="311">
        <v>254.36</v>
      </c>
    </row>
    <row r="35" spans="3:15" ht="13.5" thickBot="1" x14ac:dyDescent="0.25">
      <c r="C35" s="312">
        <v>2022</v>
      </c>
      <c r="D35" s="313">
        <v>256.31</v>
      </c>
      <c r="E35" s="313">
        <v>258.08</v>
      </c>
      <c r="F35" s="313">
        <v>266.60000000000002</v>
      </c>
      <c r="G35" s="313">
        <v>286.42</v>
      </c>
      <c r="H35" s="313">
        <v>298.31</v>
      </c>
      <c r="I35" s="313">
        <v>298.95</v>
      </c>
      <c r="J35" s="313">
        <v>298.48</v>
      </c>
      <c r="K35" s="313">
        <v>308.27999999999997</v>
      </c>
      <c r="L35" s="313">
        <v>322.12</v>
      </c>
      <c r="M35" s="313">
        <v>338.3</v>
      </c>
      <c r="N35" s="313"/>
      <c r="O35" s="315"/>
    </row>
    <row r="36" spans="3:15" ht="13.5" thickBot="1" x14ac:dyDescent="0.25">
      <c r="C36" s="298" t="s">
        <v>214</v>
      </c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300"/>
    </row>
    <row r="37" spans="3:15" x14ac:dyDescent="0.2">
      <c r="C37" s="301" t="s">
        <v>209</v>
      </c>
      <c r="D37" s="302">
        <v>620.52584524708288</v>
      </c>
      <c r="E37" s="302">
        <v>610.98846942632053</v>
      </c>
      <c r="F37" s="302">
        <v>613.48284188853813</v>
      </c>
      <c r="G37" s="302">
        <v>613.72476430462393</v>
      </c>
      <c r="H37" s="302">
        <v>606.72034722305284</v>
      </c>
      <c r="I37" s="302">
        <v>601.6106220020215</v>
      </c>
      <c r="J37" s="302">
        <v>617.94396754570255</v>
      </c>
      <c r="K37" s="302">
        <v>637.27880462292717</v>
      </c>
      <c r="L37" s="302">
        <v>678.50605906520252</v>
      </c>
      <c r="M37" s="302">
        <v>691.78485236566894</v>
      </c>
      <c r="N37" s="302">
        <v>699.93533272826176</v>
      </c>
      <c r="O37" s="303">
        <v>707.76936754012718</v>
      </c>
    </row>
    <row r="38" spans="3:15" x14ac:dyDescent="0.2">
      <c r="C38" s="304" t="s">
        <v>210</v>
      </c>
      <c r="D38" s="305">
        <v>693.59473269323564</v>
      </c>
      <c r="E38" s="305">
        <v>675.99452876056159</v>
      </c>
      <c r="F38" s="305">
        <v>692.84041344814841</v>
      </c>
      <c r="G38" s="305">
        <v>686.21997775755028</v>
      </c>
      <c r="H38" s="305">
        <v>674.8464758009153</v>
      </c>
      <c r="I38" s="305">
        <v>675.83558814176456</v>
      </c>
      <c r="J38" s="305">
        <v>670.36666604428126</v>
      </c>
      <c r="K38" s="305">
        <v>679.13478468613857</v>
      </c>
      <c r="L38" s="305">
        <v>679.48913195885189</v>
      </c>
      <c r="M38" s="305">
        <v>683.30685175304302</v>
      </c>
      <c r="N38" s="305">
        <v>694.81644019086241</v>
      </c>
      <c r="O38" s="306">
        <v>698.72596905238629</v>
      </c>
    </row>
    <row r="39" spans="3:15" x14ac:dyDescent="0.2">
      <c r="C39" s="304" t="s">
        <v>211</v>
      </c>
      <c r="D39" s="305">
        <v>672.166966006964</v>
      </c>
      <c r="E39" s="305">
        <v>664.31951179811972</v>
      </c>
      <c r="F39" s="305">
        <v>668.69821690266849</v>
      </c>
      <c r="G39" s="305">
        <v>683.29560596332999</v>
      </c>
      <c r="H39" s="305">
        <v>675.44964853925399</v>
      </c>
      <c r="I39" s="305">
        <v>661.87817139602919</v>
      </c>
      <c r="J39" s="305">
        <v>677.09800581977072</v>
      </c>
      <c r="K39" s="305">
        <v>683.9</v>
      </c>
      <c r="L39" s="305">
        <v>683.06</v>
      </c>
      <c r="M39" s="305">
        <v>696.78</v>
      </c>
      <c r="N39" s="305">
        <v>704.11</v>
      </c>
      <c r="O39" s="306">
        <v>710.06</v>
      </c>
    </row>
    <row r="40" spans="3:15" x14ac:dyDescent="0.2">
      <c r="C40" s="304">
        <v>2020</v>
      </c>
      <c r="D40" s="305">
        <v>720.2</v>
      </c>
      <c r="E40" s="305">
        <v>710.55</v>
      </c>
      <c r="F40" s="305">
        <v>710.16</v>
      </c>
      <c r="G40" s="305">
        <v>704.52</v>
      </c>
      <c r="H40" s="305">
        <v>693.33</v>
      </c>
      <c r="I40" s="305">
        <v>687.52</v>
      </c>
      <c r="J40" s="305">
        <v>686.08</v>
      </c>
      <c r="K40" s="305">
        <v>682.48</v>
      </c>
      <c r="L40" s="305">
        <v>689</v>
      </c>
      <c r="M40" s="305">
        <v>695.07</v>
      </c>
      <c r="N40" s="305">
        <v>691.68</v>
      </c>
      <c r="O40" s="306">
        <v>708.89</v>
      </c>
    </row>
    <row r="41" spans="3:15" x14ac:dyDescent="0.2">
      <c r="C41" s="316">
        <v>2021</v>
      </c>
      <c r="D41" s="317">
        <v>700.68</v>
      </c>
      <c r="E41" s="317">
        <v>710.46</v>
      </c>
      <c r="F41" s="317">
        <v>730.62</v>
      </c>
      <c r="G41" s="317">
        <v>732.15</v>
      </c>
      <c r="H41" s="317">
        <v>732.66</v>
      </c>
      <c r="I41" s="317">
        <v>727.41</v>
      </c>
      <c r="J41" s="317">
        <v>717.49</v>
      </c>
      <c r="K41" s="317">
        <v>731.05</v>
      </c>
      <c r="L41" s="317">
        <v>757.18</v>
      </c>
      <c r="M41" s="317">
        <v>804.61</v>
      </c>
      <c r="N41" s="317">
        <v>852.9</v>
      </c>
      <c r="O41" s="318">
        <v>858.46</v>
      </c>
    </row>
    <row r="42" spans="3:15" ht="13.5" thickBot="1" x14ac:dyDescent="0.25">
      <c r="C42" s="312">
        <v>2022</v>
      </c>
      <c r="D42" s="313">
        <v>904.83</v>
      </c>
      <c r="E42" s="313">
        <v>873.53</v>
      </c>
      <c r="F42" s="313">
        <v>923.05</v>
      </c>
      <c r="G42" s="313">
        <v>958.09</v>
      </c>
      <c r="H42" s="313">
        <v>974.89</v>
      </c>
      <c r="I42" s="313">
        <v>990.25</v>
      </c>
      <c r="J42" s="313">
        <v>1021.14</v>
      </c>
      <c r="K42" s="313">
        <v>1027.8</v>
      </c>
      <c r="L42" s="313">
        <v>1076.5999999999999</v>
      </c>
      <c r="M42" s="313">
        <v>1153.4100000000001</v>
      </c>
      <c r="N42" s="313"/>
      <c r="O42" s="315"/>
    </row>
    <row r="43" spans="3:15" ht="13.5" thickBot="1" x14ac:dyDescent="0.25">
      <c r="C43" s="319" t="s">
        <v>215</v>
      </c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1"/>
    </row>
    <row r="44" spans="3:15" x14ac:dyDescent="0.2">
      <c r="C44" s="301" t="s">
        <v>209</v>
      </c>
      <c r="D44" s="302">
        <v>1926.1421840678215</v>
      </c>
      <c r="E44" s="302">
        <v>1773.7868616139083</v>
      </c>
      <c r="F44" s="302">
        <v>1808.8957992992707</v>
      </c>
      <c r="G44" s="302">
        <v>1844.6568611737403</v>
      </c>
      <c r="H44" s="302">
        <v>1922.2571546908466</v>
      </c>
      <c r="I44" s="302">
        <v>2078.5897925711802</v>
      </c>
      <c r="J44" s="302">
        <v>2325.7723170645709</v>
      </c>
      <c r="K44" s="302">
        <v>2537.6579416257568</v>
      </c>
      <c r="L44" s="302">
        <v>2703.9535927296647</v>
      </c>
      <c r="M44" s="302">
        <v>2585.3186243813607</v>
      </c>
      <c r="N44" s="302">
        <v>2366.8805661333772</v>
      </c>
      <c r="O44" s="303">
        <v>2262.8675436432918</v>
      </c>
    </row>
    <row r="45" spans="3:15" x14ac:dyDescent="0.2">
      <c r="C45" s="304" t="s">
        <v>210</v>
      </c>
      <c r="D45" s="305">
        <v>1873.2002679661653</v>
      </c>
      <c r="E45" s="305">
        <v>1893.8193326719352</v>
      </c>
      <c r="F45" s="305">
        <v>2057.5096533110031</v>
      </c>
      <c r="G45" s="305">
        <v>2090.6877083454083</v>
      </c>
      <c r="H45" s="305">
        <v>2302.9194307484054</v>
      </c>
      <c r="I45" s="305">
        <v>2520.0592002636727</v>
      </c>
      <c r="J45" s="305">
        <v>2428.1960288736755</v>
      </c>
      <c r="K45" s="305">
        <v>2411.222343978005</v>
      </c>
      <c r="L45" s="305">
        <v>2458.9426482206609</v>
      </c>
      <c r="M45" s="305">
        <v>2271.8586469632287</v>
      </c>
      <c r="N45" s="305">
        <v>2164.5188294690201</v>
      </c>
      <c r="O45" s="306">
        <v>2144.3544219826263</v>
      </c>
    </row>
    <row r="46" spans="3:15" x14ac:dyDescent="0.2">
      <c r="C46" s="304" t="s">
        <v>211</v>
      </c>
      <c r="D46" s="305">
        <v>2017.0063645368093</v>
      </c>
      <c r="E46" s="305">
        <v>1948.9945487324933</v>
      </c>
      <c r="F46" s="305">
        <v>1864.3118390555649</v>
      </c>
      <c r="G46" s="305">
        <v>1858.8882047137197</v>
      </c>
      <c r="H46" s="305">
        <v>1845.0357399097443</v>
      </c>
      <c r="I46" s="305">
        <v>1739.4288046926354</v>
      </c>
      <c r="J46" s="305">
        <v>1705.2552965441059</v>
      </c>
      <c r="K46" s="305">
        <v>1658.81</v>
      </c>
      <c r="L46" s="305">
        <v>1789.98</v>
      </c>
      <c r="M46" s="305">
        <v>1827.38</v>
      </c>
      <c r="N46" s="305">
        <v>1841.81</v>
      </c>
      <c r="O46" s="306">
        <v>1858.58</v>
      </c>
    </row>
    <row r="47" spans="3:15" x14ac:dyDescent="0.2">
      <c r="C47" s="304">
        <v>2020</v>
      </c>
      <c r="D47" s="305">
        <v>1741.92</v>
      </c>
      <c r="E47" s="305">
        <v>1687.33</v>
      </c>
      <c r="F47" s="305">
        <v>1656.44</v>
      </c>
      <c r="G47" s="305">
        <v>1578.74</v>
      </c>
      <c r="H47" s="305">
        <v>1458.48</v>
      </c>
      <c r="I47" s="305">
        <v>1545.67</v>
      </c>
      <c r="J47" s="305">
        <v>1651.52</v>
      </c>
      <c r="K47" s="305">
        <v>1665.62</v>
      </c>
      <c r="L47" s="305">
        <v>1742.79</v>
      </c>
      <c r="M47" s="305">
        <v>1765.78</v>
      </c>
      <c r="N47" s="305">
        <v>1744.65</v>
      </c>
      <c r="O47" s="306">
        <v>1664.57</v>
      </c>
    </row>
    <row r="48" spans="3:15" x14ac:dyDescent="0.2">
      <c r="C48" s="304">
        <v>2021</v>
      </c>
      <c r="D48" s="305">
        <v>1636.89</v>
      </c>
      <c r="E48" s="305">
        <v>1663.75</v>
      </c>
      <c r="F48" s="305">
        <v>1786.7</v>
      </c>
      <c r="G48" s="305">
        <v>1830.38</v>
      </c>
      <c r="H48" s="305">
        <v>1831.64</v>
      </c>
      <c r="I48" s="305">
        <v>1858.3</v>
      </c>
      <c r="J48" s="305">
        <v>1861.2</v>
      </c>
      <c r="K48" s="305">
        <v>1864.77</v>
      </c>
      <c r="L48" s="305">
        <v>2046.24</v>
      </c>
      <c r="M48" s="305">
        <v>2350.4</v>
      </c>
      <c r="N48" s="305">
        <v>2655.04</v>
      </c>
      <c r="O48" s="306">
        <v>2701.83</v>
      </c>
    </row>
    <row r="49" spans="3:15" ht="13.5" thickBot="1" x14ac:dyDescent="0.25">
      <c r="C49" s="312">
        <v>2022</v>
      </c>
      <c r="D49" s="313">
        <v>2628.29</v>
      </c>
      <c r="E49" s="313">
        <v>2596.54</v>
      </c>
      <c r="F49" s="313">
        <v>2814.08</v>
      </c>
      <c r="G49" s="313">
        <v>3239.28</v>
      </c>
      <c r="H49" s="313">
        <v>3228.8</v>
      </c>
      <c r="I49" s="313">
        <v>3214.33</v>
      </c>
      <c r="J49" s="313">
        <v>3293.27</v>
      </c>
      <c r="K49" s="313">
        <v>3271.83</v>
      </c>
      <c r="L49" s="313">
        <v>3550.88</v>
      </c>
      <c r="M49" s="313">
        <v>3425.6</v>
      </c>
      <c r="N49" s="313"/>
      <c r="O49" s="315"/>
    </row>
    <row r="50" spans="3:15" ht="13.5" thickBot="1" x14ac:dyDescent="0.25">
      <c r="C50" s="319" t="s">
        <v>216</v>
      </c>
      <c r="D50" s="320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1"/>
    </row>
    <row r="51" spans="3:15" x14ac:dyDescent="0.2">
      <c r="C51" s="301" t="s">
        <v>209</v>
      </c>
      <c r="D51" s="302">
        <v>1452.5251642694029</v>
      </c>
      <c r="E51" s="302">
        <v>1376.6544964519305</v>
      </c>
      <c r="F51" s="302">
        <v>1342.4452040065605</v>
      </c>
      <c r="G51" s="302">
        <v>1321.3071438891709</v>
      </c>
      <c r="H51" s="302">
        <v>1332.4732010931732</v>
      </c>
      <c r="I51" s="302">
        <v>1416.8343946849866</v>
      </c>
      <c r="J51" s="302">
        <v>1429.7900427036757</v>
      </c>
      <c r="K51" s="302">
        <v>1455.3007570329535</v>
      </c>
      <c r="L51" s="302">
        <v>1460.934465025194</v>
      </c>
      <c r="M51" s="302">
        <v>1477.8137838684058</v>
      </c>
      <c r="N51" s="302">
        <v>1411.6336555187961</v>
      </c>
      <c r="O51" s="303">
        <v>1359.7079885396727</v>
      </c>
    </row>
    <row r="52" spans="3:15" x14ac:dyDescent="0.2">
      <c r="C52" s="304" t="s">
        <v>210</v>
      </c>
      <c r="D52" s="305">
        <v>1247.7930053069374</v>
      </c>
      <c r="E52" s="305">
        <v>1219.5883260832732</v>
      </c>
      <c r="F52" s="305">
        <v>1221.3431610182636</v>
      </c>
      <c r="G52" s="305">
        <v>1183.3869429217527</v>
      </c>
      <c r="H52" s="305">
        <v>1198.2849917896754</v>
      </c>
      <c r="I52" s="305">
        <v>1239.5740232840269</v>
      </c>
      <c r="J52" s="305">
        <v>1271.60648473885</v>
      </c>
      <c r="K52" s="305">
        <v>1283.813012150076</v>
      </c>
      <c r="L52" s="305">
        <v>1311.0179147942529</v>
      </c>
      <c r="M52" s="305">
        <v>1341.4216259397981</v>
      </c>
      <c r="N52" s="305">
        <v>1329.2819200190711</v>
      </c>
      <c r="O52" s="306">
        <v>1328.1587453006657</v>
      </c>
    </row>
    <row r="53" spans="3:15" x14ac:dyDescent="0.2">
      <c r="C53" s="304" t="s">
        <v>211</v>
      </c>
      <c r="D53" s="305">
        <v>1344.3309050466173</v>
      </c>
      <c r="E53" s="305">
        <v>1317.692895014957</v>
      </c>
      <c r="F53" s="305">
        <v>1323.903921956658</v>
      </c>
      <c r="G53" s="305">
        <v>1309.8906834494144</v>
      </c>
      <c r="H53" s="305">
        <v>1289.6288116279882</v>
      </c>
      <c r="I53" s="305">
        <v>1304.6791289590351</v>
      </c>
      <c r="J53" s="305">
        <v>1294.5048403940486</v>
      </c>
      <c r="K53" s="305">
        <v>1307.96</v>
      </c>
      <c r="L53" s="305">
        <v>1349.14</v>
      </c>
      <c r="M53" s="305">
        <v>1364.95</v>
      </c>
      <c r="N53" s="305">
        <v>1368.4</v>
      </c>
      <c r="O53" s="306">
        <v>1403.88</v>
      </c>
    </row>
    <row r="54" spans="3:15" x14ac:dyDescent="0.2">
      <c r="C54" s="304">
        <v>2020</v>
      </c>
      <c r="D54" s="305">
        <v>1446.09</v>
      </c>
      <c r="E54" s="305">
        <v>1443.02</v>
      </c>
      <c r="F54" s="305">
        <v>1411.23</v>
      </c>
      <c r="G54" s="305">
        <v>1400.29</v>
      </c>
      <c r="H54" s="305">
        <v>1346.93</v>
      </c>
      <c r="I54" s="305">
        <v>1297.48</v>
      </c>
      <c r="J54" s="305">
        <v>1318.72</v>
      </c>
      <c r="K54" s="305">
        <v>1329.85</v>
      </c>
      <c r="L54" s="305">
        <v>1349.52</v>
      </c>
      <c r="M54" s="305">
        <v>1399.34</v>
      </c>
      <c r="N54" s="305">
        <v>1444.52</v>
      </c>
      <c r="O54" s="306">
        <v>1434.49</v>
      </c>
    </row>
    <row r="55" spans="3:15" x14ac:dyDescent="0.2">
      <c r="C55" s="316">
        <v>2021</v>
      </c>
      <c r="D55" s="317">
        <v>1457.28</v>
      </c>
      <c r="E55" s="317">
        <v>1437.07</v>
      </c>
      <c r="F55" s="317">
        <v>1458.06</v>
      </c>
      <c r="G55" s="317">
        <v>1465.56</v>
      </c>
      <c r="H55" s="317">
        <v>1491.31</v>
      </c>
      <c r="I55" s="317">
        <v>1471.19</v>
      </c>
      <c r="J55" s="317">
        <v>1462.25</v>
      </c>
      <c r="K55" s="317">
        <v>1490.44</v>
      </c>
      <c r="L55" s="317">
        <v>1513.06</v>
      </c>
      <c r="M55" s="317">
        <v>1625.23</v>
      </c>
      <c r="N55" s="317">
        <v>1803.29</v>
      </c>
      <c r="O55" s="318">
        <v>1958.94</v>
      </c>
    </row>
    <row r="56" spans="3:15" ht="13.5" thickBot="1" x14ac:dyDescent="0.25">
      <c r="C56" s="312">
        <v>2022</v>
      </c>
      <c r="D56" s="313">
        <v>2039.72</v>
      </c>
      <c r="E56" s="313">
        <v>2035.72</v>
      </c>
      <c r="F56" s="313">
        <v>2046.66</v>
      </c>
      <c r="G56" s="313">
        <v>2089.08</v>
      </c>
      <c r="H56" s="313">
        <v>2224</v>
      </c>
      <c r="I56" s="313">
        <v>2300.29</v>
      </c>
      <c r="J56" s="313">
        <v>2417.4699999999998</v>
      </c>
      <c r="K56" s="313">
        <v>2446.67</v>
      </c>
      <c r="L56" s="313">
        <v>2483.33</v>
      </c>
      <c r="M56" s="313">
        <v>2559.59</v>
      </c>
      <c r="N56" s="313"/>
      <c r="O56" s="315"/>
    </row>
    <row r="57" spans="3:15" ht="13.5" thickBot="1" x14ac:dyDescent="0.25">
      <c r="C57" s="319" t="s">
        <v>217</v>
      </c>
      <c r="D57" s="320"/>
      <c r="E57" s="320"/>
      <c r="F57" s="320"/>
      <c r="G57" s="320"/>
      <c r="H57" s="320"/>
      <c r="I57" s="320"/>
      <c r="J57" s="320"/>
      <c r="K57" s="320"/>
      <c r="L57" s="320"/>
      <c r="M57" s="320"/>
      <c r="N57" s="320"/>
      <c r="O57" s="321"/>
    </row>
    <row r="58" spans="3:15" x14ac:dyDescent="0.2">
      <c r="C58" s="301" t="s">
        <v>209</v>
      </c>
      <c r="D58" s="302">
        <v>1462.9299066481419</v>
      </c>
      <c r="E58" s="302">
        <v>1397.9329390309356</v>
      </c>
      <c r="F58" s="302">
        <v>1352.4593399176847</v>
      </c>
      <c r="G58" s="302">
        <v>1324.3285390454434</v>
      </c>
      <c r="H58" s="302">
        <v>1346.8945966895908</v>
      </c>
      <c r="I58" s="302">
        <v>1422.0022440548378</v>
      </c>
      <c r="J58" s="302">
        <v>1439.7446104090284</v>
      </c>
      <c r="K58" s="302">
        <v>1469.5305118007066</v>
      </c>
      <c r="L58" s="302">
        <v>1464.5198361234318</v>
      </c>
      <c r="M58" s="302">
        <v>1456.1117051037911</v>
      </c>
      <c r="N58" s="302">
        <v>1435.8943068806354</v>
      </c>
      <c r="O58" s="303">
        <v>1347.9728359574115</v>
      </c>
    </row>
    <row r="59" spans="3:15" x14ac:dyDescent="0.2">
      <c r="C59" s="304" t="s">
        <v>210</v>
      </c>
      <c r="D59" s="305">
        <v>1217.2306317725502</v>
      </c>
      <c r="E59" s="305">
        <v>1219.9225640939258</v>
      </c>
      <c r="F59" s="305">
        <v>1228.6060793307527</v>
      </c>
      <c r="G59" s="305">
        <v>1190.0364269225856</v>
      </c>
      <c r="H59" s="305">
        <v>1216.8533835665212</v>
      </c>
      <c r="I59" s="305">
        <v>1268.6557166616051</v>
      </c>
      <c r="J59" s="305">
        <v>1280.8972883133727</v>
      </c>
      <c r="K59" s="305">
        <v>1270.5273567969125</v>
      </c>
      <c r="L59" s="305">
        <v>1318.4848992078084</v>
      </c>
      <c r="M59" s="305">
        <v>1326.2464158541839</v>
      </c>
      <c r="N59" s="305">
        <v>1338.5909965628271</v>
      </c>
      <c r="O59" s="306">
        <v>1331.7075587041454</v>
      </c>
    </row>
    <row r="60" spans="3:15" x14ac:dyDescent="0.2">
      <c r="C60" s="304" t="s">
        <v>211</v>
      </c>
      <c r="D60" s="305">
        <v>1324.8807237906556</v>
      </c>
      <c r="E60" s="305">
        <v>1306.1704820536852</v>
      </c>
      <c r="F60" s="305">
        <v>1289.846128057527</v>
      </c>
      <c r="G60" s="305">
        <v>1271.913502123914</v>
      </c>
      <c r="H60" s="305">
        <v>1265.3591520232299</v>
      </c>
      <c r="I60" s="305">
        <v>1264.5344761789461</v>
      </c>
      <c r="J60" s="305">
        <v>1256.1351766957246</v>
      </c>
      <c r="K60" s="305">
        <v>1279.8800000000001</v>
      </c>
      <c r="L60" s="305">
        <v>1283.6500000000001</v>
      </c>
      <c r="M60" s="305">
        <v>1335.83</v>
      </c>
      <c r="N60" s="305">
        <v>1324.27</v>
      </c>
      <c r="O60" s="306">
        <v>1366.15</v>
      </c>
    </row>
    <row r="61" spans="3:15" x14ac:dyDescent="0.2">
      <c r="C61" s="304">
        <v>2020</v>
      </c>
      <c r="D61" s="305">
        <v>1395.59</v>
      </c>
      <c r="E61" s="305">
        <v>1401.12</v>
      </c>
      <c r="F61" s="305">
        <v>1394.67</v>
      </c>
      <c r="G61" s="305">
        <v>1378.29</v>
      </c>
      <c r="H61" s="305">
        <v>1335.39</v>
      </c>
      <c r="I61" s="305">
        <v>1322.8</v>
      </c>
      <c r="J61" s="305">
        <v>1312.57</v>
      </c>
      <c r="K61" s="305">
        <v>1298.02</v>
      </c>
      <c r="L61" s="305">
        <v>1324.41</v>
      </c>
      <c r="M61" s="305">
        <v>1370.11</v>
      </c>
      <c r="N61" s="305">
        <v>1345.94</v>
      </c>
      <c r="O61" s="306">
        <v>1394.49</v>
      </c>
    </row>
    <row r="62" spans="3:15" x14ac:dyDescent="0.2">
      <c r="C62" s="308">
        <v>2021</v>
      </c>
      <c r="D62" s="309">
        <v>1383.2</v>
      </c>
      <c r="E62" s="309">
        <v>1364.26</v>
      </c>
      <c r="F62" s="309">
        <v>1419.52</v>
      </c>
      <c r="G62" s="309">
        <v>1441.54</v>
      </c>
      <c r="H62" s="309">
        <v>1436.41</v>
      </c>
      <c r="I62" s="309">
        <v>1450.93</v>
      </c>
      <c r="J62" s="309">
        <v>1475.09</v>
      </c>
      <c r="K62" s="309">
        <v>1470.13</v>
      </c>
      <c r="L62" s="309">
        <v>1505.17</v>
      </c>
      <c r="M62" s="309">
        <v>1643.42</v>
      </c>
      <c r="N62" s="309">
        <v>1751.99</v>
      </c>
      <c r="O62" s="311">
        <v>1872.92</v>
      </c>
    </row>
    <row r="63" spans="3:15" ht="13.5" thickBot="1" x14ac:dyDescent="0.25">
      <c r="C63" s="312">
        <v>2022</v>
      </c>
      <c r="D63" s="313">
        <v>1972.42</v>
      </c>
      <c r="E63" s="313">
        <v>2016.59</v>
      </c>
      <c r="F63" s="313">
        <v>2010.58</v>
      </c>
      <c r="G63" s="313">
        <v>2107.86</v>
      </c>
      <c r="H63" s="313">
        <v>2225.94</v>
      </c>
      <c r="I63" s="313">
        <v>2301.89</v>
      </c>
      <c r="J63" s="313">
        <v>2372.94</v>
      </c>
      <c r="K63" s="313">
        <v>2347.3000000000002</v>
      </c>
      <c r="L63" s="313">
        <v>2432.0300000000002</v>
      </c>
      <c r="M63" s="313">
        <v>2515.3000000000002</v>
      </c>
      <c r="N63" s="313"/>
      <c r="O63" s="315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C47" sqref="AB46:AC4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U67" sqref="U6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188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234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704" t="s">
        <v>267</v>
      </c>
      <c r="GZ8" s="704" t="s">
        <v>58</v>
      </c>
      <c r="HA8" s="704" t="s">
        <v>59</v>
      </c>
      <c r="HB8" s="704" t="s">
        <v>60</v>
      </c>
      <c r="HC8" s="704" t="s">
        <v>61</v>
      </c>
      <c r="HD8" s="704" t="s">
        <v>62</v>
      </c>
      <c r="HE8" s="704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313</v>
      </c>
      <c r="CH15" s="700" t="s">
        <v>314</v>
      </c>
    </row>
    <row r="16" spans="2:213" x14ac:dyDescent="0.2">
      <c r="CF16" s="701" t="s">
        <v>173</v>
      </c>
      <c r="CG16" s="701">
        <v>65.06</v>
      </c>
      <c r="CH16" s="702">
        <v>57.83</v>
      </c>
    </row>
    <row r="17" spans="3:86" x14ac:dyDescent="0.2">
      <c r="Z17" s="22"/>
      <c r="CF17" s="62" t="s">
        <v>116</v>
      </c>
      <c r="CG17" s="62">
        <v>64.19</v>
      </c>
      <c r="CH17" s="51">
        <v>42.44</v>
      </c>
    </row>
    <row r="18" spans="3:86" x14ac:dyDescent="0.2">
      <c r="CF18" s="62" t="s">
        <v>175</v>
      </c>
      <c r="CG18" s="62">
        <v>63.36</v>
      </c>
      <c r="CH18" s="51">
        <v>60.04</v>
      </c>
    </row>
    <row r="19" spans="3:86" x14ac:dyDescent="0.2">
      <c r="CF19" s="62" t="s">
        <v>222</v>
      </c>
      <c r="CG19" s="62">
        <v>61.25</v>
      </c>
      <c r="CH19" s="51">
        <v>38</v>
      </c>
    </row>
    <row r="20" spans="3:86" x14ac:dyDescent="0.2">
      <c r="CF20" s="62" t="s">
        <v>125</v>
      </c>
      <c r="CG20" s="62">
        <v>58.9</v>
      </c>
      <c r="CH20" s="51">
        <v>38.06</v>
      </c>
    </row>
    <row r="21" spans="3:86" x14ac:dyDescent="0.2">
      <c r="CF21" s="62" t="s">
        <v>70</v>
      </c>
      <c r="CG21" s="62">
        <v>58.56</v>
      </c>
      <c r="CH21" s="51">
        <v>37.51</v>
      </c>
    </row>
    <row r="22" spans="3:86" x14ac:dyDescent="0.2">
      <c r="CF22" s="62" t="s">
        <v>145</v>
      </c>
      <c r="CG22" s="62">
        <v>58.12</v>
      </c>
      <c r="CH22" s="51">
        <v>39.56</v>
      </c>
    </row>
    <row r="23" spans="3:86" x14ac:dyDescent="0.2">
      <c r="CF23" s="62" t="s">
        <v>121</v>
      </c>
      <c r="CG23" s="62">
        <v>57.96</v>
      </c>
      <c r="CH23" s="51">
        <v>36.46</v>
      </c>
    </row>
    <row r="24" spans="3:86" x14ac:dyDescent="0.2">
      <c r="CF24" s="62" t="s">
        <v>120</v>
      </c>
      <c r="CG24" s="62">
        <v>54.83</v>
      </c>
      <c r="CH24" s="51">
        <v>39.85</v>
      </c>
    </row>
    <row r="25" spans="3:86" x14ac:dyDescent="0.2">
      <c r="CF25" s="62" t="s">
        <v>115</v>
      </c>
      <c r="CG25" s="62">
        <v>54.34</v>
      </c>
      <c r="CH25" s="51">
        <v>37.25</v>
      </c>
    </row>
    <row r="26" spans="3:86" x14ac:dyDescent="0.2">
      <c r="CF26" s="62" t="s">
        <v>134</v>
      </c>
      <c r="CG26" s="62">
        <v>53.37</v>
      </c>
      <c r="CH26" s="51">
        <v>39.44</v>
      </c>
    </row>
    <row r="27" spans="3:86" x14ac:dyDescent="0.2">
      <c r="CF27" s="87" t="s">
        <v>71</v>
      </c>
      <c r="CG27" s="87">
        <v>53.18</v>
      </c>
      <c r="CH27" s="88">
        <v>34.520000000000003</v>
      </c>
    </row>
    <row r="28" spans="3:86" x14ac:dyDescent="0.2">
      <c r="CF28" s="761" t="s">
        <v>128</v>
      </c>
      <c r="CG28" s="761">
        <v>53.02</v>
      </c>
      <c r="CH28" s="762">
        <v>32.299999999999997</v>
      </c>
    </row>
    <row r="29" spans="3:86" x14ac:dyDescent="0.2">
      <c r="CF29" s="62" t="s">
        <v>127</v>
      </c>
      <c r="CG29" s="62">
        <v>52.84</v>
      </c>
      <c r="CH29" s="51">
        <v>40.26</v>
      </c>
    </row>
    <row r="30" spans="3:86" x14ac:dyDescent="0.2">
      <c r="CF30" s="62" t="s">
        <v>118</v>
      </c>
      <c r="CG30" s="62">
        <v>52.65</v>
      </c>
      <c r="CH30" s="51">
        <v>33.9</v>
      </c>
    </row>
    <row r="31" spans="3:86" x14ac:dyDescent="0.2">
      <c r="CF31" s="62" t="s">
        <v>176</v>
      </c>
      <c r="CG31" s="62">
        <v>50.88</v>
      </c>
      <c r="CH31" s="51">
        <v>33</v>
      </c>
    </row>
    <row r="32" spans="3:86" ht="14.25" x14ac:dyDescent="0.2">
      <c r="C32" s="16" t="s">
        <v>220</v>
      </c>
      <c r="CF32" s="62" t="s">
        <v>163</v>
      </c>
      <c r="CG32" s="62">
        <v>50.05</v>
      </c>
      <c r="CH32" s="51">
        <v>31.78</v>
      </c>
    </row>
    <row r="33" spans="84:86" x14ac:dyDescent="0.2">
      <c r="CF33" s="62" t="s">
        <v>136</v>
      </c>
      <c r="CG33" s="62">
        <v>49.26</v>
      </c>
      <c r="CH33" s="51">
        <v>31.87</v>
      </c>
    </row>
    <row r="34" spans="84:86" x14ac:dyDescent="0.2">
      <c r="CF34" s="62" t="s">
        <v>73</v>
      </c>
      <c r="CG34" s="62">
        <v>48.63</v>
      </c>
      <c r="CH34" s="51">
        <v>34.79</v>
      </c>
    </row>
    <row r="35" spans="84:86" x14ac:dyDescent="0.2">
      <c r="CF35" s="62" t="s">
        <v>117</v>
      </c>
      <c r="CG35" s="62">
        <v>48.05</v>
      </c>
      <c r="CH35" s="51">
        <v>33.200000000000003</v>
      </c>
    </row>
    <row r="36" spans="84:86" x14ac:dyDescent="0.2">
      <c r="CF36" s="62" t="s">
        <v>177</v>
      </c>
      <c r="CG36" s="62">
        <v>47.9</v>
      </c>
      <c r="CH36" s="51">
        <v>32.01</v>
      </c>
    </row>
    <row r="37" spans="84:86" x14ac:dyDescent="0.2">
      <c r="CF37" s="62" t="s">
        <v>72</v>
      </c>
      <c r="CG37" s="62">
        <v>47.12</v>
      </c>
      <c r="CH37" s="51">
        <v>32.75</v>
      </c>
    </row>
    <row r="38" spans="84:86" x14ac:dyDescent="0.2">
      <c r="CF38" s="62" t="s">
        <v>69</v>
      </c>
      <c r="CG38" s="62">
        <v>46.28</v>
      </c>
      <c r="CH38" s="51">
        <v>38.71</v>
      </c>
    </row>
    <row r="39" spans="84:86" x14ac:dyDescent="0.2">
      <c r="CF39" s="62" t="s">
        <v>124</v>
      </c>
      <c r="CG39" s="62">
        <v>45.87</v>
      </c>
      <c r="CH39" s="51">
        <v>33.4</v>
      </c>
    </row>
    <row r="40" spans="84:86" x14ac:dyDescent="0.2">
      <c r="CF40" s="62" t="s">
        <v>170</v>
      </c>
      <c r="CG40" s="62">
        <v>44.28</v>
      </c>
      <c r="CH40" s="51">
        <v>34.24</v>
      </c>
    </row>
    <row r="41" spans="84:86" ht="13.5" thickBot="1" x14ac:dyDescent="0.25">
      <c r="CF41" s="62" t="s">
        <v>132</v>
      </c>
      <c r="CG41" s="62">
        <v>43.72</v>
      </c>
      <c r="CH41" s="51">
        <v>30.07</v>
      </c>
    </row>
    <row r="42" spans="84:86" ht="13.5" thickBot="1" x14ac:dyDescent="0.25">
      <c r="CF42" s="106" t="s">
        <v>178</v>
      </c>
      <c r="CG42" s="106">
        <v>54.49</v>
      </c>
      <c r="CH42" s="703">
        <v>37.29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263</v>
      </c>
      <c r="CH47" s="86" t="s">
        <v>241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222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42" t="s">
        <v>181</v>
      </c>
      <c r="C84" s="843"/>
      <c r="D84" s="843"/>
      <c r="E84" s="843"/>
      <c r="F84" s="843"/>
      <c r="G84" s="843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J4" sqref="J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70" t="s">
        <v>281</v>
      </c>
      <c r="C2" s="173"/>
    </row>
    <row r="3" spans="1:21" x14ac:dyDescent="0.2">
      <c r="G3" s="44"/>
      <c r="H3" s="44"/>
    </row>
    <row r="4" spans="1:21" ht="23.25" x14ac:dyDescent="0.35">
      <c r="B4" s="369" t="s">
        <v>327</v>
      </c>
      <c r="C4" s="372"/>
      <c r="D4" s="372"/>
      <c r="E4" s="372"/>
      <c r="F4" s="372"/>
      <c r="G4" s="372"/>
      <c r="H4" s="332"/>
      <c r="I4" s="372"/>
    </row>
    <row r="5" spans="1:21" ht="15.75" x14ac:dyDescent="0.25">
      <c r="B5" s="370" t="s">
        <v>109</v>
      </c>
      <c r="C5" s="174"/>
      <c r="D5" s="174"/>
      <c r="E5" s="174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71" t="s">
        <v>106</v>
      </c>
      <c r="F6" s="22"/>
      <c r="G6" s="22"/>
    </row>
    <row r="7" spans="1:21" ht="15" x14ac:dyDescent="0.2">
      <c r="A7" s="49"/>
      <c r="B7" s="373"/>
      <c r="C7" s="374"/>
      <c r="D7" s="375" t="s">
        <v>89</v>
      </c>
      <c r="E7" s="376"/>
      <c r="F7" s="376"/>
      <c r="G7" s="376"/>
      <c r="H7" s="376"/>
      <c r="I7" s="377"/>
      <c r="J7" s="375" t="s">
        <v>90</v>
      </c>
      <c r="K7" s="376"/>
      <c r="L7" s="376"/>
      <c r="M7" s="376"/>
      <c r="N7" s="376"/>
      <c r="O7" s="377"/>
      <c r="P7" s="769" t="s">
        <v>108</v>
      </c>
      <c r="Q7" s="770"/>
      <c r="R7" s="771"/>
      <c r="S7" s="772"/>
    </row>
    <row r="8" spans="1:21" ht="15" x14ac:dyDescent="0.25">
      <c r="A8" s="49"/>
      <c r="B8" s="378" t="s">
        <v>91</v>
      </c>
      <c r="C8" s="379" t="s">
        <v>92</v>
      </c>
      <c r="D8" s="380" t="s">
        <v>93</v>
      </c>
      <c r="E8" s="381"/>
      <c r="F8" s="381" t="s">
        <v>139</v>
      </c>
      <c r="G8" s="381"/>
      <c r="H8" s="381" t="s">
        <v>94</v>
      </c>
      <c r="I8" s="382"/>
      <c r="J8" s="380" t="s">
        <v>93</v>
      </c>
      <c r="K8" s="381"/>
      <c r="L8" s="381" t="s">
        <v>139</v>
      </c>
      <c r="M8" s="381"/>
      <c r="N8" s="381" t="s">
        <v>94</v>
      </c>
      <c r="O8" s="382"/>
      <c r="P8" s="380" t="s">
        <v>93</v>
      </c>
      <c r="Q8" s="381"/>
      <c r="R8" s="383" t="s">
        <v>139</v>
      </c>
      <c r="S8" s="382"/>
    </row>
    <row r="9" spans="1:21" ht="13.5" thickBot="1" x14ac:dyDescent="0.25">
      <c r="A9" s="49"/>
      <c r="B9" s="384"/>
      <c r="C9" s="385"/>
      <c r="D9" s="386" t="s">
        <v>325</v>
      </c>
      <c r="E9" s="455" t="s">
        <v>326</v>
      </c>
      <c r="F9" s="386" t="s">
        <v>325</v>
      </c>
      <c r="G9" s="455" t="s">
        <v>326</v>
      </c>
      <c r="H9" s="386" t="s">
        <v>325</v>
      </c>
      <c r="I9" s="455" t="s">
        <v>326</v>
      </c>
      <c r="J9" s="389" t="s">
        <v>325</v>
      </c>
      <c r="K9" s="466" t="s">
        <v>326</v>
      </c>
      <c r="L9" s="390" t="s">
        <v>325</v>
      </c>
      <c r="M9" s="466" t="s">
        <v>326</v>
      </c>
      <c r="N9" s="391" t="s">
        <v>325</v>
      </c>
      <c r="O9" s="467" t="s">
        <v>326</v>
      </c>
      <c r="P9" s="386" t="s">
        <v>325</v>
      </c>
      <c r="Q9" s="455" t="s">
        <v>326</v>
      </c>
      <c r="R9" s="386" t="s">
        <v>325</v>
      </c>
      <c r="S9" s="462" t="s">
        <v>326</v>
      </c>
      <c r="T9" s="44"/>
    </row>
    <row r="10" spans="1:21" ht="15.75" x14ac:dyDescent="0.25">
      <c r="A10" s="49"/>
      <c r="B10" s="393" t="s">
        <v>282</v>
      </c>
      <c r="C10" s="394"/>
      <c r="D10" s="395">
        <f t="shared" ref="D10:O10" si="0">SUM(D11:D16)</f>
        <v>1740441.6880000001</v>
      </c>
      <c r="E10" s="456">
        <f t="shared" si="0"/>
        <v>2546114.6329999999</v>
      </c>
      <c r="F10" s="396">
        <f>SUM(F11:F16)</f>
        <v>7913582.3030000003</v>
      </c>
      <c r="G10" s="459">
        <f>SUM(G11:G16)</f>
        <v>11835279.779999999</v>
      </c>
      <c r="H10" s="397">
        <f t="shared" si="0"/>
        <v>1301723.577</v>
      </c>
      <c r="I10" s="463">
        <f t="shared" si="0"/>
        <v>1297606.6939999999</v>
      </c>
      <c r="J10" s="395">
        <f t="shared" si="0"/>
        <v>806042.88</v>
      </c>
      <c r="K10" s="459">
        <f t="shared" si="0"/>
        <v>1099613.1839999999</v>
      </c>
      <c r="L10" s="396">
        <f t="shared" si="0"/>
        <v>3664739.0580000002</v>
      </c>
      <c r="M10" s="459">
        <f t="shared" si="0"/>
        <v>5116815.2379999999</v>
      </c>
      <c r="N10" s="398">
        <f t="shared" si="0"/>
        <v>489259.08400000003</v>
      </c>
      <c r="O10" s="468">
        <f t="shared" si="0"/>
        <v>472372.29600000003</v>
      </c>
      <c r="P10" s="395">
        <f>SUM(P11:P16)</f>
        <v>934398.80800000008</v>
      </c>
      <c r="Q10" s="468">
        <f>SUM(Q11:Q16)</f>
        <v>1446501.449</v>
      </c>
      <c r="R10" s="399">
        <f>SUM(R11:R16)</f>
        <v>4248843.2449999992</v>
      </c>
      <c r="S10" s="468">
        <f>SUM(S11:S16)</f>
        <v>6718464.5419999994</v>
      </c>
      <c r="T10" s="59"/>
      <c r="U10" s="50"/>
    </row>
    <row r="11" spans="1:21" x14ac:dyDescent="0.2">
      <c r="A11" s="49"/>
      <c r="B11" s="400" t="s">
        <v>95</v>
      </c>
      <c r="C11" s="401" t="s">
        <v>148</v>
      </c>
      <c r="D11" s="402">
        <v>385055.42</v>
      </c>
      <c r="E11" s="457">
        <v>532918.66599999997</v>
      </c>
      <c r="F11" s="403">
        <v>1750612.5589999999</v>
      </c>
      <c r="G11" s="460">
        <v>2478628.665</v>
      </c>
      <c r="H11" s="404">
        <v>676523.93099999998</v>
      </c>
      <c r="I11" s="464">
        <v>639052.125</v>
      </c>
      <c r="J11" s="402">
        <v>128356.106</v>
      </c>
      <c r="K11" s="457">
        <v>190144.122</v>
      </c>
      <c r="L11" s="403">
        <v>583796.46900000004</v>
      </c>
      <c r="M11" s="460">
        <v>885185.44700000004</v>
      </c>
      <c r="N11" s="404">
        <v>151247.04300000001</v>
      </c>
      <c r="O11" s="464">
        <v>150600.08600000001</v>
      </c>
      <c r="P11" s="402">
        <f t="shared" ref="P11:P16" si="1">D11-J11</f>
        <v>256699.31399999998</v>
      </c>
      <c r="Q11" s="464">
        <f t="shared" ref="Q11:Q16" si="2">E11-K11</f>
        <v>342774.54399999999</v>
      </c>
      <c r="R11" s="405">
        <f t="shared" ref="R11:S16" si="3">F11-L11</f>
        <v>1166816.0899999999</v>
      </c>
      <c r="S11" s="469">
        <f t="shared" si="3"/>
        <v>1593443.2179999999</v>
      </c>
      <c r="T11" s="59"/>
      <c r="U11" s="50"/>
    </row>
    <row r="12" spans="1:21" x14ac:dyDescent="0.2">
      <c r="A12" s="49"/>
      <c r="B12" s="400" t="s">
        <v>96</v>
      </c>
      <c r="C12" s="401" t="s">
        <v>97</v>
      </c>
      <c r="D12" s="402">
        <v>266518.91200000001</v>
      </c>
      <c r="E12" s="457">
        <v>434000.85700000002</v>
      </c>
      <c r="F12" s="403">
        <v>1212609.9080000001</v>
      </c>
      <c r="G12" s="460">
        <v>2016290.8929999999</v>
      </c>
      <c r="H12" s="404">
        <v>111655.389</v>
      </c>
      <c r="I12" s="464">
        <v>120281.902</v>
      </c>
      <c r="J12" s="402">
        <v>166531.38699999999</v>
      </c>
      <c r="K12" s="457">
        <v>257650.44200000001</v>
      </c>
      <c r="L12" s="403">
        <v>756930.76500000001</v>
      </c>
      <c r="M12" s="460">
        <v>1199085.777</v>
      </c>
      <c r="N12" s="404">
        <v>89717.725999999995</v>
      </c>
      <c r="O12" s="464">
        <v>90653.794999999998</v>
      </c>
      <c r="P12" s="402">
        <f t="shared" si="1"/>
        <v>99987.525000000023</v>
      </c>
      <c r="Q12" s="464">
        <f t="shared" si="2"/>
        <v>176350.41500000001</v>
      </c>
      <c r="R12" s="405">
        <f t="shared" si="3"/>
        <v>455679.14300000004</v>
      </c>
      <c r="S12" s="469">
        <f t="shared" si="3"/>
        <v>817205.11599999992</v>
      </c>
      <c r="T12" s="59"/>
      <c r="U12" s="50"/>
    </row>
    <row r="13" spans="1:21" x14ac:dyDescent="0.2">
      <c r="A13" s="49"/>
      <c r="B13" s="400" t="s">
        <v>98</v>
      </c>
      <c r="C13" s="401" t="s">
        <v>99</v>
      </c>
      <c r="D13" s="402">
        <v>104464.126</v>
      </c>
      <c r="E13" s="457">
        <v>144095.48499999999</v>
      </c>
      <c r="F13" s="403">
        <v>474942.67099999997</v>
      </c>
      <c r="G13" s="460">
        <v>670365.39599999995</v>
      </c>
      <c r="H13" s="404">
        <v>85057.744999999995</v>
      </c>
      <c r="I13" s="464">
        <v>100699.44100000001</v>
      </c>
      <c r="J13" s="402">
        <v>59897.023999999998</v>
      </c>
      <c r="K13" s="457">
        <v>69133.872000000003</v>
      </c>
      <c r="L13" s="403">
        <v>272284.163</v>
      </c>
      <c r="M13" s="460">
        <v>321288.45699999999</v>
      </c>
      <c r="N13" s="404">
        <v>45402.082000000002</v>
      </c>
      <c r="O13" s="464">
        <v>45765.792000000001</v>
      </c>
      <c r="P13" s="402">
        <f t="shared" si="1"/>
        <v>44567.102000000006</v>
      </c>
      <c r="Q13" s="464">
        <f t="shared" si="2"/>
        <v>74961.612999999983</v>
      </c>
      <c r="R13" s="405">
        <f t="shared" si="3"/>
        <v>202658.50799999997</v>
      </c>
      <c r="S13" s="469">
        <f t="shared" si="3"/>
        <v>349076.93899999995</v>
      </c>
      <c r="T13" s="59"/>
      <c r="U13" s="58"/>
    </row>
    <row r="14" spans="1:21" x14ac:dyDescent="0.2">
      <c r="A14" s="49"/>
      <c r="B14" s="400" t="s">
        <v>100</v>
      </c>
      <c r="C14" s="401" t="s">
        <v>101</v>
      </c>
      <c r="D14" s="402">
        <v>156816.845</v>
      </c>
      <c r="E14" s="457">
        <v>194971.05799999999</v>
      </c>
      <c r="F14" s="403">
        <v>712967.84299999999</v>
      </c>
      <c r="G14" s="460">
        <v>905689.74399999995</v>
      </c>
      <c r="H14" s="404">
        <v>174937.43900000001</v>
      </c>
      <c r="I14" s="464">
        <v>163242.70699999999</v>
      </c>
      <c r="J14" s="402">
        <v>54806.841</v>
      </c>
      <c r="K14" s="457">
        <v>68976.907000000007</v>
      </c>
      <c r="L14" s="403">
        <v>249277.177</v>
      </c>
      <c r="M14" s="460">
        <v>320308.23</v>
      </c>
      <c r="N14" s="404">
        <v>99400.42</v>
      </c>
      <c r="O14" s="464">
        <v>85162.381999999998</v>
      </c>
      <c r="P14" s="402">
        <f t="shared" si="1"/>
        <v>102010.004</v>
      </c>
      <c r="Q14" s="464">
        <f t="shared" si="2"/>
        <v>125994.15099999998</v>
      </c>
      <c r="R14" s="405">
        <f t="shared" si="3"/>
        <v>463690.66599999997</v>
      </c>
      <c r="S14" s="469">
        <f t="shared" si="3"/>
        <v>585381.51399999997</v>
      </c>
      <c r="T14" s="59"/>
      <c r="U14" s="50"/>
    </row>
    <row r="15" spans="1:21" x14ac:dyDescent="0.2">
      <c r="A15" s="49"/>
      <c r="B15" s="400" t="s">
        <v>102</v>
      </c>
      <c r="C15" s="401" t="s">
        <v>103</v>
      </c>
      <c r="D15" s="402">
        <v>147725.98800000001</v>
      </c>
      <c r="E15" s="457">
        <v>372095.36300000001</v>
      </c>
      <c r="F15" s="403">
        <v>671796.48100000003</v>
      </c>
      <c r="G15" s="460">
        <v>1727245.0549999999</v>
      </c>
      <c r="H15" s="404">
        <v>37914.519999999997</v>
      </c>
      <c r="I15" s="464">
        <v>59506.758000000002</v>
      </c>
      <c r="J15" s="402">
        <v>87744.213000000003</v>
      </c>
      <c r="K15" s="457">
        <v>124268.96400000001</v>
      </c>
      <c r="L15" s="403">
        <v>399104.61200000002</v>
      </c>
      <c r="M15" s="460">
        <v>579022.93799999997</v>
      </c>
      <c r="N15" s="404">
        <v>23295.775000000001</v>
      </c>
      <c r="O15" s="464">
        <v>19785.71</v>
      </c>
      <c r="P15" s="402">
        <f t="shared" si="1"/>
        <v>59981.775000000009</v>
      </c>
      <c r="Q15" s="464">
        <f t="shared" si="2"/>
        <v>247826.399</v>
      </c>
      <c r="R15" s="405">
        <f t="shared" si="3"/>
        <v>272691.86900000001</v>
      </c>
      <c r="S15" s="469">
        <f t="shared" si="3"/>
        <v>1148222.1170000001</v>
      </c>
      <c r="T15" s="59"/>
      <c r="U15" s="50"/>
    </row>
    <row r="16" spans="1:21" ht="13.5" thickBot="1" x14ac:dyDescent="0.25">
      <c r="A16" s="49"/>
      <c r="B16" s="406" t="s">
        <v>104</v>
      </c>
      <c r="C16" s="407" t="s">
        <v>105</v>
      </c>
      <c r="D16" s="408">
        <v>679860.397</v>
      </c>
      <c r="E16" s="458">
        <v>868033.20400000003</v>
      </c>
      <c r="F16" s="409">
        <v>3090652.841</v>
      </c>
      <c r="G16" s="461">
        <v>4037060.0269999998</v>
      </c>
      <c r="H16" s="410">
        <v>215634.55300000001</v>
      </c>
      <c r="I16" s="465">
        <v>214823.761</v>
      </c>
      <c r="J16" s="408">
        <v>308707.30900000001</v>
      </c>
      <c r="K16" s="458">
        <v>389438.87699999998</v>
      </c>
      <c r="L16" s="409">
        <v>1403345.872</v>
      </c>
      <c r="M16" s="461">
        <v>1811924.389</v>
      </c>
      <c r="N16" s="410">
        <v>80196.038</v>
      </c>
      <c r="O16" s="465">
        <v>80404.531000000003</v>
      </c>
      <c r="P16" s="408">
        <f t="shared" si="1"/>
        <v>371153.08799999999</v>
      </c>
      <c r="Q16" s="465">
        <f t="shared" si="2"/>
        <v>478594.32700000005</v>
      </c>
      <c r="R16" s="411">
        <f t="shared" si="3"/>
        <v>1687306.969</v>
      </c>
      <c r="S16" s="470">
        <f t="shared" si="3"/>
        <v>2225135.6379999998</v>
      </c>
      <c r="T16" s="44"/>
      <c r="U16" s="50"/>
    </row>
    <row r="17" spans="1:21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21" ht="29.25" thickBot="1" x14ac:dyDescent="0.5">
      <c r="B18" s="371" t="s">
        <v>223</v>
      </c>
      <c r="C18" s="174"/>
      <c r="G18" s="38"/>
      <c r="I18" s="38"/>
      <c r="L18" s="38"/>
    </row>
    <row r="19" spans="1:21" ht="15" x14ac:dyDescent="0.2">
      <c r="A19" s="49"/>
      <c r="B19" s="373"/>
      <c r="C19" s="412"/>
      <c r="D19" s="413" t="s">
        <v>89</v>
      </c>
      <c r="E19" s="414"/>
      <c r="F19" s="414"/>
      <c r="G19" s="414"/>
      <c r="H19" s="414"/>
      <c r="I19" s="415"/>
      <c r="J19" s="413" t="s">
        <v>90</v>
      </c>
      <c r="K19" s="414"/>
      <c r="L19" s="414"/>
      <c r="M19" s="414"/>
      <c r="N19" s="414"/>
      <c r="O19" s="415"/>
      <c r="P19" s="416" t="s">
        <v>108</v>
      </c>
      <c r="Q19" s="417"/>
      <c r="R19" s="418"/>
      <c r="S19" s="419"/>
    </row>
    <row r="20" spans="1:21" ht="15" x14ac:dyDescent="0.25">
      <c r="A20" s="49"/>
      <c r="B20" s="378" t="s">
        <v>91</v>
      </c>
      <c r="C20" s="420" t="s">
        <v>92</v>
      </c>
      <c r="D20" s="381" t="s">
        <v>93</v>
      </c>
      <c r="E20" s="381"/>
      <c r="F20" s="381" t="s">
        <v>139</v>
      </c>
      <c r="G20" s="381"/>
      <c r="H20" s="381" t="s">
        <v>94</v>
      </c>
      <c r="I20" s="421"/>
      <c r="J20" s="381" t="s">
        <v>93</v>
      </c>
      <c r="K20" s="381"/>
      <c r="L20" s="381" t="s">
        <v>139</v>
      </c>
      <c r="M20" s="381"/>
      <c r="N20" s="381" t="s">
        <v>94</v>
      </c>
      <c r="O20" s="421"/>
      <c r="P20" s="383" t="s">
        <v>93</v>
      </c>
      <c r="Q20" s="381"/>
      <c r="R20" s="383" t="s">
        <v>139</v>
      </c>
      <c r="S20" s="382"/>
    </row>
    <row r="21" spans="1:21" ht="13.5" thickBot="1" x14ac:dyDescent="0.25">
      <c r="A21" s="49"/>
      <c r="B21" s="384"/>
      <c r="C21" s="422"/>
      <c r="D21" s="423" t="s">
        <v>325</v>
      </c>
      <c r="E21" s="455" t="s">
        <v>326</v>
      </c>
      <c r="F21" s="387" t="s">
        <v>325</v>
      </c>
      <c r="G21" s="455" t="s">
        <v>326</v>
      </c>
      <c r="H21" s="388" t="s">
        <v>325</v>
      </c>
      <c r="I21" s="471" t="s">
        <v>326</v>
      </c>
      <c r="J21" s="424" t="s">
        <v>325</v>
      </c>
      <c r="K21" s="466" t="s">
        <v>326</v>
      </c>
      <c r="L21" s="390" t="s">
        <v>325</v>
      </c>
      <c r="M21" s="466" t="s">
        <v>326</v>
      </c>
      <c r="N21" s="391" t="s">
        <v>325</v>
      </c>
      <c r="O21" s="475" t="s">
        <v>326</v>
      </c>
      <c r="P21" s="423" t="s">
        <v>325</v>
      </c>
      <c r="Q21" s="455" t="s">
        <v>326</v>
      </c>
      <c r="R21" s="425" t="s">
        <v>325</v>
      </c>
      <c r="S21" s="462" t="s">
        <v>326</v>
      </c>
    </row>
    <row r="22" spans="1:21" ht="15.75" x14ac:dyDescent="0.25">
      <c r="A22" s="49"/>
      <c r="B22" s="393" t="s">
        <v>282</v>
      </c>
      <c r="C22" s="426"/>
      <c r="D22" s="427">
        <f t="shared" ref="D22:S22" si="4">SUM(D23:D28)</f>
        <v>82661.184000000008</v>
      </c>
      <c r="E22" s="459">
        <f t="shared" si="4"/>
        <v>178340.02300000004</v>
      </c>
      <c r="F22" s="396">
        <f t="shared" si="4"/>
        <v>375925.70299999998</v>
      </c>
      <c r="G22" s="459">
        <f t="shared" si="4"/>
        <v>825842.88300000003</v>
      </c>
      <c r="H22" s="398">
        <f t="shared" si="4"/>
        <v>60981.46</v>
      </c>
      <c r="I22" s="472">
        <f t="shared" si="4"/>
        <v>72041.358999999997</v>
      </c>
      <c r="J22" s="427">
        <f t="shared" si="4"/>
        <v>86392.305000000008</v>
      </c>
      <c r="K22" s="459">
        <f>SUM(K23:K28)</f>
        <v>100457.08899999999</v>
      </c>
      <c r="L22" s="396">
        <f>SUM(L23:L28)</f>
        <v>392765.15500000003</v>
      </c>
      <c r="M22" s="459">
        <f>SUM(M23:M28)</f>
        <v>467268.18200000003</v>
      </c>
      <c r="N22" s="398">
        <f t="shared" si="4"/>
        <v>30759.195</v>
      </c>
      <c r="O22" s="456">
        <f t="shared" si="4"/>
        <v>27085.08</v>
      </c>
      <c r="P22" s="428">
        <f t="shared" si="4"/>
        <v>-3731.1210000000065</v>
      </c>
      <c r="Q22" s="478">
        <f t="shared" si="4"/>
        <v>77882.934000000008</v>
      </c>
      <c r="R22" s="429">
        <f t="shared" si="4"/>
        <v>-16839.451999999968</v>
      </c>
      <c r="S22" s="478">
        <f t="shared" si="4"/>
        <v>358574.701</v>
      </c>
      <c r="U22" s="773"/>
    </row>
    <row r="23" spans="1:21" x14ac:dyDescent="0.2">
      <c r="A23" s="49"/>
      <c r="B23" s="400" t="s">
        <v>95</v>
      </c>
      <c r="C23" s="430" t="s">
        <v>148</v>
      </c>
      <c r="D23" s="404">
        <v>2903.7840000000001</v>
      </c>
      <c r="E23" s="457">
        <v>4664.2560000000003</v>
      </c>
      <c r="F23" s="431">
        <v>13260.478999999999</v>
      </c>
      <c r="G23" s="460">
        <v>21623.026999999998</v>
      </c>
      <c r="H23" s="404">
        <v>2563.0230000000001</v>
      </c>
      <c r="I23" s="473">
        <v>2696.1880000000001</v>
      </c>
      <c r="J23" s="432">
        <v>3332.194</v>
      </c>
      <c r="K23" s="460">
        <v>4630.2740000000003</v>
      </c>
      <c r="L23" s="403">
        <v>15158.273999999999</v>
      </c>
      <c r="M23" s="460">
        <v>21480.091</v>
      </c>
      <c r="N23" s="431">
        <v>2163.1019999999999</v>
      </c>
      <c r="O23" s="476">
        <v>3579.4140000000002</v>
      </c>
      <c r="P23" s="433">
        <f t="shared" ref="P23:P28" si="5">D23-J23</f>
        <v>-428.40999999999985</v>
      </c>
      <c r="Q23" s="479">
        <f t="shared" ref="Q23:Q28" si="6">E23-K23</f>
        <v>33.981999999999971</v>
      </c>
      <c r="R23" s="434">
        <f t="shared" ref="P23:S28" si="7">F23-L23</f>
        <v>-1897.7950000000001</v>
      </c>
      <c r="S23" s="481">
        <f t="shared" si="7"/>
        <v>142.93599999999788</v>
      </c>
      <c r="U23" s="773"/>
    </row>
    <row r="24" spans="1:21" x14ac:dyDescent="0.2">
      <c r="A24" s="49"/>
      <c r="B24" s="400" t="s">
        <v>96</v>
      </c>
      <c r="C24" s="430" t="s">
        <v>97</v>
      </c>
      <c r="D24" s="404">
        <v>16076.784</v>
      </c>
      <c r="E24" s="457">
        <v>42210.027000000002</v>
      </c>
      <c r="F24" s="431">
        <v>73069.176999999996</v>
      </c>
      <c r="G24" s="460">
        <v>194927.85200000001</v>
      </c>
      <c r="H24" s="404">
        <v>6821.835</v>
      </c>
      <c r="I24" s="473">
        <v>11873.373</v>
      </c>
      <c r="J24" s="432">
        <v>21258.829000000002</v>
      </c>
      <c r="K24" s="460">
        <v>32806.32</v>
      </c>
      <c r="L24" s="403">
        <v>96598.619000000006</v>
      </c>
      <c r="M24" s="460">
        <v>152615.60699999999</v>
      </c>
      <c r="N24" s="431">
        <v>7947.7669999999998</v>
      </c>
      <c r="O24" s="476">
        <v>9110.0040000000008</v>
      </c>
      <c r="P24" s="433">
        <f t="shared" si="5"/>
        <v>-5182.0450000000019</v>
      </c>
      <c r="Q24" s="479">
        <f t="shared" si="6"/>
        <v>9403.7070000000022</v>
      </c>
      <c r="R24" s="434">
        <f t="shared" si="7"/>
        <v>-23529.44200000001</v>
      </c>
      <c r="S24" s="481">
        <f t="shared" si="7"/>
        <v>42312.245000000024</v>
      </c>
      <c r="U24" s="773"/>
    </row>
    <row r="25" spans="1:21" x14ac:dyDescent="0.2">
      <c r="A25" s="49"/>
      <c r="B25" s="400" t="s">
        <v>98</v>
      </c>
      <c r="C25" s="430" t="s">
        <v>99</v>
      </c>
      <c r="D25" s="404">
        <v>3854.6790000000001</v>
      </c>
      <c r="E25" s="457">
        <v>6022.9719999999998</v>
      </c>
      <c r="F25" s="431">
        <v>17525.605</v>
      </c>
      <c r="G25" s="460">
        <v>27941.873</v>
      </c>
      <c r="H25" s="404">
        <v>2438.6889999999999</v>
      </c>
      <c r="I25" s="473">
        <v>2940.261</v>
      </c>
      <c r="J25" s="432">
        <v>984.96299999999997</v>
      </c>
      <c r="K25" s="460">
        <v>2275.5700000000002</v>
      </c>
      <c r="L25" s="403">
        <v>4451.8999999999996</v>
      </c>
      <c r="M25" s="460">
        <v>10692.477999999999</v>
      </c>
      <c r="N25" s="431">
        <v>449.79700000000003</v>
      </c>
      <c r="O25" s="476">
        <v>681.92499999999995</v>
      </c>
      <c r="P25" s="433">
        <f t="shared" si="5"/>
        <v>2869.7160000000003</v>
      </c>
      <c r="Q25" s="479">
        <f t="shared" si="6"/>
        <v>3747.4019999999996</v>
      </c>
      <c r="R25" s="434">
        <f t="shared" si="7"/>
        <v>13073.705</v>
      </c>
      <c r="S25" s="481">
        <f t="shared" si="7"/>
        <v>17249.395</v>
      </c>
      <c r="U25" s="773"/>
    </row>
    <row r="26" spans="1:21" x14ac:dyDescent="0.2">
      <c r="A26" s="49"/>
      <c r="B26" s="400" t="s">
        <v>100</v>
      </c>
      <c r="C26" s="430" t="s">
        <v>101</v>
      </c>
      <c r="D26" s="404">
        <v>34204.616999999998</v>
      </c>
      <c r="E26" s="457">
        <v>40540.559000000001</v>
      </c>
      <c r="F26" s="431">
        <v>155522.65100000001</v>
      </c>
      <c r="G26" s="460">
        <v>187446.49400000001</v>
      </c>
      <c r="H26" s="404">
        <v>41338.678</v>
      </c>
      <c r="I26" s="473">
        <v>38158.387000000002</v>
      </c>
      <c r="J26" s="432">
        <v>8602.1280000000006</v>
      </c>
      <c r="K26" s="460">
        <v>9037.7639999999992</v>
      </c>
      <c r="L26" s="403">
        <v>39161.389000000003</v>
      </c>
      <c r="M26" s="460">
        <v>41991.14</v>
      </c>
      <c r="N26" s="431">
        <v>7014.91</v>
      </c>
      <c r="O26" s="476">
        <v>4546.9549999999999</v>
      </c>
      <c r="P26" s="433">
        <f t="shared" si="7"/>
        <v>25602.488999999998</v>
      </c>
      <c r="Q26" s="479">
        <f t="shared" si="6"/>
        <v>31502.795000000002</v>
      </c>
      <c r="R26" s="434">
        <f t="shared" si="7"/>
        <v>116361.26200000002</v>
      </c>
      <c r="S26" s="481">
        <f t="shared" si="7"/>
        <v>145455.35399999999</v>
      </c>
      <c r="U26" s="773"/>
    </row>
    <row r="27" spans="1:21" x14ac:dyDescent="0.2">
      <c r="A27" s="49"/>
      <c r="B27" s="400" t="s">
        <v>102</v>
      </c>
      <c r="C27" s="430" t="s">
        <v>103</v>
      </c>
      <c r="D27" s="404">
        <v>12911.839</v>
      </c>
      <c r="E27" s="457">
        <v>60799.107000000004</v>
      </c>
      <c r="F27" s="431">
        <v>58731.404000000002</v>
      </c>
      <c r="G27" s="460">
        <v>281842.92300000001</v>
      </c>
      <c r="H27" s="404">
        <v>3419.7069999999999</v>
      </c>
      <c r="I27" s="473">
        <v>9340.0040000000008</v>
      </c>
      <c r="J27" s="432">
        <v>22068.705000000002</v>
      </c>
      <c r="K27" s="460">
        <v>17030.705999999998</v>
      </c>
      <c r="L27" s="403">
        <v>100422.594</v>
      </c>
      <c r="M27" s="460">
        <v>79182.498000000007</v>
      </c>
      <c r="N27" s="431">
        <v>5121.4960000000001</v>
      </c>
      <c r="O27" s="476">
        <v>2537.9589999999998</v>
      </c>
      <c r="P27" s="433">
        <f t="shared" si="5"/>
        <v>-9156.8660000000018</v>
      </c>
      <c r="Q27" s="479">
        <f t="shared" si="6"/>
        <v>43768.401000000005</v>
      </c>
      <c r="R27" s="434">
        <f t="shared" si="7"/>
        <v>-41691.189999999995</v>
      </c>
      <c r="S27" s="481">
        <f t="shared" si="7"/>
        <v>202660.42499999999</v>
      </c>
      <c r="U27" s="773"/>
    </row>
    <row r="28" spans="1:21" ht="13.5" thickBot="1" x14ac:dyDescent="0.25">
      <c r="A28" s="49"/>
      <c r="B28" s="406" t="s">
        <v>104</v>
      </c>
      <c r="C28" s="435" t="s">
        <v>105</v>
      </c>
      <c r="D28" s="410">
        <v>12709.481</v>
      </c>
      <c r="E28" s="458">
        <v>24103.101999999999</v>
      </c>
      <c r="F28" s="436">
        <v>57816.387000000002</v>
      </c>
      <c r="G28" s="461">
        <v>112060.71400000001</v>
      </c>
      <c r="H28" s="410">
        <v>4399.5280000000002</v>
      </c>
      <c r="I28" s="474">
        <v>7033.1459999999997</v>
      </c>
      <c r="J28" s="437">
        <v>30145.486000000001</v>
      </c>
      <c r="K28" s="461">
        <v>34676.455000000002</v>
      </c>
      <c r="L28" s="409">
        <v>136972.37899999999</v>
      </c>
      <c r="M28" s="461">
        <v>161306.36799999999</v>
      </c>
      <c r="N28" s="436">
        <v>8062.1229999999996</v>
      </c>
      <c r="O28" s="477">
        <v>6628.8230000000003</v>
      </c>
      <c r="P28" s="438">
        <f t="shared" si="5"/>
        <v>-17436.005000000001</v>
      </c>
      <c r="Q28" s="480">
        <f t="shared" si="6"/>
        <v>-10573.353000000003</v>
      </c>
      <c r="R28" s="439">
        <f t="shared" si="7"/>
        <v>-79155.991999999984</v>
      </c>
      <c r="S28" s="482">
        <f t="shared" si="7"/>
        <v>-49245.65399999998</v>
      </c>
    </row>
    <row r="29" spans="1:21" x14ac:dyDescent="0.2">
      <c r="G29" s="38"/>
      <c r="H29" s="38"/>
    </row>
    <row r="30" spans="1:21" ht="27" customHeight="1" thickBot="1" x14ac:dyDescent="0.5">
      <c r="B30" s="371" t="s">
        <v>143</v>
      </c>
      <c r="C30" s="174"/>
      <c r="G30" s="38"/>
    </row>
    <row r="31" spans="1:21" ht="15" x14ac:dyDescent="0.2">
      <c r="A31" s="49"/>
      <c r="B31" s="373"/>
      <c r="C31" s="412"/>
      <c r="D31" s="413" t="s">
        <v>89</v>
      </c>
      <c r="E31" s="414"/>
      <c r="F31" s="414"/>
      <c r="G31" s="414"/>
      <c r="H31" s="414"/>
      <c r="I31" s="415"/>
      <c r="J31" s="413" t="s">
        <v>90</v>
      </c>
      <c r="K31" s="414"/>
      <c r="L31" s="414"/>
      <c r="M31" s="414"/>
      <c r="N31" s="414"/>
      <c r="O31" s="415"/>
      <c r="P31" s="413" t="s">
        <v>108</v>
      </c>
      <c r="Q31" s="417"/>
      <c r="R31" s="418"/>
      <c r="S31" s="419"/>
    </row>
    <row r="32" spans="1:21" ht="15" x14ac:dyDescent="0.25">
      <c r="A32" s="49"/>
      <c r="B32" s="378" t="s">
        <v>91</v>
      </c>
      <c r="C32" s="420" t="s">
        <v>92</v>
      </c>
      <c r="D32" s="381" t="s">
        <v>93</v>
      </c>
      <c r="E32" s="381"/>
      <c r="F32" s="381" t="s">
        <v>139</v>
      </c>
      <c r="G32" s="381"/>
      <c r="H32" s="381" t="s">
        <v>94</v>
      </c>
      <c r="I32" s="421"/>
      <c r="J32" s="381" t="s">
        <v>93</v>
      </c>
      <c r="K32" s="381"/>
      <c r="L32" s="381" t="s">
        <v>139</v>
      </c>
      <c r="M32" s="381"/>
      <c r="N32" s="381" t="s">
        <v>94</v>
      </c>
      <c r="O32" s="421"/>
      <c r="P32" s="381" t="s">
        <v>93</v>
      </c>
      <c r="Q32" s="381"/>
      <c r="R32" s="383" t="s">
        <v>139</v>
      </c>
      <c r="S32" s="382"/>
    </row>
    <row r="33" spans="1:21" ht="13.5" thickBot="1" x14ac:dyDescent="0.25">
      <c r="A33" s="49"/>
      <c r="B33" s="384"/>
      <c r="C33" s="422"/>
      <c r="D33" s="423" t="s">
        <v>325</v>
      </c>
      <c r="E33" s="455" t="s">
        <v>326</v>
      </c>
      <c r="F33" s="387" t="s">
        <v>325</v>
      </c>
      <c r="G33" s="455" t="s">
        <v>326</v>
      </c>
      <c r="H33" s="388" t="s">
        <v>325</v>
      </c>
      <c r="I33" s="471" t="s">
        <v>326</v>
      </c>
      <c r="J33" s="424" t="s">
        <v>325</v>
      </c>
      <c r="K33" s="466" t="s">
        <v>326</v>
      </c>
      <c r="L33" s="390" t="s">
        <v>325</v>
      </c>
      <c r="M33" s="466" t="s">
        <v>326</v>
      </c>
      <c r="N33" s="391" t="s">
        <v>325</v>
      </c>
      <c r="O33" s="475" t="s">
        <v>326</v>
      </c>
      <c r="P33" s="424" t="s">
        <v>325</v>
      </c>
      <c r="Q33" s="466" t="s">
        <v>326</v>
      </c>
      <c r="R33" s="392" t="s">
        <v>325</v>
      </c>
      <c r="S33" s="467" t="s">
        <v>326</v>
      </c>
      <c r="T33" s="52"/>
      <c r="U33" s="773"/>
    </row>
    <row r="34" spans="1:21" ht="15.75" x14ac:dyDescent="0.25">
      <c r="A34" s="49"/>
      <c r="B34" s="393" t="s">
        <v>282</v>
      </c>
      <c r="C34" s="426"/>
      <c r="D34" s="427">
        <f t="shared" ref="D34:S34" si="8">SUM(D35:D40)</f>
        <v>323337.34400000004</v>
      </c>
      <c r="E34" s="459">
        <f t="shared" si="8"/>
        <v>526347.85400000005</v>
      </c>
      <c r="F34" s="396">
        <f t="shared" si="8"/>
        <v>1470030.7889999999</v>
      </c>
      <c r="G34" s="459">
        <f t="shared" si="8"/>
        <v>2445007.4380000001</v>
      </c>
      <c r="H34" s="398">
        <f t="shared" si="8"/>
        <v>449061.14799999999</v>
      </c>
      <c r="I34" s="472">
        <f t="shared" si="8"/>
        <v>463789.29199999996</v>
      </c>
      <c r="J34" s="427">
        <f t="shared" si="8"/>
        <v>262422.48200000002</v>
      </c>
      <c r="K34" s="459">
        <f t="shared" si="8"/>
        <v>331124.18000000005</v>
      </c>
      <c r="L34" s="396">
        <f t="shared" si="8"/>
        <v>1193080.2770000002</v>
      </c>
      <c r="M34" s="459">
        <f t="shared" si="8"/>
        <v>1540324.696</v>
      </c>
      <c r="N34" s="398">
        <f t="shared" si="8"/>
        <v>140501.98599999998</v>
      </c>
      <c r="O34" s="456">
        <f t="shared" si="8"/>
        <v>128188.246</v>
      </c>
      <c r="P34" s="395">
        <f t="shared" ref="P34:Q34" si="9">SUM(P35:P40)</f>
        <v>60914.862000000037</v>
      </c>
      <c r="Q34" s="468">
        <f t="shared" si="9"/>
        <v>195223.674</v>
      </c>
      <c r="R34" s="399">
        <f t="shared" si="8"/>
        <v>276950.51200000005</v>
      </c>
      <c r="S34" s="468">
        <f t="shared" si="8"/>
        <v>904682.74199999997</v>
      </c>
      <c r="T34" s="52"/>
      <c r="U34" s="773"/>
    </row>
    <row r="35" spans="1:21" x14ac:dyDescent="0.2">
      <c r="A35" s="49"/>
      <c r="B35" s="400" t="s">
        <v>95</v>
      </c>
      <c r="C35" s="430" t="s">
        <v>148</v>
      </c>
      <c r="D35" s="404">
        <v>198313.38800000001</v>
      </c>
      <c r="E35" s="457">
        <v>308305.18599999999</v>
      </c>
      <c r="F35" s="403">
        <v>901693.34</v>
      </c>
      <c r="G35" s="460">
        <v>1433440.64</v>
      </c>
      <c r="H35" s="404">
        <v>375503.20899999997</v>
      </c>
      <c r="I35" s="473">
        <v>377315.01699999999</v>
      </c>
      <c r="J35" s="440">
        <v>25764.767</v>
      </c>
      <c r="K35" s="457">
        <v>32683.448</v>
      </c>
      <c r="L35" s="403">
        <v>117118.08500000001</v>
      </c>
      <c r="M35" s="460">
        <v>152325.89499999999</v>
      </c>
      <c r="N35" s="404">
        <v>25433.242999999999</v>
      </c>
      <c r="O35" s="483">
        <v>21092.78</v>
      </c>
      <c r="P35" s="402">
        <f t="shared" ref="P35:R40" si="10">D35-J35</f>
        <v>172548.62100000001</v>
      </c>
      <c r="Q35" s="464">
        <f t="shared" si="10"/>
        <v>275621.73800000001</v>
      </c>
      <c r="R35" s="405">
        <f t="shared" si="10"/>
        <v>784575.255</v>
      </c>
      <c r="S35" s="469">
        <f t="shared" ref="S35:S40" si="11">G35-M35</f>
        <v>1281114.7449999999</v>
      </c>
      <c r="T35" s="52"/>
      <c r="U35" s="773"/>
    </row>
    <row r="36" spans="1:21" x14ac:dyDescent="0.2">
      <c r="A36" s="49"/>
      <c r="B36" s="400" t="s">
        <v>96</v>
      </c>
      <c r="C36" s="430" t="s">
        <v>97</v>
      </c>
      <c r="D36" s="404">
        <v>23044.550999999999</v>
      </c>
      <c r="E36" s="457">
        <v>50876.46</v>
      </c>
      <c r="F36" s="403">
        <v>104781.196</v>
      </c>
      <c r="G36" s="460">
        <v>234949.73699999999</v>
      </c>
      <c r="H36" s="404">
        <v>10446.022000000001</v>
      </c>
      <c r="I36" s="473">
        <v>15985.653</v>
      </c>
      <c r="J36" s="440">
        <v>63921.74</v>
      </c>
      <c r="K36" s="457">
        <v>86758.115000000005</v>
      </c>
      <c r="L36" s="403">
        <v>290699.09700000001</v>
      </c>
      <c r="M36" s="460">
        <v>403426.27600000001</v>
      </c>
      <c r="N36" s="404">
        <v>36558.527999999998</v>
      </c>
      <c r="O36" s="483">
        <v>36503.442999999999</v>
      </c>
      <c r="P36" s="402">
        <f t="shared" si="10"/>
        <v>-40877.188999999998</v>
      </c>
      <c r="Q36" s="464">
        <f t="shared" si="10"/>
        <v>-35881.655000000006</v>
      </c>
      <c r="R36" s="405">
        <f t="shared" si="10"/>
        <v>-185917.90100000001</v>
      </c>
      <c r="S36" s="469">
        <f t="shared" si="11"/>
        <v>-168476.53900000002</v>
      </c>
      <c r="U36" s="773"/>
    </row>
    <row r="37" spans="1:21" x14ac:dyDescent="0.2">
      <c r="A37" s="49"/>
      <c r="B37" s="400" t="s">
        <v>98</v>
      </c>
      <c r="C37" s="430" t="s">
        <v>99</v>
      </c>
      <c r="D37" s="404">
        <v>9193.4830000000002</v>
      </c>
      <c r="E37" s="457">
        <v>10916.387000000001</v>
      </c>
      <c r="F37" s="403">
        <v>41782.872000000003</v>
      </c>
      <c r="G37" s="460">
        <v>50691.553</v>
      </c>
      <c r="H37" s="404">
        <v>9350.3179999999993</v>
      </c>
      <c r="I37" s="473">
        <v>9555.3060000000005</v>
      </c>
      <c r="J37" s="440">
        <v>23484.27</v>
      </c>
      <c r="K37" s="457">
        <v>22601.907999999999</v>
      </c>
      <c r="L37" s="403">
        <v>106791.466</v>
      </c>
      <c r="M37" s="460">
        <v>104976.432</v>
      </c>
      <c r="N37" s="404">
        <v>17034.937999999998</v>
      </c>
      <c r="O37" s="483">
        <v>14410.964</v>
      </c>
      <c r="P37" s="402">
        <f t="shared" si="10"/>
        <v>-14290.787</v>
      </c>
      <c r="Q37" s="464">
        <f t="shared" si="10"/>
        <v>-11685.520999999999</v>
      </c>
      <c r="R37" s="405">
        <f t="shared" si="10"/>
        <v>-65008.593999999997</v>
      </c>
      <c r="S37" s="469">
        <f t="shared" si="11"/>
        <v>-54284.879000000001</v>
      </c>
      <c r="T37" s="52"/>
      <c r="U37" s="773"/>
    </row>
    <row r="38" spans="1:21" x14ac:dyDescent="0.2">
      <c r="A38" s="49"/>
      <c r="B38" s="400" t="s">
        <v>100</v>
      </c>
      <c r="C38" s="430" t="s">
        <v>101</v>
      </c>
      <c r="D38" s="404">
        <v>10467.638999999999</v>
      </c>
      <c r="E38" s="457">
        <v>18226.429</v>
      </c>
      <c r="F38" s="403">
        <v>47505.631000000001</v>
      </c>
      <c r="G38" s="460">
        <v>84487.930999999997</v>
      </c>
      <c r="H38" s="404">
        <v>21492.657999999999</v>
      </c>
      <c r="I38" s="473">
        <v>24463.679</v>
      </c>
      <c r="J38" s="440">
        <v>10086.855</v>
      </c>
      <c r="K38" s="457">
        <v>15924.290999999999</v>
      </c>
      <c r="L38" s="403">
        <v>45892.250999999997</v>
      </c>
      <c r="M38" s="460">
        <v>73955.820999999996</v>
      </c>
      <c r="N38" s="404">
        <v>19244.983</v>
      </c>
      <c r="O38" s="483">
        <v>18114.567999999999</v>
      </c>
      <c r="P38" s="402">
        <f t="shared" si="10"/>
        <v>380.78399999999965</v>
      </c>
      <c r="Q38" s="464">
        <f t="shared" si="10"/>
        <v>2302.1380000000008</v>
      </c>
      <c r="R38" s="405">
        <f t="shared" si="10"/>
        <v>1613.3800000000047</v>
      </c>
      <c r="S38" s="469">
        <f t="shared" si="11"/>
        <v>10532.11</v>
      </c>
      <c r="T38" s="52"/>
      <c r="U38" s="773"/>
    </row>
    <row r="39" spans="1:21" x14ac:dyDescent="0.2">
      <c r="A39" s="49"/>
      <c r="B39" s="400" t="s">
        <v>102</v>
      </c>
      <c r="C39" s="430" t="s">
        <v>103</v>
      </c>
      <c r="D39" s="404">
        <v>9603.68</v>
      </c>
      <c r="E39" s="457">
        <v>36937.705999999998</v>
      </c>
      <c r="F39" s="403">
        <v>43657.815000000002</v>
      </c>
      <c r="G39" s="460">
        <v>171440.14799999999</v>
      </c>
      <c r="H39" s="404">
        <v>2703.16</v>
      </c>
      <c r="I39" s="473">
        <v>6740.4359999999997</v>
      </c>
      <c r="J39" s="440">
        <v>20388.225999999999</v>
      </c>
      <c r="K39" s="457">
        <v>30099.866999999998</v>
      </c>
      <c r="L39" s="403">
        <v>92702.937000000005</v>
      </c>
      <c r="M39" s="460">
        <v>139992.554</v>
      </c>
      <c r="N39" s="404">
        <v>5382.7169999999996</v>
      </c>
      <c r="O39" s="483">
        <v>4673.1279999999997</v>
      </c>
      <c r="P39" s="402">
        <f t="shared" si="10"/>
        <v>-10784.545999999998</v>
      </c>
      <c r="Q39" s="464">
        <f t="shared" si="10"/>
        <v>6837.8389999999999</v>
      </c>
      <c r="R39" s="405">
        <f t="shared" si="10"/>
        <v>-49045.122000000003</v>
      </c>
      <c r="S39" s="469">
        <f t="shared" si="11"/>
        <v>31447.593999999983</v>
      </c>
    </row>
    <row r="40" spans="1:21" ht="13.5" thickBot="1" x14ac:dyDescent="0.25">
      <c r="A40" s="49"/>
      <c r="B40" s="406" t="s">
        <v>104</v>
      </c>
      <c r="C40" s="435" t="s">
        <v>105</v>
      </c>
      <c r="D40" s="410">
        <v>72714.603000000003</v>
      </c>
      <c r="E40" s="458">
        <v>101085.686</v>
      </c>
      <c r="F40" s="409">
        <v>330609.935</v>
      </c>
      <c r="G40" s="461">
        <v>469997.429</v>
      </c>
      <c r="H40" s="410">
        <v>29565.780999999999</v>
      </c>
      <c r="I40" s="474">
        <v>29729.201000000001</v>
      </c>
      <c r="J40" s="441">
        <v>118776.624</v>
      </c>
      <c r="K40" s="458">
        <v>143056.55100000001</v>
      </c>
      <c r="L40" s="409">
        <v>539876.44099999999</v>
      </c>
      <c r="M40" s="461">
        <v>665647.71799999999</v>
      </c>
      <c r="N40" s="410">
        <v>36847.576999999997</v>
      </c>
      <c r="O40" s="484">
        <v>33393.362999999998</v>
      </c>
      <c r="P40" s="408">
        <f t="shared" si="10"/>
        <v>-46062.020999999993</v>
      </c>
      <c r="Q40" s="465">
        <f t="shared" si="10"/>
        <v>-41970.865000000005</v>
      </c>
      <c r="R40" s="411">
        <f t="shared" si="10"/>
        <v>-209266.50599999999</v>
      </c>
      <c r="S40" s="470">
        <f t="shared" si="11"/>
        <v>-195650.28899999999</v>
      </c>
    </row>
    <row r="41" spans="1:21" x14ac:dyDescent="0.2">
      <c r="G41" s="38"/>
      <c r="H41" s="38"/>
      <c r="L41" s="38"/>
    </row>
    <row r="42" spans="1:21" ht="29.25" thickBot="1" x14ac:dyDescent="0.5">
      <c r="B42" s="371" t="s">
        <v>245</v>
      </c>
      <c r="C42" s="174"/>
      <c r="H42" s="38"/>
    </row>
    <row r="43" spans="1:21" ht="15" x14ac:dyDescent="0.2">
      <c r="A43" s="49"/>
      <c r="B43" s="373"/>
      <c r="C43" s="412"/>
      <c r="D43" s="416" t="s">
        <v>89</v>
      </c>
      <c r="E43" s="414"/>
      <c r="F43" s="414"/>
      <c r="G43" s="414"/>
      <c r="H43" s="414"/>
      <c r="I43" s="415"/>
      <c r="J43" s="413" t="s">
        <v>90</v>
      </c>
      <c r="K43" s="414"/>
      <c r="L43" s="414"/>
      <c r="M43" s="414"/>
      <c r="N43" s="414"/>
      <c r="O43" s="415"/>
      <c r="P43" s="413" t="s">
        <v>108</v>
      </c>
      <c r="Q43" s="417"/>
      <c r="R43" s="418"/>
      <c r="S43" s="419"/>
    </row>
    <row r="44" spans="1:21" ht="15" x14ac:dyDescent="0.25">
      <c r="A44" s="49"/>
      <c r="B44" s="378" t="s">
        <v>91</v>
      </c>
      <c r="C44" s="420" t="s">
        <v>92</v>
      </c>
      <c r="D44" s="383" t="s">
        <v>93</v>
      </c>
      <c r="E44" s="381"/>
      <c r="F44" s="381" t="s">
        <v>139</v>
      </c>
      <c r="G44" s="381"/>
      <c r="H44" s="381" t="s">
        <v>94</v>
      </c>
      <c r="I44" s="421"/>
      <c r="J44" s="381" t="s">
        <v>93</v>
      </c>
      <c r="K44" s="381"/>
      <c r="L44" s="381" t="s">
        <v>139</v>
      </c>
      <c r="M44" s="381"/>
      <c r="N44" s="381" t="s">
        <v>94</v>
      </c>
      <c r="O44" s="421"/>
      <c r="P44" s="381" t="s">
        <v>93</v>
      </c>
      <c r="Q44" s="381"/>
      <c r="R44" s="383" t="s">
        <v>139</v>
      </c>
      <c r="S44" s="382"/>
    </row>
    <row r="45" spans="1:21" ht="13.5" thickBot="1" x14ac:dyDescent="0.25">
      <c r="A45" s="49"/>
      <c r="B45" s="384"/>
      <c r="C45" s="422"/>
      <c r="D45" s="424" t="s">
        <v>325</v>
      </c>
      <c r="E45" s="466" t="s">
        <v>326</v>
      </c>
      <c r="F45" s="390" t="s">
        <v>325</v>
      </c>
      <c r="G45" s="466" t="s">
        <v>326</v>
      </c>
      <c r="H45" s="391" t="s">
        <v>325</v>
      </c>
      <c r="I45" s="475" t="s">
        <v>326</v>
      </c>
      <c r="J45" s="424" t="s">
        <v>325</v>
      </c>
      <c r="K45" s="466" t="s">
        <v>326</v>
      </c>
      <c r="L45" s="390" t="s">
        <v>325</v>
      </c>
      <c r="M45" s="466" t="s">
        <v>326</v>
      </c>
      <c r="N45" s="391" t="s">
        <v>325</v>
      </c>
      <c r="O45" s="475" t="s">
        <v>326</v>
      </c>
      <c r="P45" s="424" t="s">
        <v>325</v>
      </c>
      <c r="Q45" s="466" t="s">
        <v>326</v>
      </c>
      <c r="R45" s="392" t="s">
        <v>325</v>
      </c>
      <c r="S45" s="467" t="s">
        <v>326</v>
      </c>
    </row>
    <row r="46" spans="1:21" ht="15.75" x14ac:dyDescent="0.25">
      <c r="A46" s="49"/>
      <c r="B46" s="442" t="s">
        <v>282</v>
      </c>
      <c r="C46" s="443"/>
      <c r="D46" s="427">
        <f t="shared" ref="D46:S46" si="12">SUM(D47:D52)</f>
        <v>1079005.0530000001</v>
      </c>
      <c r="E46" s="459">
        <f t="shared" si="12"/>
        <v>1800681.6770000001</v>
      </c>
      <c r="F46" s="396">
        <f>(SUM(F47:F52))/1</f>
        <v>4905650.4619999994</v>
      </c>
      <c r="G46" s="459">
        <f>(SUM(G47:G52))/1</f>
        <v>8366544.3450000007</v>
      </c>
      <c r="H46" s="398">
        <f t="shared" si="12"/>
        <v>839028.20500000007</v>
      </c>
      <c r="I46" s="472">
        <f t="shared" si="12"/>
        <v>922304.87899999996</v>
      </c>
      <c r="J46" s="427">
        <f t="shared" si="12"/>
        <v>793097.78300000005</v>
      </c>
      <c r="K46" s="459">
        <f t="shared" si="12"/>
        <v>1037770.051</v>
      </c>
      <c r="L46" s="396">
        <f>(SUM(L47:L52))/1</f>
        <v>3605812.2460000003</v>
      </c>
      <c r="M46" s="459">
        <f>(SUM(M47:M52))/1</f>
        <v>4826298.9799999995</v>
      </c>
      <c r="N46" s="398">
        <f t="shared" si="12"/>
        <v>483588.97499999998</v>
      </c>
      <c r="O46" s="456">
        <f t="shared" si="12"/>
        <v>454309.69500000001</v>
      </c>
      <c r="P46" s="395">
        <f t="shared" ref="P46:Q46" si="13">SUM(P47:P52)</f>
        <v>285907.2699999999</v>
      </c>
      <c r="Q46" s="468">
        <f t="shared" si="13"/>
        <v>762911.62599999993</v>
      </c>
      <c r="R46" s="399">
        <f t="shared" si="12"/>
        <v>1299838.216</v>
      </c>
      <c r="S46" s="468">
        <f t="shared" si="12"/>
        <v>3540245.3650000002</v>
      </c>
    </row>
    <row r="47" spans="1:21" x14ac:dyDescent="0.2">
      <c r="A47" s="49"/>
      <c r="B47" s="444" t="s">
        <v>95</v>
      </c>
      <c r="C47" s="445" t="s">
        <v>148</v>
      </c>
      <c r="D47" s="432">
        <v>275108.52399999998</v>
      </c>
      <c r="E47" s="460">
        <v>425012.84499999997</v>
      </c>
      <c r="F47" s="403">
        <v>1250915.922</v>
      </c>
      <c r="G47" s="460">
        <v>1977181.5460000001</v>
      </c>
      <c r="H47" s="431">
        <v>473426.26</v>
      </c>
      <c r="I47" s="485">
        <v>484615.8</v>
      </c>
      <c r="J47" s="432">
        <v>127991.489</v>
      </c>
      <c r="K47" s="460">
        <v>190053.731</v>
      </c>
      <c r="L47" s="403">
        <v>582135.46600000001</v>
      </c>
      <c r="M47" s="460">
        <v>884764.65300000005</v>
      </c>
      <c r="N47" s="431">
        <v>151062.75899999999</v>
      </c>
      <c r="O47" s="476">
        <v>150575.054</v>
      </c>
      <c r="P47" s="446">
        <f t="shared" ref="P47:S52" si="14">D47-J47</f>
        <v>147117.03499999997</v>
      </c>
      <c r="Q47" s="469">
        <f t="shared" si="14"/>
        <v>234959.11399999997</v>
      </c>
      <c r="R47" s="405">
        <f t="shared" si="14"/>
        <v>668780.45600000001</v>
      </c>
      <c r="S47" s="469">
        <f t="shared" si="14"/>
        <v>1092416.8930000002</v>
      </c>
    </row>
    <row r="48" spans="1:21" x14ac:dyDescent="0.2">
      <c r="A48" s="49"/>
      <c r="B48" s="447" t="s">
        <v>96</v>
      </c>
      <c r="C48" s="445" t="s">
        <v>97</v>
      </c>
      <c r="D48" s="432">
        <v>95556.525999999998</v>
      </c>
      <c r="E48" s="460">
        <v>200066.655</v>
      </c>
      <c r="F48" s="403">
        <v>434398.80200000003</v>
      </c>
      <c r="G48" s="460">
        <v>926350.55700000003</v>
      </c>
      <c r="H48" s="431">
        <v>41878.298000000003</v>
      </c>
      <c r="I48" s="485">
        <v>58540.252999999997</v>
      </c>
      <c r="J48" s="432">
        <v>164538.95300000001</v>
      </c>
      <c r="K48" s="460">
        <v>238720.05499999999</v>
      </c>
      <c r="L48" s="403">
        <v>747903.70600000001</v>
      </c>
      <c r="M48" s="460">
        <v>1110226.477</v>
      </c>
      <c r="N48" s="431">
        <v>88496.922999999995</v>
      </c>
      <c r="O48" s="476">
        <v>83424.304999999993</v>
      </c>
      <c r="P48" s="446">
        <f t="shared" si="14"/>
        <v>-68982.427000000011</v>
      </c>
      <c r="Q48" s="469">
        <f t="shared" si="14"/>
        <v>-38653.399999999994</v>
      </c>
      <c r="R48" s="405">
        <f t="shared" si="14"/>
        <v>-313504.90399999998</v>
      </c>
      <c r="S48" s="469">
        <f t="shared" si="14"/>
        <v>-183875.91999999993</v>
      </c>
    </row>
    <row r="49" spans="1:19" x14ac:dyDescent="0.2">
      <c r="A49" s="49"/>
      <c r="B49" s="447" t="s">
        <v>98</v>
      </c>
      <c r="C49" s="445" t="s">
        <v>99</v>
      </c>
      <c r="D49" s="432">
        <v>70306.804999999993</v>
      </c>
      <c r="E49" s="460">
        <v>99810.248000000007</v>
      </c>
      <c r="F49" s="403">
        <v>319608.33500000002</v>
      </c>
      <c r="G49" s="460">
        <v>464025.8</v>
      </c>
      <c r="H49" s="431">
        <v>59634.527999999998</v>
      </c>
      <c r="I49" s="485">
        <v>75915.05</v>
      </c>
      <c r="J49" s="432">
        <v>59564.758000000002</v>
      </c>
      <c r="K49" s="460">
        <v>68765.057000000001</v>
      </c>
      <c r="L49" s="403">
        <v>270768.98</v>
      </c>
      <c r="M49" s="460">
        <v>319597.58299999998</v>
      </c>
      <c r="N49" s="431">
        <v>45188.197</v>
      </c>
      <c r="O49" s="476">
        <v>45662.535000000003</v>
      </c>
      <c r="P49" s="446">
        <f t="shared" si="14"/>
        <v>10742.046999999991</v>
      </c>
      <c r="Q49" s="469">
        <f t="shared" si="14"/>
        <v>31045.191000000006</v>
      </c>
      <c r="R49" s="405">
        <f t="shared" si="14"/>
        <v>48839.35500000004</v>
      </c>
      <c r="S49" s="469">
        <f t="shared" si="14"/>
        <v>144428.217</v>
      </c>
    </row>
    <row r="50" spans="1:19" x14ac:dyDescent="0.2">
      <c r="A50" s="49"/>
      <c r="B50" s="447" t="s">
        <v>100</v>
      </c>
      <c r="C50" s="445" t="s">
        <v>101</v>
      </c>
      <c r="D50" s="432">
        <v>65197.595999999998</v>
      </c>
      <c r="E50" s="460">
        <v>90584.062999999995</v>
      </c>
      <c r="F50" s="403">
        <v>296359.08399999997</v>
      </c>
      <c r="G50" s="460">
        <v>419582.44</v>
      </c>
      <c r="H50" s="431">
        <v>83524.903000000006</v>
      </c>
      <c r="I50" s="485">
        <v>87580.998999999996</v>
      </c>
      <c r="J50" s="432">
        <v>51966.96</v>
      </c>
      <c r="K50" s="460">
        <v>62135.326000000001</v>
      </c>
      <c r="L50" s="403">
        <v>236340.92499999999</v>
      </c>
      <c r="M50" s="460">
        <v>288516.61</v>
      </c>
      <c r="N50" s="431">
        <v>97156.125</v>
      </c>
      <c r="O50" s="476">
        <v>80784.807000000001</v>
      </c>
      <c r="P50" s="446">
        <f t="shared" si="14"/>
        <v>13230.635999999999</v>
      </c>
      <c r="Q50" s="469">
        <f t="shared" si="14"/>
        <v>28448.736999999994</v>
      </c>
      <c r="R50" s="405">
        <f t="shared" si="14"/>
        <v>60018.158999999985</v>
      </c>
      <c r="S50" s="469">
        <f t="shared" si="14"/>
        <v>131065.83000000002</v>
      </c>
    </row>
    <row r="51" spans="1:19" x14ac:dyDescent="0.2">
      <c r="A51" s="49"/>
      <c r="B51" s="447" t="s">
        <v>102</v>
      </c>
      <c r="C51" s="445" t="s">
        <v>103</v>
      </c>
      <c r="D51" s="432">
        <v>120236.65</v>
      </c>
      <c r="E51" s="460">
        <v>346371.66100000002</v>
      </c>
      <c r="F51" s="403">
        <v>546727.85</v>
      </c>
      <c r="G51" s="460">
        <v>1607813.9979999999</v>
      </c>
      <c r="H51" s="431">
        <v>30957.080999999998</v>
      </c>
      <c r="I51" s="485">
        <v>55399.012000000002</v>
      </c>
      <c r="J51" s="432">
        <v>86373.962</v>
      </c>
      <c r="K51" s="460">
        <v>102005.326</v>
      </c>
      <c r="L51" s="403">
        <v>392834.86700000003</v>
      </c>
      <c r="M51" s="460">
        <v>473831.60200000001</v>
      </c>
      <c r="N51" s="431">
        <v>22860.375</v>
      </c>
      <c r="O51" s="476">
        <v>16135.548000000001</v>
      </c>
      <c r="P51" s="446">
        <f t="shared" si="14"/>
        <v>33862.687999999995</v>
      </c>
      <c r="Q51" s="469">
        <f t="shared" si="14"/>
        <v>244366.33500000002</v>
      </c>
      <c r="R51" s="405">
        <f t="shared" si="14"/>
        <v>153892.98299999995</v>
      </c>
      <c r="S51" s="469">
        <f t="shared" si="14"/>
        <v>1133982.3959999999</v>
      </c>
    </row>
    <row r="52" spans="1:19" ht="13.5" thickBot="1" x14ac:dyDescent="0.25">
      <c r="A52" s="49"/>
      <c r="B52" s="448" t="s">
        <v>104</v>
      </c>
      <c r="C52" s="449" t="s">
        <v>105</v>
      </c>
      <c r="D52" s="437">
        <v>452598.95199999999</v>
      </c>
      <c r="E52" s="461">
        <v>638836.20499999996</v>
      </c>
      <c r="F52" s="409">
        <v>2057640.469</v>
      </c>
      <c r="G52" s="461">
        <v>2971590.0040000002</v>
      </c>
      <c r="H52" s="436">
        <v>149607.13500000001</v>
      </c>
      <c r="I52" s="486">
        <v>160253.76500000001</v>
      </c>
      <c r="J52" s="437">
        <v>302661.66100000002</v>
      </c>
      <c r="K52" s="461">
        <v>376090.55599999998</v>
      </c>
      <c r="L52" s="409">
        <v>1375828.3019999999</v>
      </c>
      <c r="M52" s="461">
        <v>1749362.0549999999</v>
      </c>
      <c r="N52" s="436">
        <v>78824.596000000005</v>
      </c>
      <c r="O52" s="477">
        <v>77727.445999999996</v>
      </c>
      <c r="P52" s="450">
        <f t="shared" si="14"/>
        <v>149937.29099999997</v>
      </c>
      <c r="Q52" s="470">
        <f t="shared" si="14"/>
        <v>262745.64899999998</v>
      </c>
      <c r="R52" s="411">
        <f t="shared" si="14"/>
        <v>681812.16700000013</v>
      </c>
      <c r="S52" s="470">
        <f t="shared" si="14"/>
        <v>1222227.9490000003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V124" sqref="V124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51" t="s">
        <v>283</v>
      </c>
      <c r="C2" s="451"/>
      <c r="D2" s="451"/>
      <c r="E2" s="451"/>
      <c r="F2" s="451"/>
      <c r="G2" s="451"/>
      <c r="H2" s="451"/>
      <c r="I2" s="451"/>
      <c r="J2" s="451"/>
      <c r="K2" s="451" t="s">
        <v>284</v>
      </c>
      <c r="L2" s="451"/>
      <c r="M2" s="451"/>
      <c r="N2" s="451"/>
      <c r="O2" s="451"/>
      <c r="P2" s="37"/>
    </row>
    <row r="3" spans="2:18" ht="18" thickBot="1" x14ac:dyDescent="0.35">
      <c r="B3" s="452" t="s">
        <v>185</v>
      </c>
      <c r="C3" s="451"/>
      <c r="D3" s="451"/>
      <c r="E3" s="451"/>
      <c r="F3" s="451"/>
      <c r="G3" s="451"/>
      <c r="H3" s="451"/>
      <c r="I3" s="451"/>
      <c r="J3" s="451"/>
      <c r="K3" s="452" t="s">
        <v>185</v>
      </c>
      <c r="L3" s="451"/>
      <c r="M3" s="451"/>
      <c r="N3" s="451"/>
      <c r="O3" s="451"/>
      <c r="P3" s="37"/>
    </row>
    <row r="4" spans="2:18" ht="21.75" thickBot="1" x14ac:dyDescent="0.4">
      <c r="B4" s="487" t="s">
        <v>111</v>
      </c>
      <c r="C4" s="488"/>
      <c r="D4" s="488"/>
      <c r="E4" s="488"/>
      <c r="F4" s="488"/>
      <c r="G4" s="488"/>
      <c r="H4" s="488"/>
      <c r="I4" s="489"/>
      <c r="J4" s="490"/>
      <c r="K4" s="487" t="s">
        <v>112</v>
      </c>
      <c r="L4" s="488"/>
      <c r="M4" s="488"/>
      <c r="N4" s="488"/>
      <c r="O4" s="488"/>
      <c r="P4" s="488"/>
      <c r="Q4" s="488"/>
      <c r="R4" s="489"/>
    </row>
    <row r="5" spans="2:18" ht="19.5" thickBot="1" x14ac:dyDescent="0.35">
      <c r="B5" s="491" t="s">
        <v>320</v>
      </c>
      <c r="C5" s="492"/>
      <c r="D5" s="493"/>
      <c r="E5" s="494"/>
      <c r="F5" s="491" t="s">
        <v>321</v>
      </c>
      <c r="G5" s="492"/>
      <c r="H5" s="493"/>
      <c r="I5" s="494"/>
      <c r="J5" s="490"/>
      <c r="K5" s="491" t="s">
        <v>320</v>
      </c>
      <c r="L5" s="492"/>
      <c r="M5" s="493"/>
      <c r="N5" s="494"/>
      <c r="O5" s="491" t="s">
        <v>321</v>
      </c>
      <c r="P5" s="492"/>
      <c r="Q5" s="493"/>
      <c r="R5" s="494"/>
    </row>
    <row r="6" spans="2:18" ht="30.75" thickBot="1" x14ac:dyDescent="0.25">
      <c r="B6" s="495" t="s">
        <v>113</v>
      </c>
      <c r="C6" s="496" t="s">
        <v>93</v>
      </c>
      <c r="D6" s="497" t="s">
        <v>139</v>
      </c>
      <c r="E6" s="498" t="s">
        <v>114</v>
      </c>
      <c r="F6" s="495" t="s">
        <v>113</v>
      </c>
      <c r="G6" s="496" t="s">
        <v>93</v>
      </c>
      <c r="H6" s="497" t="s">
        <v>139</v>
      </c>
      <c r="I6" s="498" t="s">
        <v>114</v>
      </c>
      <c r="J6" s="490"/>
      <c r="K6" s="495" t="s">
        <v>113</v>
      </c>
      <c r="L6" s="496" t="s">
        <v>93</v>
      </c>
      <c r="M6" s="497" t="s">
        <v>139</v>
      </c>
      <c r="N6" s="498" t="s">
        <v>114</v>
      </c>
      <c r="O6" s="495" t="s">
        <v>113</v>
      </c>
      <c r="P6" s="496" t="s">
        <v>93</v>
      </c>
      <c r="Q6" s="497" t="s">
        <v>139</v>
      </c>
      <c r="R6" s="498" t="s">
        <v>114</v>
      </c>
    </row>
    <row r="7" spans="2:18" ht="16.5" thickBot="1" x14ac:dyDescent="0.3">
      <c r="B7" s="499" t="s">
        <v>106</v>
      </c>
      <c r="C7" s="500">
        <v>385055.42</v>
      </c>
      <c r="D7" s="501">
        <v>1750612.5589999999</v>
      </c>
      <c r="E7" s="502">
        <v>676523.93099999998</v>
      </c>
      <c r="F7" s="503" t="s">
        <v>106</v>
      </c>
      <c r="G7" s="504">
        <v>532918.66599999997</v>
      </c>
      <c r="H7" s="505">
        <v>2478628.665</v>
      </c>
      <c r="I7" s="502">
        <v>639052.125</v>
      </c>
      <c r="J7" s="490"/>
      <c r="K7" s="499" t="s">
        <v>106</v>
      </c>
      <c r="L7" s="500">
        <v>128356.106</v>
      </c>
      <c r="M7" s="501">
        <v>583796.46900000004</v>
      </c>
      <c r="N7" s="502">
        <v>151247.04300000001</v>
      </c>
      <c r="O7" s="503" t="s">
        <v>106</v>
      </c>
      <c r="P7" s="504">
        <v>190144.122</v>
      </c>
      <c r="Q7" s="505">
        <v>885185.44700000004</v>
      </c>
      <c r="R7" s="502">
        <v>150600.08600000001</v>
      </c>
    </row>
    <row r="8" spans="2:18" ht="15.75" x14ac:dyDescent="0.25">
      <c r="B8" s="506" t="s">
        <v>70</v>
      </c>
      <c r="C8" s="507">
        <v>198313.38800000001</v>
      </c>
      <c r="D8" s="507">
        <v>901693.34</v>
      </c>
      <c r="E8" s="507">
        <v>375503.20899999997</v>
      </c>
      <c r="F8" s="508" t="s">
        <v>70</v>
      </c>
      <c r="G8" s="509">
        <v>308305.18599999999</v>
      </c>
      <c r="H8" s="510">
        <v>1433440.64</v>
      </c>
      <c r="I8" s="511">
        <v>377315.01699999999</v>
      </c>
      <c r="J8" s="490"/>
      <c r="K8" s="506" t="s">
        <v>118</v>
      </c>
      <c r="L8" s="507">
        <v>77835.213000000003</v>
      </c>
      <c r="M8" s="507">
        <v>354075.55200000003</v>
      </c>
      <c r="N8" s="507">
        <v>88883.697</v>
      </c>
      <c r="O8" s="508" t="s">
        <v>118</v>
      </c>
      <c r="P8" s="509">
        <v>120640.344</v>
      </c>
      <c r="Q8" s="510">
        <v>561699.25699999998</v>
      </c>
      <c r="R8" s="511">
        <v>84334.873000000007</v>
      </c>
    </row>
    <row r="9" spans="2:18" ht="15.75" x14ac:dyDescent="0.25">
      <c r="B9" s="512" t="s">
        <v>147</v>
      </c>
      <c r="C9" s="513">
        <v>58295.544999999998</v>
      </c>
      <c r="D9" s="513">
        <v>265065.76400000002</v>
      </c>
      <c r="E9" s="513">
        <v>111859.71799999999</v>
      </c>
      <c r="F9" s="514" t="s">
        <v>147</v>
      </c>
      <c r="G9" s="515">
        <v>48315.093999999997</v>
      </c>
      <c r="H9" s="516">
        <v>224004.106</v>
      </c>
      <c r="I9" s="517">
        <v>74986.297000000006</v>
      </c>
      <c r="J9" s="490"/>
      <c r="K9" s="512" t="s">
        <v>70</v>
      </c>
      <c r="L9" s="513">
        <v>25764.767</v>
      </c>
      <c r="M9" s="513">
        <v>117118.08500000001</v>
      </c>
      <c r="N9" s="513">
        <v>25433.242999999999</v>
      </c>
      <c r="O9" s="514" t="s">
        <v>70</v>
      </c>
      <c r="P9" s="515">
        <v>32683.448</v>
      </c>
      <c r="Q9" s="516">
        <v>152325.89499999999</v>
      </c>
      <c r="R9" s="517">
        <v>21092.78</v>
      </c>
    </row>
    <row r="10" spans="2:18" ht="15.75" x14ac:dyDescent="0.25">
      <c r="B10" s="512" t="s">
        <v>118</v>
      </c>
      <c r="C10" s="513">
        <v>18091.077000000001</v>
      </c>
      <c r="D10" s="513">
        <v>82228.100000000006</v>
      </c>
      <c r="E10" s="513">
        <v>38935.103999999999</v>
      </c>
      <c r="F10" s="514" t="s">
        <v>118</v>
      </c>
      <c r="G10" s="515">
        <v>25340.091</v>
      </c>
      <c r="H10" s="516">
        <v>117911.90300000001</v>
      </c>
      <c r="I10" s="517">
        <v>37567.962</v>
      </c>
      <c r="J10" s="490"/>
      <c r="K10" s="512" t="s">
        <v>69</v>
      </c>
      <c r="L10" s="513">
        <v>5470.0290000000005</v>
      </c>
      <c r="M10" s="513">
        <v>24896.218000000001</v>
      </c>
      <c r="N10" s="513">
        <v>3137.7060000000001</v>
      </c>
      <c r="O10" s="514" t="s">
        <v>72</v>
      </c>
      <c r="P10" s="515">
        <v>6812.384</v>
      </c>
      <c r="Q10" s="516">
        <v>31526.716</v>
      </c>
      <c r="R10" s="517">
        <v>15534.855</v>
      </c>
    </row>
    <row r="11" spans="2:18" ht="15.75" x14ac:dyDescent="0.25">
      <c r="B11" s="512" t="s">
        <v>171</v>
      </c>
      <c r="C11" s="513">
        <v>9589.5939999999991</v>
      </c>
      <c r="D11" s="513">
        <v>43590.233</v>
      </c>
      <c r="E11" s="513">
        <v>19323.599999999999</v>
      </c>
      <c r="F11" s="514" t="s">
        <v>136</v>
      </c>
      <c r="G11" s="515">
        <v>12851.271000000001</v>
      </c>
      <c r="H11" s="516">
        <v>59807.383000000002</v>
      </c>
      <c r="I11" s="517">
        <v>19647.978999999999</v>
      </c>
      <c r="J11" s="490"/>
      <c r="K11" s="512" t="s">
        <v>72</v>
      </c>
      <c r="L11" s="513">
        <v>4431.0910000000003</v>
      </c>
      <c r="M11" s="513">
        <v>20128.731</v>
      </c>
      <c r="N11" s="513">
        <v>13148.234</v>
      </c>
      <c r="O11" s="514" t="s">
        <v>235</v>
      </c>
      <c r="P11" s="515">
        <v>4630.2740000000003</v>
      </c>
      <c r="Q11" s="516">
        <v>21480.091</v>
      </c>
      <c r="R11" s="517">
        <v>3579.4140000000002</v>
      </c>
    </row>
    <row r="12" spans="2:18" ht="15.75" x14ac:dyDescent="0.25">
      <c r="B12" s="512" t="s">
        <v>126</v>
      </c>
      <c r="C12" s="513">
        <v>8233.1170000000002</v>
      </c>
      <c r="D12" s="513">
        <v>37402.498</v>
      </c>
      <c r="E12" s="513">
        <v>9533.3809999999994</v>
      </c>
      <c r="F12" s="514" t="s">
        <v>239</v>
      </c>
      <c r="G12" s="515">
        <v>12834.839</v>
      </c>
      <c r="H12" s="516">
        <v>59712.512999999999</v>
      </c>
      <c r="I12" s="517">
        <v>19410.539000000001</v>
      </c>
      <c r="J12" s="490"/>
      <c r="K12" s="512" t="s">
        <v>163</v>
      </c>
      <c r="L12" s="513">
        <v>3388.0459999999998</v>
      </c>
      <c r="M12" s="513">
        <v>15398.999</v>
      </c>
      <c r="N12" s="513">
        <v>1839.751</v>
      </c>
      <c r="O12" s="514" t="s">
        <v>136</v>
      </c>
      <c r="P12" s="515">
        <v>4612.1419999999998</v>
      </c>
      <c r="Q12" s="516">
        <v>21571.157999999999</v>
      </c>
      <c r="R12" s="517">
        <v>2309.4870000000001</v>
      </c>
    </row>
    <row r="13" spans="2:18" ht="15.75" x14ac:dyDescent="0.25">
      <c r="B13" s="512" t="s">
        <v>72</v>
      </c>
      <c r="C13" s="513">
        <v>7153.2259999999997</v>
      </c>
      <c r="D13" s="513">
        <v>32503.195</v>
      </c>
      <c r="E13" s="513">
        <v>4357.4790000000003</v>
      </c>
      <c r="F13" s="514" t="s">
        <v>72</v>
      </c>
      <c r="G13" s="515">
        <v>12106.984</v>
      </c>
      <c r="H13" s="516">
        <v>56610.993000000002</v>
      </c>
      <c r="I13" s="517">
        <v>4390.99</v>
      </c>
      <c r="J13" s="490"/>
      <c r="K13" s="512" t="s">
        <v>235</v>
      </c>
      <c r="L13" s="513">
        <v>3332.194</v>
      </c>
      <c r="M13" s="513">
        <v>15158.273999999999</v>
      </c>
      <c r="N13" s="513">
        <v>2163.1019999999999</v>
      </c>
      <c r="O13" s="514" t="s">
        <v>163</v>
      </c>
      <c r="P13" s="515">
        <v>4275.5129999999999</v>
      </c>
      <c r="Q13" s="516">
        <v>19985.978999999999</v>
      </c>
      <c r="R13" s="517">
        <v>1435.3620000000001</v>
      </c>
    </row>
    <row r="14" spans="2:18" ht="15.75" x14ac:dyDescent="0.25">
      <c r="B14" s="512" t="s">
        <v>123</v>
      </c>
      <c r="C14" s="513">
        <v>6941.49</v>
      </c>
      <c r="D14" s="513">
        <v>31552.112000000001</v>
      </c>
      <c r="E14" s="513">
        <v>4629.0889999999999</v>
      </c>
      <c r="F14" s="514" t="s">
        <v>126</v>
      </c>
      <c r="G14" s="515">
        <v>11183.499</v>
      </c>
      <c r="H14" s="516">
        <v>52004.773999999998</v>
      </c>
      <c r="I14" s="517">
        <v>10047.529</v>
      </c>
      <c r="J14" s="490"/>
      <c r="K14" s="512" t="s">
        <v>121</v>
      </c>
      <c r="L14" s="513">
        <v>2979.8710000000001</v>
      </c>
      <c r="M14" s="513">
        <v>13574.511</v>
      </c>
      <c r="N14" s="513">
        <v>3695.0230000000001</v>
      </c>
      <c r="O14" s="514" t="s">
        <v>119</v>
      </c>
      <c r="P14" s="515">
        <v>3689.0970000000002</v>
      </c>
      <c r="Q14" s="516">
        <v>17182.913</v>
      </c>
      <c r="R14" s="517">
        <v>11980.983</v>
      </c>
    </row>
    <row r="15" spans="2:18" ht="15.75" x14ac:dyDescent="0.25">
      <c r="B15" s="512" t="s">
        <v>119</v>
      </c>
      <c r="C15" s="513">
        <v>6777.4719999999998</v>
      </c>
      <c r="D15" s="513">
        <v>30860.072</v>
      </c>
      <c r="E15" s="513">
        <v>4573.7250000000004</v>
      </c>
      <c r="F15" s="514" t="s">
        <v>115</v>
      </c>
      <c r="G15" s="515">
        <v>10721.843999999999</v>
      </c>
      <c r="H15" s="516">
        <v>49916.311999999998</v>
      </c>
      <c r="I15" s="517">
        <v>3301.1320000000001</v>
      </c>
      <c r="J15" s="490"/>
      <c r="K15" s="512" t="s">
        <v>123</v>
      </c>
      <c r="L15" s="513">
        <v>1741.5050000000001</v>
      </c>
      <c r="M15" s="513">
        <v>7944.442</v>
      </c>
      <c r="N15" s="513">
        <v>5144.1000000000004</v>
      </c>
      <c r="O15" s="514" t="s">
        <v>69</v>
      </c>
      <c r="P15" s="515">
        <v>3512.4879999999998</v>
      </c>
      <c r="Q15" s="516">
        <v>16217.378000000001</v>
      </c>
      <c r="R15" s="517">
        <v>1242.558</v>
      </c>
    </row>
    <row r="16" spans="2:18" ht="15.75" x14ac:dyDescent="0.25">
      <c r="B16" s="512" t="s">
        <v>239</v>
      </c>
      <c r="C16" s="513">
        <v>6696.1670000000004</v>
      </c>
      <c r="D16" s="513">
        <v>30441.205999999998</v>
      </c>
      <c r="E16" s="513">
        <v>12891.822</v>
      </c>
      <c r="F16" s="514" t="s">
        <v>170</v>
      </c>
      <c r="G16" s="515">
        <v>9133.8310000000001</v>
      </c>
      <c r="H16" s="516">
        <v>42833.078999999998</v>
      </c>
      <c r="I16" s="517">
        <v>2861.5120000000002</v>
      </c>
      <c r="J16" s="490"/>
      <c r="K16" s="512" t="s">
        <v>119</v>
      </c>
      <c r="L16" s="513">
        <v>1416.7629999999999</v>
      </c>
      <c r="M16" s="513">
        <v>6437.5320000000002</v>
      </c>
      <c r="N16" s="513">
        <v>4898.7879999999996</v>
      </c>
      <c r="O16" s="514" t="s">
        <v>123</v>
      </c>
      <c r="P16" s="515">
        <v>3478.6709999999998</v>
      </c>
      <c r="Q16" s="516">
        <v>16105.465</v>
      </c>
      <c r="R16" s="517">
        <v>4196.9489999999996</v>
      </c>
    </row>
    <row r="17" spans="2:18" ht="15.75" x14ac:dyDescent="0.25">
      <c r="B17" s="512" t="s">
        <v>136</v>
      </c>
      <c r="C17" s="513">
        <v>5855.6790000000001</v>
      </c>
      <c r="D17" s="513">
        <v>26624.807000000001</v>
      </c>
      <c r="E17" s="513">
        <v>11821.789000000001</v>
      </c>
      <c r="F17" s="514" t="s">
        <v>128</v>
      </c>
      <c r="G17" s="515">
        <v>8060.9459999999999</v>
      </c>
      <c r="H17" s="516">
        <v>37703.792999999998</v>
      </c>
      <c r="I17" s="517">
        <v>5109.2610000000004</v>
      </c>
      <c r="J17" s="490"/>
      <c r="K17" s="512" t="s">
        <v>134</v>
      </c>
      <c r="L17" s="513">
        <v>433.9</v>
      </c>
      <c r="M17" s="513">
        <v>1968.6780000000001</v>
      </c>
      <c r="N17" s="513">
        <v>589.70000000000005</v>
      </c>
      <c r="O17" s="514" t="s">
        <v>121</v>
      </c>
      <c r="P17" s="515">
        <v>2522.84</v>
      </c>
      <c r="Q17" s="516">
        <v>11744.569</v>
      </c>
      <c r="R17" s="517">
        <v>2149.7890000000002</v>
      </c>
    </row>
    <row r="18" spans="2:18" ht="15.75" x14ac:dyDescent="0.25">
      <c r="B18" s="512" t="s">
        <v>124</v>
      </c>
      <c r="C18" s="513">
        <v>4911.5950000000003</v>
      </c>
      <c r="D18" s="513">
        <v>22307.677</v>
      </c>
      <c r="E18" s="513">
        <v>8552.3019999999997</v>
      </c>
      <c r="F18" s="514" t="s">
        <v>145</v>
      </c>
      <c r="G18" s="515">
        <v>7637.8270000000002</v>
      </c>
      <c r="H18" s="516">
        <v>35411.031999999999</v>
      </c>
      <c r="I18" s="517">
        <v>9827.232</v>
      </c>
      <c r="J18" s="490"/>
      <c r="K18" s="512" t="s">
        <v>128</v>
      </c>
      <c r="L18" s="513">
        <v>399.77300000000002</v>
      </c>
      <c r="M18" s="513">
        <v>1812.1479999999999</v>
      </c>
      <c r="N18" s="513">
        <v>1296.173</v>
      </c>
      <c r="O18" s="514" t="s">
        <v>134</v>
      </c>
      <c r="P18" s="515">
        <v>1811.181</v>
      </c>
      <c r="Q18" s="516">
        <v>8473.42</v>
      </c>
      <c r="R18" s="517">
        <v>1513.538</v>
      </c>
    </row>
    <row r="19" spans="2:18" ht="15.75" x14ac:dyDescent="0.25">
      <c r="B19" s="512" t="s">
        <v>180</v>
      </c>
      <c r="C19" s="513">
        <v>4648.54</v>
      </c>
      <c r="D19" s="513">
        <v>21145.664000000001</v>
      </c>
      <c r="E19" s="513">
        <v>8089.5439999999999</v>
      </c>
      <c r="F19" s="514" t="s">
        <v>165</v>
      </c>
      <c r="G19" s="515">
        <v>7297.5820000000003</v>
      </c>
      <c r="H19" s="516">
        <v>34206.855000000003</v>
      </c>
      <c r="I19" s="517">
        <v>9354.3279999999995</v>
      </c>
      <c r="J19" s="490"/>
      <c r="K19" s="512" t="s">
        <v>126</v>
      </c>
      <c r="L19" s="513">
        <v>364.61700000000002</v>
      </c>
      <c r="M19" s="513">
        <v>1661.0029999999999</v>
      </c>
      <c r="N19" s="513">
        <v>184.28399999999999</v>
      </c>
      <c r="O19" s="514" t="s">
        <v>120</v>
      </c>
      <c r="P19" s="515">
        <v>550.58100000000002</v>
      </c>
      <c r="Q19" s="516">
        <v>2554.5259999999998</v>
      </c>
      <c r="R19" s="517">
        <v>668.01599999999996</v>
      </c>
    </row>
    <row r="20" spans="2:18" ht="15.75" x14ac:dyDescent="0.25">
      <c r="B20" s="512" t="s">
        <v>128</v>
      </c>
      <c r="C20" s="513">
        <v>4648.2780000000002</v>
      </c>
      <c r="D20" s="513">
        <v>21146.608</v>
      </c>
      <c r="E20" s="513">
        <v>3288.3380000000002</v>
      </c>
      <c r="F20" s="514" t="s">
        <v>123</v>
      </c>
      <c r="G20" s="515">
        <v>7283.5879999999997</v>
      </c>
      <c r="H20" s="516">
        <v>33942.658000000003</v>
      </c>
      <c r="I20" s="517">
        <v>4074.5770000000002</v>
      </c>
      <c r="J20" s="490"/>
      <c r="K20" s="512" t="s">
        <v>125</v>
      </c>
      <c r="L20" s="513">
        <v>197.65199999999999</v>
      </c>
      <c r="M20" s="513">
        <v>901.14400000000001</v>
      </c>
      <c r="N20" s="513">
        <v>87.924000000000007</v>
      </c>
      <c r="O20" s="514" t="s">
        <v>115</v>
      </c>
      <c r="P20" s="515">
        <v>298.19799999999998</v>
      </c>
      <c r="Q20" s="516">
        <v>1392.8240000000001</v>
      </c>
      <c r="R20" s="517">
        <v>166.524</v>
      </c>
    </row>
    <row r="21" spans="2:18" ht="15.75" x14ac:dyDescent="0.25">
      <c r="B21" s="512" t="s">
        <v>170</v>
      </c>
      <c r="C21" s="513">
        <v>4519.96</v>
      </c>
      <c r="D21" s="513">
        <v>20574.718000000001</v>
      </c>
      <c r="E21" s="513">
        <v>2267.7910000000002</v>
      </c>
      <c r="F21" s="514" t="s">
        <v>180</v>
      </c>
      <c r="G21" s="515">
        <v>5293.8609999999999</v>
      </c>
      <c r="H21" s="516">
        <v>24491.458999999999</v>
      </c>
      <c r="I21" s="517">
        <v>7048.2079999999996</v>
      </c>
      <c r="J21" s="490"/>
      <c r="K21" s="512" t="s">
        <v>115</v>
      </c>
      <c r="L21" s="513">
        <v>194.21</v>
      </c>
      <c r="M21" s="513">
        <v>882.32799999999997</v>
      </c>
      <c r="N21" s="513">
        <v>115.443</v>
      </c>
      <c r="O21" s="514" t="s">
        <v>125</v>
      </c>
      <c r="P21" s="515">
        <v>211.56399999999999</v>
      </c>
      <c r="Q21" s="516">
        <v>984.745</v>
      </c>
      <c r="R21" s="517">
        <v>130.42699999999999</v>
      </c>
    </row>
    <row r="22" spans="2:18" ht="15.75" x14ac:dyDescent="0.25">
      <c r="B22" s="512" t="s">
        <v>246</v>
      </c>
      <c r="C22" s="513">
        <v>4309.3680000000004</v>
      </c>
      <c r="D22" s="513">
        <v>19470.496999999999</v>
      </c>
      <c r="E22" s="513">
        <v>10061.111999999999</v>
      </c>
      <c r="F22" s="514" t="s">
        <v>124</v>
      </c>
      <c r="G22" s="515">
        <v>4807.37</v>
      </c>
      <c r="H22" s="516">
        <v>22331.384999999998</v>
      </c>
      <c r="I22" s="517">
        <v>6862.893</v>
      </c>
      <c r="J22" s="490"/>
      <c r="K22" s="512" t="s">
        <v>120</v>
      </c>
      <c r="L22" s="513">
        <v>190.52799999999999</v>
      </c>
      <c r="M22" s="513">
        <v>864.23900000000003</v>
      </c>
      <c r="N22" s="513">
        <v>485.05900000000003</v>
      </c>
      <c r="O22" s="514" t="s">
        <v>117</v>
      </c>
      <c r="P22" s="515">
        <v>155.048</v>
      </c>
      <c r="Q22" s="516">
        <v>729.255</v>
      </c>
      <c r="R22" s="517">
        <v>24.088999999999999</v>
      </c>
    </row>
    <row r="23" spans="2:18" ht="16.5" thickBot="1" x14ac:dyDescent="0.3">
      <c r="B23" s="518" t="s">
        <v>145</v>
      </c>
      <c r="C23" s="519">
        <v>3647.7280000000001</v>
      </c>
      <c r="D23" s="519">
        <v>16625.468000000001</v>
      </c>
      <c r="E23" s="519">
        <v>5874.2150000000001</v>
      </c>
      <c r="F23" s="520" t="s">
        <v>266</v>
      </c>
      <c r="G23" s="521">
        <v>4711.1279999999997</v>
      </c>
      <c r="H23" s="522">
        <v>22018.603999999999</v>
      </c>
      <c r="I23" s="523">
        <v>6821.4409999999998</v>
      </c>
      <c r="J23" s="490"/>
      <c r="K23" s="518" t="s">
        <v>116</v>
      </c>
      <c r="L23" s="519">
        <v>123.72499999999999</v>
      </c>
      <c r="M23" s="519">
        <v>556.90899999999999</v>
      </c>
      <c r="N23" s="519">
        <v>72</v>
      </c>
      <c r="O23" s="520" t="s">
        <v>128</v>
      </c>
      <c r="P23" s="521">
        <v>91.206999999999994</v>
      </c>
      <c r="Q23" s="522">
        <v>424.048</v>
      </c>
      <c r="R23" s="523">
        <v>193.41</v>
      </c>
    </row>
    <row r="24" spans="2:18" x14ac:dyDescent="0.2">
      <c r="B24" s="524"/>
      <c r="C24" s="524"/>
      <c r="D24" s="524"/>
      <c r="E24" s="524"/>
      <c r="F24" s="524"/>
      <c r="G24" s="524"/>
      <c r="H24" s="524"/>
      <c r="I24" s="524"/>
      <c r="J24" s="524"/>
      <c r="K24" s="524"/>
      <c r="L24" s="524"/>
      <c r="M24" s="524"/>
      <c r="N24" s="524"/>
      <c r="O24" s="524"/>
      <c r="P24" s="524"/>
      <c r="Q24" s="524"/>
      <c r="R24" s="524"/>
    </row>
    <row r="25" spans="2:18" x14ac:dyDescent="0.2">
      <c r="B25" s="524"/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</row>
    <row r="26" spans="2:18" x14ac:dyDescent="0.2">
      <c r="B26" s="524"/>
      <c r="C26" s="524"/>
      <c r="D26" s="524"/>
      <c r="E26" s="524"/>
      <c r="F26" s="524"/>
      <c r="G26" s="524"/>
      <c r="H26" s="524"/>
      <c r="I26" s="524"/>
      <c r="J26" s="524"/>
      <c r="K26" s="524"/>
      <c r="L26" s="524"/>
      <c r="M26" s="524"/>
      <c r="N26" s="524"/>
      <c r="O26" s="524"/>
      <c r="P26" s="524"/>
      <c r="Q26" s="524"/>
      <c r="R26" s="524"/>
    </row>
    <row r="27" spans="2:18" ht="15.75" x14ac:dyDescent="0.25">
      <c r="B27" s="525" t="s">
        <v>285</v>
      </c>
      <c r="C27" s="526"/>
      <c r="D27" s="525"/>
      <c r="E27" s="525"/>
      <c r="F27" s="525"/>
      <c r="G27" s="527"/>
      <c r="H27" s="525"/>
      <c r="I27" s="527"/>
      <c r="J27" s="527"/>
      <c r="K27" s="525" t="s">
        <v>286</v>
      </c>
      <c r="L27" s="525"/>
      <c r="M27" s="525"/>
      <c r="N27" s="525"/>
      <c r="O27" s="525"/>
      <c r="P27" s="527"/>
      <c r="Q27" s="525"/>
      <c r="R27" s="527"/>
    </row>
    <row r="28" spans="2:18" ht="16.5" thickBot="1" x14ac:dyDescent="0.3">
      <c r="B28" s="528" t="s">
        <v>185</v>
      </c>
      <c r="C28" s="525"/>
      <c r="D28" s="525"/>
      <c r="E28" s="525"/>
      <c r="F28" s="525"/>
      <c r="G28" s="527"/>
      <c r="H28" s="525"/>
      <c r="I28" s="527"/>
      <c r="J28" s="527"/>
      <c r="K28" s="528" t="s">
        <v>185</v>
      </c>
      <c r="L28" s="525"/>
      <c r="M28" s="525"/>
      <c r="N28" s="525"/>
      <c r="O28" s="525"/>
      <c r="P28" s="527"/>
      <c r="Q28" s="525"/>
      <c r="R28" s="527"/>
    </row>
    <row r="29" spans="2:18" ht="16.5" thickBot="1" x14ac:dyDescent="0.3">
      <c r="B29" s="529" t="s">
        <v>111</v>
      </c>
      <c r="C29" s="530"/>
      <c r="D29" s="530"/>
      <c r="E29" s="530"/>
      <c r="F29" s="530"/>
      <c r="G29" s="530"/>
      <c r="H29" s="530"/>
      <c r="I29" s="531"/>
      <c r="J29" s="527"/>
      <c r="K29" s="529" t="s">
        <v>112</v>
      </c>
      <c r="L29" s="530"/>
      <c r="M29" s="530"/>
      <c r="N29" s="530"/>
      <c r="O29" s="530"/>
      <c r="P29" s="530"/>
      <c r="Q29" s="530"/>
      <c r="R29" s="531"/>
    </row>
    <row r="30" spans="2:18" ht="16.5" thickBot="1" x14ac:dyDescent="0.3">
      <c r="B30" s="532" t="s">
        <v>320</v>
      </c>
      <c r="C30" s="533"/>
      <c r="D30" s="534"/>
      <c r="E30" s="535"/>
      <c r="F30" s="532" t="s">
        <v>321</v>
      </c>
      <c r="G30" s="533"/>
      <c r="H30" s="534"/>
      <c r="I30" s="535"/>
      <c r="J30" s="527"/>
      <c r="K30" s="532" t="s">
        <v>320</v>
      </c>
      <c r="L30" s="533"/>
      <c r="M30" s="534"/>
      <c r="N30" s="535"/>
      <c r="O30" s="532" t="s">
        <v>321</v>
      </c>
      <c r="P30" s="533"/>
      <c r="Q30" s="534"/>
      <c r="R30" s="535"/>
    </row>
    <row r="31" spans="2:18" ht="32.25" thickBot="1" x14ac:dyDescent="0.3">
      <c r="B31" s="536" t="s">
        <v>113</v>
      </c>
      <c r="C31" s="537" t="s">
        <v>93</v>
      </c>
      <c r="D31" s="538" t="s">
        <v>139</v>
      </c>
      <c r="E31" s="539" t="s">
        <v>114</v>
      </c>
      <c r="F31" s="536" t="s">
        <v>113</v>
      </c>
      <c r="G31" s="537" t="s">
        <v>93</v>
      </c>
      <c r="H31" s="538" t="s">
        <v>139</v>
      </c>
      <c r="I31" s="539" t="s">
        <v>114</v>
      </c>
      <c r="J31" s="527"/>
      <c r="K31" s="536" t="s">
        <v>113</v>
      </c>
      <c r="L31" s="537" t="s">
        <v>93</v>
      </c>
      <c r="M31" s="538" t="s">
        <v>139</v>
      </c>
      <c r="N31" s="539" t="s">
        <v>114</v>
      </c>
      <c r="O31" s="536" t="s">
        <v>113</v>
      </c>
      <c r="P31" s="537" t="s">
        <v>93</v>
      </c>
      <c r="Q31" s="538" t="s">
        <v>139</v>
      </c>
      <c r="R31" s="539" t="s">
        <v>114</v>
      </c>
    </row>
    <row r="32" spans="2:18" ht="16.5" thickBot="1" x14ac:dyDescent="0.3">
      <c r="B32" s="499" t="s">
        <v>106</v>
      </c>
      <c r="C32" s="500">
        <v>266518.91200000001</v>
      </c>
      <c r="D32" s="501">
        <v>1212609.9080000001</v>
      </c>
      <c r="E32" s="502">
        <v>111655.389</v>
      </c>
      <c r="F32" s="503" t="s">
        <v>106</v>
      </c>
      <c r="G32" s="504">
        <v>434000.85700000002</v>
      </c>
      <c r="H32" s="505">
        <v>2016290.8929999999</v>
      </c>
      <c r="I32" s="502">
        <v>120281.902</v>
      </c>
      <c r="J32" s="527"/>
      <c r="K32" s="499" t="s">
        <v>106</v>
      </c>
      <c r="L32" s="500">
        <v>166531.38699999999</v>
      </c>
      <c r="M32" s="501">
        <v>756930.76500000001</v>
      </c>
      <c r="N32" s="502">
        <v>89717.725999999995</v>
      </c>
      <c r="O32" s="503" t="s">
        <v>106</v>
      </c>
      <c r="P32" s="504">
        <v>257650.44200000001</v>
      </c>
      <c r="Q32" s="505">
        <v>1199085.777</v>
      </c>
      <c r="R32" s="502">
        <v>90653.794999999998</v>
      </c>
    </row>
    <row r="33" spans="2:20" ht="15.75" x14ac:dyDescent="0.25">
      <c r="B33" s="506" t="s">
        <v>140</v>
      </c>
      <c r="C33" s="507">
        <v>92229.434999999998</v>
      </c>
      <c r="D33" s="507">
        <v>420230.011</v>
      </c>
      <c r="E33" s="507">
        <v>36700</v>
      </c>
      <c r="F33" s="508" t="s">
        <v>140</v>
      </c>
      <c r="G33" s="509">
        <v>130574.101</v>
      </c>
      <c r="H33" s="510">
        <v>608998.02300000004</v>
      </c>
      <c r="I33" s="511">
        <v>33250</v>
      </c>
      <c r="J33" s="527"/>
      <c r="K33" s="506" t="s">
        <v>70</v>
      </c>
      <c r="L33" s="507">
        <v>63921.74</v>
      </c>
      <c r="M33" s="507">
        <v>290699.09700000001</v>
      </c>
      <c r="N33" s="507">
        <v>36558.527999999998</v>
      </c>
      <c r="O33" s="508" t="s">
        <v>70</v>
      </c>
      <c r="P33" s="509">
        <v>86758.115000000005</v>
      </c>
      <c r="Q33" s="510">
        <v>403426.27600000001</v>
      </c>
      <c r="R33" s="511">
        <v>36503.442999999999</v>
      </c>
    </row>
    <row r="34" spans="2:20" ht="15.75" x14ac:dyDescent="0.25">
      <c r="B34" s="512" t="s">
        <v>70</v>
      </c>
      <c r="C34" s="513">
        <v>23044.550999999999</v>
      </c>
      <c r="D34" s="513">
        <v>104781.196</v>
      </c>
      <c r="E34" s="513">
        <v>10446.022000000001</v>
      </c>
      <c r="F34" s="514" t="s">
        <v>70</v>
      </c>
      <c r="G34" s="515">
        <v>50876.46</v>
      </c>
      <c r="H34" s="516">
        <v>234949.73699999999</v>
      </c>
      <c r="I34" s="517">
        <v>15985.653</v>
      </c>
      <c r="J34" s="527"/>
      <c r="K34" s="512" t="s">
        <v>69</v>
      </c>
      <c r="L34" s="513">
        <v>27668.030999999999</v>
      </c>
      <c r="M34" s="513">
        <v>125794.01300000001</v>
      </c>
      <c r="N34" s="513">
        <v>13511.555</v>
      </c>
      <c r="O34" s="514" t="s">
        <v>121</v>
      </c>
      <c r="P34" s="515">
        <v>36376.152000000002</v>
      </c>
      <c r="Q34" s="516">
        <v>169454.95</v>
      </c>
      <c r="R34" s="517">
        <v>9764.9619999999995</v>
      </c>
    </row>
    <row r="35" spans="2:20" ht="15.75" x14ac:dyDescent="0.25">
      <c r="B35" s="512" t="s">
        <v>235</v>
      </c>
      <c r="C35" s="513">
        <v>16076.784</v>
      </c>
      <c r="D35" s="513">
        <v>73069.176999999996</v>
      </c>
      <c r="E35" s="513">
        <v>6821.835</v>
      </c>
      <c r="F35" s="514" t="s">
        <v>235</v>
      </c>
      <c r="G35" s="515">
        <v>42210.027000000002</v>
      </c>
      <c r="H35" s="516">
        <v>194927.85200000001</v>
      </c>
      <c r="I35" s="517">
        <v>11873.373</v>
      </c>
      <c r="J35" s="527"/>
      <c r="K35" s="512" t="s">
        <v>235</v>
      </c>
      <c r="L35" s="513">
        <v>21258.829000000002</v>
      </c>
      <c r="M35" s="513">
        <v>96598.619000000006</v>
      </c>
      <c r="N35" s="513">
        <v>7947.7669999999998</v>
      </c>
      <c r="O35" s="514" t="s">
        <v>235</v>
      </c>
      <c r="P35" s="515">
        <v>32806.32</v>
      </c>
      <c r="Q35" s="516">
        <v>152615.60699999999</v>
      </c>
      <c r="R35" s="517">
        <v>9110.0040000000008</v>
      </c>
    </row>
    <row r="36" spans="2:20" ht="15.75" x14ac:dyDescent="0.25">
      <c r="B36" s="512" t="s">
        <v>165</v>
      </c>
      <c r="C36" s="513">
        <v>15887.423000000001</v>
      </c>
      <c r="D36" s="513">
        <v>72096.150999999998</v>
      </c>
      <c r="E36" s="513">
        <v>6444.8519999999999</v>
      </c>
      <c r="F36" s="514" t="s">
        <v>115</v>
      </c>
      <c r="G36" s="515">
        <v>26780.170999999998</v>
      </c>
      <c r="H36" s="516">
        <v>124499.932</v>
      </c>
      <c r="I36" s="517">
        <v>7149.326</v>
      </c>
      <c r="J36" s="527"/>
      <c r="K36" s="512" t="s">
        <v>121</v>
      </c>
      <c r="L36" s="513">
        <v>12705.339</v>
      </c>
      <c r="M36" s="513">
        <v>57579.398999999998</v>
      </c>
      <c r="N36" s="513">
        <v>4753.57</v>
      </c>
      <c r="O36" s="514" t="s">
        <v>69</v>
      </c>
      <c r="P36" s="515">
        <v>26190.062999999998</v>
      </c>
      <c r="Q36" s="516">
        <v>121691.55</v>
      </c>
      <c r="R36" s="517">
        <v>8408.1820000000007</v>
      </c>
    </row>
    <row r="37" spans="2:20" ht="15.75" x14ac:dyDescent="0.25">
      <c r="B37" s="512" t="s">
        <v>115</v>
      </c>
      <c r="C37" s="513">
        <v>12640.359</v>
      </c>
      <c r="D37" s="513">
        <v>57508.788999999997</v>
      </c>
      <c r="E37" s="513">
        <v>5164.2510000000002</v>
      </c>
      <c r="F37" s="514" t="s">
        <v>122</v>
      </c>
      <c r="G37" s="515">
        <v>18264.137999999999</v>
      </c>
      <c r="H37" s="516">
        <v>85272.65</v>
      </c>
      <c r="I37" s="517">
        <v>4705.0039999999999</v>
      </c>
      <c r="J37" s="527"/>
      <c r="K37" s="512" t="s">
        <v>118</v>
      </c>
      <c r="L37" s="513">
        <v>10570.85</v>
      </c>
      <c r="M37" s="513">
        <v>48140.425000000003</v>
      </c>
      <c r="N37" s="513">
        <v>9213.8340000000007</v>
      </c>
      <c r="O37" s="514" t="s">
        <v>180</v>
      </c>
      <c r="P37" s="515">
        <v>15052.671</v>
      </c>
      <c r="Q37" s="516">
        <v>70789.898000000001</v>
      </c>
      <c r="R37" s="517">
        <v>4131.3819999999996</v>
      </c>
    </row>
    <row r="38" spans="2:20" ht="15.75" x14ac:dyDescent="0.25">
      <c r="B38" s="512" t="s">
        <v>124</v>
      </c>
      <c r="C38" s="513">
        <v>11520.305</v>
      </c>
      <c r="D38" s="513">
        <v>52395.141000000003</v>
      </c>
      <c r="E38" s="513">
        <v>4684.3410000000003</v>
      </c>
      <c r="F38" s="514" t="s">
        <v>124</v>
      </c>
      <c r="G38" s="515">
        <v>17207.317999999999</v>
      </c>
      <c r="H38" s="516">
        <v>79925.929000000004</v>
      </c>
      <c r="I38" s="517">
        <v>4700.7269999999999</v>
      </c>
      <c r="J38" s="527"/>
      <c r="K38" s="512" t="s">
        <v>116</v>
      </c>
      <c r="L38" s="513">
        <v>8922.241</v>
      </c>
      <c r="M38" s="513">
        <v>40562.188000000002</v>
      </c>
      <c r="N38" s="513">
        <v>3413.2179999999998</v>
      </c>
      <c r="O38" s="514" t="s">
        <v>116</v>
      </c>
      <c r="P38" s="515">
        <v>10709.875</v>
      </c>
      <c r="Q38" s="516">
        <v>49650.675999999999</v>
      </c>
      <c r="R38" s="517">
        <v>3013.1080000000002</v>
      </c>
    </row>
    <row r="39" spans="2:20" ht="15.75" x14ac:dyDescent="0.25">
      <c r="B39" s="512" t="s">
        <v>122</v>
      </c>
      <c r="C39" s="513">
        <v>9062.4159999999993</v>
      </c>
      <c r="D39" s="513">
        <v>41295.870999999999</v>
      </c>
      <c r="E39" s="513">
        <v>3688.8939999999998</v>
      </c>
      <c r="F39" s="514" t="s">
        <v>167</v>
      </c>
      <c r="G39" s="515">
        <v>15780.749</v>
      </c>
      <c r="H39" s="516">
        <v>73147.176000000007</v>
      </c>
      <c r="I39" s="517">
        <v>4078.5</v>
      </c>
      <c r="J39" s="527"/>
      <c r="K39" s="512" t="s">
        <v>120</v>
      </c>
      <c r="L39" s="513">
        <v>3092.8310000000001</v>
      </c>
      <c r="M39" s="513">
        <v>14028.109</v>
      </c>
      <c r="N39" s="513">
        <v>2181.6060000000002</v>
      </c>
      <c r="O39" s="514" t="s">
        <v>118</v>
      </c>
      <c r="P39" s="515">
        <v>10310.904</v>
      </c>
      <c r="Q39" s="516">
        <v>48084.764000000003</v>
      </c>
      <c r="R39" s="517">
        <v>2946.87</v>
      </c>
    </row>
    <row r="40" spans="2:20" ht="15.75" x14ac:dyDescent="0.25">
      <c r="B40" s="512" t="s">
        <v>147</v>
      </c>
      <c r="C40" s="513">
        <v>8564.5910000000003</v>
      </c>
      <c r="D40" s="513">
        <v>38816.171000000002</v>
      </c>
      <c r="E40" s="513">
        <v>3543.0250000000001</v>
      </c>
      <c r="F40" s="514" t="s">
        <v>165</v>
      </c>
      <c r="G40" s="515">
        <v>13502.174000000001</v>
      </c>
      <c r="H40" s="516">
        <v>63145.502999999997</v>
      </c>
      <c r="I40" s="517">
        <v>3509.3510000000001</v>
      </c>
      <c r="J40" s="527"/>
      <c r="K40" s="512" t="s">
        <v>163</v>
      </c>
      <c r="L40" s="513">
        <v>3001.0479999999998</v>
      </c>
      <c r="M40" s="513">
        <v>13634.342000000001</v>
      </c>
      <c r="N40" s="513">
        <v>1293.7</v>
      </c>
      <c r="O40" s="514" t="s">
        <v>120</v>
      </c>
      <c r="P40" s="515">
        <v>7726.38</v>
      </c>
      <c r="Q40" s="516">
        <v>35924.552000000003</v>
      </c>
      <c r="R40" s="517">
        <v>2150.2809999999999</v>
      </c>
    </row>
    <row r="41" spans="2:20" ht="15.75" x14ac:dyDescent="0.25">
      <c r="B41" s="512" t="s">
        <v>302</v>
      </c>
      <c r="C41" s="513">
        <v>6930.567</v>
      </c>
      <c r="D41" s="513">
        <v>31601.098999999998</v>
      </c>
      <c r="E41" s="513">
        <v>2808</v>
      </c>
      <c r="F41" s="514" t="s">
        <v>128</v>
      </c>
      <c r="G41" s="515">
        <v>8293.7800000000007</v>
      </c>
      <c r="H41" s="516">
        <v>38495.857000000004</v>
      </c>
      <c r="I41" s="517">
        <v>2183.5709999999999</v>
      </c>
      <c r="J41" s="527"/>
      <c r="K41" s="512" t="s">
        <v>72</v>
      </c>
      <c r="L41" s="513">
        <v>2969.239</v>
      </c>
      <c r="M41" s="513">
        <v>13491.701999999999</v>
      </c>
      <c r="N41" s="513">
        <v>1175.8489999999999</v>
      </c>
      <c r="O41" s="514" t="s">
        <v>163</v>
      </c>
      <c r="P41" s="515">
        <v>7201.299</v>
      </c>
      <c r="Q41" s="516">
        <v>33473.756999999998</v>
      </c>
      <c r="R41" s="517">
        <v>2225.364</v>
      </c>
    </row>
    <row r="42" spans="2:20" ht="15.75" x14ac:dyDescent="0.25">
      <c r="B42" s="512" t="s">
        <v>266</v>
      </c>
      <c r="C42" s="513">
        <v>6627.0050000000001</v>
      </c>
      <c r="D42" s="513">
        <v>30185.863000000001</v>
      </c>
      <c r="E42" s="513">
        <v>2857.886</v>
      </c>
      <c r="F42" s="514" t="s">
        <v>121</v>
      </c>
      <c r="G42" s="515">
        <v>8165.9470000000001</v>
      </c>
      <c r="H42" s="516">
        <v>37529.224999999999</v>
      </c>
      <c r="I42" s="517">
        <v>2483.2629999999999</v>
      </c>
      <c r="J42" s="527"/>
      <c r="K42" s="512" t="s">
        <v>134</v>
      </c>
      <c r="L42" s="513">
        <v>2875.5569999999998</v>
      </c>
      <c r="M42" s="513">
        <v>13042.369000000001</v>
      </c>
      <c r="N42" s="513">
        <v>3446.7049999999999</v>
      </c>
      <c r="O42" s="514" t="s">
        <v>72</v>
      </c>
      <c r="P42" s="515">
        <v>6553.3239999999996</v>
      </c>
      <c r="Q42" s="516">
        <v>30457.105</v>
      </c>
      <c r="R42" s="517">
        <v>2122.7910000000002</v>
      </c>
    </row>
    <row r="43" spans="2:20" ht="15.75" x14ac:dyDescent="0.25">
      <c r="B43" s="512" t="s">
        <v>128</v>
      </c>
      <c r="C43" s="513">
        <v>6108.5569999999998</v>
      </c>
      <c r="D43" s="513">
        <v>27770.84</v>
      </c>
      <c r="E43" s="513">
        <v>2587.6480000000001</v>
      </c>
      <c r="F43" s="514" t="s">
        <v>232</v>
      </c>
      <c r="G43" s="515">
        <v>7725.0370000000003</v>
      </c>
      <c r="H43" s="516">
        <v>35913.790999999997</v>
      </c>
      <c r="I43" s="517">
        <v>2234</v>
      </c>
      <c r="J43" s="527"/>
      <c r="K43" s="512" t="s">
        <v>115</v>
      </c>
      <c r="L43" s="513">
        <v>2149.1190000000001</v>
      </c>
      <c r="M43" s="513">
        <v>9771.0939999999991</v>
      </c>
      <c r="N43" s="513">
        <v>875.25699999999995</v>
      </c>
      <c r="O43" s="514" t="s">
        <v>119</v>
      </c>
      <c r="P43" s="515">
        <v>5322.2709999999997</v>
      </c>
      <c r="Q43" s="516">
        <v>24926.084999999999</v>
      </c>
      <c r="R43" s="517">
        <v>1215.855</v>
      </c>
    </row>
    <row r="44" spans="2:20" ht="15.75" x14ac:dyDescent="0.25">
      <c r="B44" s="512" t="s">
        <v>300</v>
      </c>
      <c r="C44" s="513">
        <v>4201.9009999999998</v>
      </c>
      <c r="D44" s="513">
        <v>19146.251</v>
      </c>
      <c r="E44" s="513">
        <v>1707</v>
      </c>
      <c r="F44" s="514" t="s">
        <v>147</v>
      </c>
      <c r="G44" s="515">
        <v>7175.8890000000001</v>
      </c>
      <c r="H44" s="516">
        <v>33550.455000000002</v>
      </c>
      <c r="I44" s="517">
        <v>1928.9090000000001</v>
      </c>
      <c r="J44" s="527"/>
      <c r="K44" s="512" t="s">
        <v>119</v>
      </c>
      <c r="L44" s="513">
        <v>1701.0550000000001</v>
      </c>
      <c r="M44" s="513">
        <v>7738.192</v>
      </c>
      <c r="N44" s="513">
        <v>593.54300000000001</v>
      </c>
      <c r="O44" s="514" t="s">
        <v>126</v>
      </c>
      <c r="P44" s="515">
        <v>3829.7269999999999</v>
      </c>
      <c r="Q44" s="516">
        <v>17846.75</v>
      </c>
      <c r="R44" s="517">
        <v>3058.0509999999999</v>
      </c>
    </row>
    <row r="45" spans="2:20" ht="15.75" x14ac:dyDescent="0.25">
      <c r="B45" s="512" t="s">
        <v>170</v>
      </c>
      <c r="C45" s="513">
        <v>4129.4059999999999</v>
      </c>
      <c r="D45" s="513">
        <v>18744.413</v>
      </c>
      <c r="E45" s="513">
        <v>1521.894</v>
      </c>
      <c r="F45" s="514" t="s">
        <v>170</v>
      </c>
      <c r="G45" s="515">
        <v>6865.6959999999999</v>
      </c>
      <c r="H45" s="516">
        <v>31995.037</v>
      </c>
      <c r="I45" s="517">
        <v>1791.825</v>
      </c>
      <c r="J45" s="527"/>
      <c r="K45" s="512" t="s">
        <v>180</v>
      </c>
      <c r="L45" s="513">
        <v>1297.2529999999999</v>
      </c>
      <c r="M45" s="513">
        <v>5868.7550000000001</v>
      </c>
      <c r="N45" s="513">
        <v>480.53300000000002</v>
      </c>
      <c r="O45" s="514" t="s">
        <v>134</v>
      </c>
      <c r="P45" s="515">
        <v>2651.049</v>
      </c>
      <c r="Q45" s="516">
        <v>12214.13</v>
      </c>
      <c r="R45" s="517">
        <v>2416.7460000000001</v>
      </c>
      <c r="T45" s="55"/>
    </row>
    <row r="46" spans="2:20" ht="15.75" x14ac:dyDescent="0.25">
      <c r="B46" s="512" t="s">
        <v>69</v>
      </c>
      <c r="C46" s="513">
        <v>3646.1509999999998</v>
      </c>
      <c r="D46" s="513">
        <v>16599.006000000001</v>
      </c>
      <c r="E46" s="513">
        <v>1607.0219999999999</v>
      </c>
      <c r="F46" s="514" t="s">
        <v>69</v>
      </c>
      <c r="G46" s="515">
        <v>6199.8130000000001</v>
      </c>
      <c r="H46" s="516">
        <v>28591.233</v>
      </c>
      <c r="I46" s="517">
        <v>1941.7670000000001</v>
      </c>
      <c r="J46" s="527"/>
      <c r="K46" s="512" t="s">
        <v>127</v>
      </c>
      <c r="L46" s="513">
        <v>1172.807</v>
      </c>
      <c r="M46" s="513">
        <v>5341.0630000000001</v>
      </c>
      <c r="N46" s="513">
        <v>562.55600000000004</v>
      </c>
      <c r="O46" s="514" t="s">
        <v>127</v>
      </c>
      <c r="P46" s="515">
        <v>1701.7270000000001</v>
      </c>
      <c r="Q46" s="516">
        <v>7872.53</v>
      </c>
      <c r="R46" s="517">
        <v>458.30399999999997</v>
      </c>
    </row>
    <row r="47" spans="2:20" ht="15.75" x14ac:dyDescent="0.25">
      <c r="B47" s="512" t="s">
        <v>184</v>
      </c>
      <c r="C47" s="513">
        <v>3264.0569999999998</v>
      </c>
      <c r="D47" s="513">
        <v>14986.157999999999</v>
      </c>
      <c r="E47" s="513">
        <v>1382</v>
      </c>
      <c r="F47" s="514" t="s">
        <v>145</v>
      </c>
      <c r="G47" s="515">
        <v>5939.223</v>
      </c>
      <c r="H47" s="516">
        <v>27642.223000000002</v>
      </c>
      <c r="I47" s="517">
        <v>1838.443</v>
      </c>
      <c r="J47" s="527"/>
      <c r="K47" s="512" t="s">
        <v>123</v>
      </c>
      <c r="L47" s="513">
        <v>900.995</v>
      </c>
      <c r="M47" s="513">
        <v>4082.9189999999999</v>
      </c>
      <c r="N47" s="513">
        <v>1811.3679999999999</v>
      </c>
      <c r="O47" s="514" t="s">
        <v>136</v>
      </c>
      <c r="P47" s="515">
        <v>1450.348</v>
      </c>
      <c r="Q47" s="516">
        <v>6604.2849999999999</v>
      </c>
      <c r="R47" s="517">
        <v>496.06</v>
      </c>
    </row>
    <row r="48" spans="2:20" ht="16.5" thickBot="1" x14ac:dyDescent="0.3">
      <c r="B48" s="518" t="s">
        <v>118</v>
      </c>
      <c r="C48" s="519">
        <v>3177.9740000000002</v>
      </c>
      <c r="D48" s="519">
        <v>14451.254999999999</v>
      </c>
      <c r="E48" s="519">
        <v>2627.5410000000002</v>
      </c>
      <c r="F48" s="520" t="s">
        <v>119</v>
      </c>
      <c r="G48" s="521">
        <v>5616.3109999999997</v>
      </c>
      <c r="H48" s="522">
        <v>26123.328000000001</v>
      </c>
      <c r="I48" s="523">
        <v>1398.8779999999999</v>
      </c>
      <c r="J48" s="527"/>
      <c r="K48" s="518" t="s">
        <v>128</v>
      </c>
      <c r="L48" s="519">
        <v>583.39800000000002</v>
      </c>
      <c r="M48" s="519">
        <v>2652.6750000000002</v>
      </c>
      <c r="N48" s="519">
        <v>528.01099999999997</v>
      </c>
      <c r="O48" s="520" t="s">
        <v>125</v>
      </c>
      <c r="P48" s="521">
        <v>777.04499999999996</v>
      </c>
      <c r="Q48" s="522">
        <v>3620.9059999999999</v>
      </c>
      <c r="R48" s="523">
        <v>231.34899999999999</v>
      </c>
    </row>
    <row r="49" spans="2:18" ht="15.75" x14ac:dyDescent="0.25">
      <c r="B49" s="540"/>
      <c r="C49" s="541"/>
      <c r="D49" s="541"/>
      <c r="E49" s="541"/>
      <c r="F49" s="540"/>
      <c r="G49" s="542"/>
      <c r="H49" s="542"/>
      <c r="I49" s="542"/>
      <c r="J49" s="543"/>
      <c r="K49" s="540"/>
      <c r="L49" s="541"/>
      <c r="M49" s="541"/>
      <c r="N49" s="541"/>
      <c r="O49" s="540"/>
      <c r="P49" s="542"/>
      <c r="Q49" s="542"/>
      <c r="R49" s="542"/>
    </row>
    <row r="50" spans="2:18" ht="15.75" x14ac:dyDescent="0.25">
      <c r="B50" s="540"/>
      <c r="C50" s="541"/>
      <c r="D50" s="541"/>
      <c r="E50" s="541"/>
      <c r="F50" s="540"/>
      <c r="G50" s="542"/>
      <c r="H50" s="542"/>
      <c r="I50" s="542"/>
      <c r="J50" s="543"/>
      <c r="K50" s="540"/>
      <c r="L50" s="541"/>
      <c r="M50" s="541"/>
      <c r="N50" s="541"/>
      <c r="O50" s="540"/>
      <c r="P50" s="542"/>
      <c r="Q50" s="542"/>
      <c r="R50" s="542"/>
    </row>
    <row r="51" spans="2:18" ht="15.75" x14ac:dyDescent="0.25">
      <c r="B51" s="540"/>
      <c r="C51" s="541"/>
      <c r="D51" s="541"/>
      <c r="E51" s="541"/>
      <c r="F51" s="540"/>
      <c r="G51" s="542"/>
      <c r="H51" s="542"/>
      <c r="I51" s="542"/>
      <c r="J51" s="543"/>
      <c r="K51" s="540"/>
      <c r="L51" s="541"/>
      <c r="M51" s="541"/>
      <c r="N51" s="541"/>
      <c r="O51" s="540"/>
      <c r="P51" s="542"/>
      <c r="Q51" s="542"/>
      <c r="R51" s="542"/>
    </row>
    <row r="52" spans="2:18" ht="15.75" x14ac:dyDescent="0.25">
      <c r="B52" s="544" t="s">
        <v>287</v>
      </c>
      <c r="C52" s="545"/>
      <c r="D52" s="545"/>
      <c r="E52" s="545"/>
      <c r="F52" s="544"/>
      <c r="G52" s="546"/>
      <c r="H52" s="546"/>
      <c r="I52" s="547"/>
      <c r="J52" s="490"/>
      <c r="K52" s="544" t="s">
        <v>288</v>
      </c>
      <c r="L52" s="545"/>
      <c r="M52" s="545"/>
      <c r="N52" s="545"/>
      <c r="O52" s="544"/>
      <c r="P52" s="546"/>
      <c r="Q52" s="546"/>
      <c r="R52" s="547"/>
    </row>
    <row r="53" spans="2:18" ht="16.5" thickBot="1" x14ac:dyDescent="0.3">
      <c r="B53" s="548" t="s">
        <v>185</v>
      </c>
      <c r="C53" s="549"/>
      <c r="D53" s="549"/>
      <c r="E53" s="549"/>
      <c r="F53" s="548"/>
      <c r="G53" s="547"/>
      <c r="H53" s="547"/>
      <c r="I53" s="547"/>
      <c r="J53" s="490"/>
      <c r="K53" s="548" t="s">
        <v>185</v>
      </c>
      <c r="L53" s="549"/>
      <c r="M53" s="549"/>
      <c r="N53" s="549"/>
      <c r="O53" s="548"/>
      <c r="P53" s="547"/>
      <c r="Q53" s="547"/>
      <c r="R53" s="547"/>
    </row>
    <row r="54" spans="2:18" ht="21.75" thickBot="1" x14ac:dyDescent="0.4">
      <c r="B54" s="487" t="s">
        <v>111</v>
      </c>
      <c r="C54" s="488"/>
      <c r="D54" s="488"/>
      <c r="E54" s="488"/>
      <c r="F54" s="488"/>
      <c r="G54" s="488"/>
      <c r="H54" s="488"/>
      <c r="I54" s="489"/>
      <c r="J54" s="490"/>
      <c r="K54" s="487" t="s">
        <v>112</v>
      </c>
      <c r="L54" s="488"/>
      <c r="M54" s="488"/>
      <c r="N54" s="488"/>
      <c r="O54" s="488"/>
      <c r="P54" s="488"/>
      <c r="Q54" s="488"/>
      <c r="R54" s="489"/>
    </row>
    <row r="55" spans="2:18" ht="19.5" thickBot="1" x14ac:dyDescent="0.35">
      <c r="B55" s="491" t="s">
        <v>320</v>
      </c>
      <c r="C55" s="492"/>
      <c r="D55" s="493"/>
      <c r="E55" s="494"/>
      <c r="F55" s="491" t="s">
        <v>321</v>
      </c>
      <c r="G55" s="492"/>
      <c r="H55" s="493"/>
      <c r="I55" s="494"/>
      <c r="J55" s="490"/>
      <c r="K55" s="491" t="s">
        <v>320</v>
      </c>
      <c r="L55" s="492"/>
      <c r="M55" s="493"/>
      <c r="N55" s="494"/>
      <c r="O55" s="491" t="s">
        <v>321</v>
      </c>
      <c r="P55" s="492"/>
      <c r="Q55" s="493"/>
      <c r="R55" s="494"/>
    </row>
    <row r="56" spans="2:18" ht="30.75" thickBot="1" x14ac:dyDescent="0.25">
      <c r="B56" s="495" t="s">
        <v>113</v>
      </c>
      <c r="C56" s="496" t="s">
        <v>93</v>
      </c>
      <c r="D56" s="497" t="s">
        <v>139</v>
      </c>
      <c r="E56" s="498" t="s">
        <v>114</v>
      </c>
      <c r="F56" s="495" t="s">
        <v>113</v>
      </c>
      <c r="G56" s="496" t="s">
        <v>93</v>
      </c>
      <c r="H56" s="497" t="s">
        <v>139</v>
      </c>
      <c r="I56" s="498" t="s">
        <v>114</v>
      </c>
      <c r="J56" s="490"/>
      <c r="K56" s="495" t="s">
        <v>113</v>
      </c>
      <c r="L56" s="496" t="s">
        <v>93</v>
      </c>
      <c r="M56" s="497" t="s">
        <v>139</v>
      </c>
      <c r="N56" s="498" t="s">
        <v>114</v>
      </c>
      <c r="O56" s="495" t="s">
        <v>113</v>
      </c>
      <c r="P56" s="496" t="s">
        <v>93</v>
      </c>
      <c r="Q56" s="497" t="s">
        <v>139</v>
      </c>
      <c r="R56" s="498" t="s">
        <v>114</v>
      </c>
    </row>
    <row r="57" spans="2:18" ht="16.5" thickBot="1" x14ac:dyDescent="0.3">
      <c r="B57" s="499" t="s">
        <v>106</v>
      </c>
      <c r="C57" s="500">
        <v>104464.126</v>
      </c>
      <c r="D57" s="501">
        <v>474942.67099999997</v>
      </c>
      <c r="E57" s="502">
        <v>85057.744999999995</v>
      </c>
      <c r="F57" s="503" t="s">
        <v>106</v>
      </c>
      <c r="G57" s="504">
        <v>144095.48499999999</v>
      </c>
      <c r="H57" s="505">
        <v>670365.39599999995</v>
      </c>
      <c r="I57" s="502">
        <v>100699.44100000001</v>
      </c>
      <c r="J57" s="490"/>
      <c r="K57" s="499" t="s">
        <v>106</v>
      </c>
      <c r="L57" s="500">
        <v>59897.023999999998</v>
      </c>
      <c r="M57" s="501">
        <v>272284.163</v>
      </c>
      <c r="N57" s="502">
        <v>45402.082000000002</v>
      </c>
      <c r="O57" s="503" t="s">
        <v>106</v>
      </c>
      <c r="P57" s="504">
        <v>69133.872000000003</v>
      </c>
      <c r="Q57" s="505">
        <v>321288.45699999999</v>
      </c>
      <c r="R57" s="502">
        <v>45765.792000000001</v>
      </c>
    </row>
    <row r="58" spans="2:18" ht="15.75" x14ac:dyDescent="0.25">
      <c r="B58" s="506" t="s">
        <v>126</v>
      </c>
      <c r="C58" s="507">
        <v>16499.603999999999</v>
      </c>
      <c r="D58" s="507">
        <v>74995.721000000005</v>
      </c>
      <c r="E58" s="507">
        <v>13571.656999999999</v>
      </c>
      <c r="F58" s="508" t="s">
        <v>126</v>
      </c>
      <c r="G58" s="509">
        <v>18002.288</v>
      </c>
      <c r="H58" s="510">
        <v>83685.051999999996</v>
      </c>
      <c r="I58" s="511">
        <v>12913.284</v>
      </c>
      <c r="J58" s="490"/>
      <c r="K58" s="506" t="s">
        <v>70</v>
      </c>
      <c r="L58" s="507">
        <v>23484.27</v>
      </c>
      <c r="M58" s="507">
        <v>106791.466</v>
      </c>
      <c r="N58" s="507">
        <v>17034.937999999998</v>
      </c>
      <c r="O58" s="508" t="s">
        <v>70</v>
      </c>
      <c r="P58" s="509">
        <v>22601.907999999999</v>
      </c>
      <c r="Q58" s="510">
        <v>104976.432</v>
      </c>
      <c r="R58" s="511">
        <v>14410.964</v>
      </c>
    </row>
    <row r="59" spans="2:18" ht="15.75" x14ac:dyDescent="0.25">
      <c r="B59" s="512" t="s">
        <v>123</v>
      </c>
      <c r="C59" s="513">
        <v>11526.183000000001</v>
      </c>
      <c r="D59" s="513">
        <v>52389.832000000002</v>
      </c>
      <c r="E59" s="513">
        <v>11286.259</v>
      </c>
      <c r="F59" s="514" t="s">
        <v>123</v>
      </c>
      <c r="G59" s="515">
        <v>16656.135999999999</v>
      </c>
      <c r="H59" s="516">
        <v>77437.739000000001</v>
      </c>
      <c r="I59" s="517">
        <v>13838.666999999999</v>
      </c>
      <c r="J59" s="490"/>
      <c r="K59" s="512" t="s">
        <v>121</v>
      </c>
      <c r="L59" s="513">
        <v>11966.612999999999</v>
      </c>
      <c r="M59" s="513">
        <v>54390.981</v>
      </c>
      <c r="N59" s="513">
        <v>12896.214</v>
      </c>
      <c r="O59" s="514" t="s">
        <v>121</v>
      </c>
      <c r="P59" s="515">
        <v>13935.718000000001</v>
      </c>
      <c r="Q59" s="516">
        <v>64722.466</v>
      </c>
      <c r="R59" s="517">
        <v>14321.132</v>
      </c>
    </row>
    <row r="60" spans="2:18" ht="15.75" x14ac:dyDescent="0.25">
      <c r="B60" s="512" t="s">
        <v>118</v>
      </c>
      <c r="C60" s="513">
        <v>9234.9560000000001</v>
      </c>
      <c r="D60" s="513">
        <v>41973.006000000001</v>
      </c>
      <c r="E60" s="513">
        <v>7307.6809999999996</v>
      </c>
      <c r="F60" s="514" t="s">
        <v>128</v>
      </c>
      <c r="G60" s="515">
        <v>12588.74</v>
      </c>
      <c r="H60" s="516">
        <v>58580.36</v>
      </c>
      <c r="I60" s="517">
        <v>9547.0149999999994</v>
      </c>
      <c r="J60" s="490"/>
      <c r="K60" s="512" t="s">
        <v>119</v>
      </c>
      <c r="L60" s="513">
        <v>9251.1209999999992</v>
      </c>
      <c r="M60" s="513">
        <v>42060.891000000003</v>
      </c>
      <c r="N60" s="513">
        <v>5251.3389999999999</v>
      </c>
      <c r="O60" s="514" t="s">
        <v>119</v>
      </c>
      <c r="P60" s="515">
        <v>11807.114</v>
      </c>
      <c r="Q60" s="516">
        <v>54851.902999999998</v>
      </c>
      <c r="R60" s="517">
        <v>6141.9530000000004</v>
      </c>
    </row>
    <row r="61" spans="2:18" ht="15.75" x14ac:dyDescent="0.25">
      <c r="B61" s="512" t="s">
        <v>70</v>
      </c>
      <c r="C61" s="513">
        <v>9193.4830000000002</v>
      </c>
      <c r="D61" s="513">
        <v>41782.872000000003</v>
      </c>
      <c r="E61" s="513">
        <v>9350.3179999999993</v>
      </c>
      <c r="F61" s="514" t="s">
        <v>70</v>
      </c>
      <c r="G61" s="515">
        <v>10916.387000000001</v>
      </c>
      <c r="H61" s="516">
        <v>50691.553</v>
      </c>
      <c r="I61" s="517">
        <v>9555.3060000000005</v>
      </c>
      <c r="J61" s="490"/>
      <c r="K61" s="512" t="s">
        <v>120</v>
      </c>
      <c r="L61" s="513">
        <v>8017.3389999999999</v>
      </c>
      <c r="M61" s="513">
        <v>36434.088000000003</v>
      </c>
      <c r="N61" s="513">
        <v>6466.5259999999998</v>
      </c>
      <c r="O61" s="514" t="s">
        <v>120</v>
      </c>
      <c r="P61" s="515">
        <v>10787.451999999999</v>
      </c>
      <c r="Q61" s="516">
        <v>50070.887000000002</v>
      </c>
      <c r="R61" s="517">
        <v>7677.7969999999996</v>
      </c>
    </row>
    <row r="62" spans="2:18" ht="15.75" x14ac:dyDescent="0.25">
      <c r="B62" s="512" t="s">
        <v>128</v>
      </c>
      <c r="C62" s="513">
        <v>7369.43</v>
      </c>
      <c r="D62" s="513">
        <v>33536.050999999999</v>
      </c>
      <c r="E62" s="513">
        <v>7385.9260000000004</v>
      </c>
      <c r="F62" s="514" t="s">
        <v>165</v>
      </c>
      <c r="G62" s="515">
        <v>10862.993</v>
      </c>
      <c r="H62" s="516">
        <v>50857.228999999999</v>
      </c>
      <c r="I62" s="517">
        <v>2988.0250000000001</v>
      </c>
      <c r="J62" s="490"/>
      <c r="K62" s="512" t="s">
        <v>69</v>
      </c>
      <c r="L62" s="513">
        <v>1992.5920000000001</v>
      </c>
      <c r="M62" s="513">
        <v>9065.0450000000001</v>
      </c>
      <c r="N62" s="513">
        <v>940.28399999999999</v>
      </c>
      <c r="O62" s="514" t="s">
        <v>69</v>
      </c>
      <c r="P62" s="515">
        <v>2370.3200000000002</v>
      </c>
      <c r="Q62" s="516">
        <v>11137.165999999999</v>
      </c>
      <c r="R62" s="517">
        <v>686.02499999999998</v>
      </c>
    </row>
    <row r="63" spans="2:18" ht="15.75" x14ac:dyDescent="0.25">
      <c r="B63" s="512" t="s">
        <v>165</v>
      </c>
      <c r="C63" s="513">
        <v>6986.3549999999996</v>
      </c>
      <c r="D63" s="513">
        <v>31799.214</v>
      </c>
      <c r="E63" s="513">
        <v>3438.7750000000001</v>
      </c>
      <c r="F63" s="514" t="s">
        <v>119</v>
      </c>
      <c r="G63" s="515">
        <v>10721.225</v>
      </c>
      <c r="H63" s="516">
        <v>49812.864999999998</v>
      </c>
      <c r="I63" s="517">
        <v>7668.9369999999999</v>
      </c>
      <c r="J63" s="490"/>
      <c r="K63" s="512" t="s">
        <v>118</v>
      </c>
      <c r="L63" s="513">
        <v>987.14200000000005</v>
      </c>
      <c r="M63" s="513">
        <v>4477.1180000000004</v>
      </c>
      <c r="N63" s="513">
        <v>492.57400000000001</v>
      </c>
      <c r="O63" s="514" t="s">
        <v>235</v>
      </c>
      <c r="P63" s="515">
        <v>2275.5700000000002</v>
      </c>
      <c r="Q63" s="516">
        <v>10692.477999999999</v>
      </c>
      <c r="R63" s="517">
        <v>681.92499999999995</v>
      </c>
    </row>
    <row r="64" spans="2:18" ht="15.75" x14ac:dyDescent="0.25">
      <c r="B64" s="512" t="s">
        <v>117</v>
      </c>
      <c r="C64" s="513">
        <v>5499.6319999999996</v>
      </c>
      <c r="D64" s="513">
        <v>24984.561000000002</v>
      </c>
      <c r="E64" s="513">
        <v>3970.3670000000002</v>
      </c>
      <c r="F64" s="514" t="s">
        <v>118</v>
      </c>
      <c r="G64" s="515">
        <v>9166.0930000000008</v>
      </c>
      <c r="H64" s="516">
        <v>42720.171999999999</v>
      </c>
      <c r="I64" s="517">
        <v>8234.1139999999996</v>
      </c>
      <c r="J64" s="490"/>
      <c r="K64" s="512" t="s">
        <v>235</v>
      </c>
      <c r="L64" s="513">
        <v>984.96299999999997</v>
      </c>
      <c r="M64" s="513">
        <v>4451.8999999999996</v>
      </c>
      <c r="N64" s="513">
        <v>449.79700000000003</v>
      </c>
      <c r="O64" s="514" t="s">
        <v>118</v>
      </c>
      <c r="P64" s="515">
        <v>1077.22</v>
      </c>
      <c r="Q64" s="516">
        <v>5004.4960000000001</v>
      </c>
      <c r="R64" s="517">
        <v>358.35899999999998</v>
      </c>
    </row>
    <row r="65" spans="2:18" ht="15.75" x14ac:dyDescent="0.25">
      <c r="B65" s="512" t="s">
        <v>180</v>
      </c>
      <c r="C65" s="513">
        <v>5370.1660000000002</v>
      </c>
      <c r="D65" s="513">
        <v>24429.528999999999</v>
      </c>
      <c r="E65" s="513">
        <v>5346.1909999999998</v>
      </c>
      <c r="F65" s="514" t="s">
        <v>180</v>
      </c>
      <c r="G65" s="515">
        <v>6964.6270000000004</v>
      </c>
      <c r="H65" s="516">
        <v>32482.297999999999</v>
      </c>
      <c r="I65" s="517">
        <v>5476.0159999999996</v>
      </c>
      <c r="J65" s="490"/>
      <c r="K65" s="512" t="s">
        <v>132</v>
      </c>
      <c r="L65" s="513">
        <v>825.149</v>
      </c>
      <c r="M65" s="513">
        <v>3754.3049999999998</v>
      </c>
      <c r="N65" s="513">
        <v>394.09199999999998</v>
      </c>
      <c r="O65" s="514" t="s">
        <v>132</v>
      </c>
      <c r="P65" s="515">
        <v>944.91200000000003</v>
      </c>
      <c r="Q65" s="516">
        <v>4378.3329999999996</v>
      </c>
      <c r="R65" s="517">
        <v>429.13499999999999</v>
      </c>
    </row>
    <row r="66" spans="2:18" ht="15.75" x14ac:dyDescent="0.25">
      <c r="B66" s="512" t="s">
        <v>136</v>
      </c>
      <c r="C66" s="513">
        <v>5180.6139999999996</v>
      </c>
      <c r="D66" s="513">
        <v>23548.853999999999</v>
      </c>
      <c r="E66" s="513">
        <v>3046.681</v>
      </c>
      <c r="F66" s="514" t="s">
        <v>235</v>
      </c>
      <c r="G66" s="515">
        <v>6022.9719999999998</v>
      </c>
      <c r="H66" s="516">
        <v>27941.873</v>
      </c>
      <c r="I66" s="517">
        <v>2940.261</v>
      </c>
      <c r="J66" s="490"/>
      <c r="K66" s="512" t="s">
        <v>117</v>
      </c>
      <c r="L66" s="513">
        <v>537.67499999999995</v>
      </c>
      <c r="M66" s="513">
        <v>2443.2629999999999</v>
      </c>
      <c r="N66" s="513">
        <v>227.36600000000001</v>
      </c>
      <c r="O66" s="514" t="s">
        <v>72</v>
      </c>
      <c r="P66" s="515">
        <v>839.32500000000005</v>
      </c>
      <c r="Q66" s="516">
        <v>3913.0590000000002</v>
      </c>
      <c r="R66" s="517">
        <v>246.12700000000001</v>
      </c>
    </row>
    <row r="67" spans="2:18" ht="15.75" x14ac:dyDescent="0.25">
      <c r="B67" s="512" t="s">
        <v>119</v>
      </c>
      <c r="C67" s="513">
        <v>4332.09</v>
      </c>
      <c r="D67" s="513">
        <v>19686.867999999999</v>
      </c>
      <c r="E67" s="513">
        <v>3909.7930000000001</v>
      </c>
      <c r="F67" s="514" t="s">
        <v>117</v>
      </c>
      <c r="G67" s="515">
        <v>5883.5749999999998</v>
      </c>
      <c r="H67" s="516">
        <v>27317.024000000001</v>
      </c>
      <c r="I67" s="517">
        <v>3537.123</v>
      </c>
      <c r="J67" s="490"/>
      <c r="K67" s="512" t="s">
        <v>116</v>
      </c>
      <c r="L67" s="513">
        <v>418.55700000000002</v>
      </c>
      <c r="M67" s="513">
        <v>1898.328</v>
      </c>
      <c r="N67" s="513">
        <v>204.36099999999999</v>
      </c>
      <c r="O67" s="514" t="s">
        <v>117</v>
      </c>
      <c r="P67" s="515">
        <v>755.048</v>
      </c>
      <c r="Q67" s="516">
        <v>3498.7530000000002</v>
      </c>
      <c r="R67" s="517">
        <v>207.85400000000001</v>
      </c>
    </row>
    <row r="68" spans="2:18" ht="15.75" x14ac:dyDescent="0.25">
      <c r="B68" s="512" t="s">
        <v>235</v>
      </c>
      <c r="C68" s="513">
        <v>3854.6790000000001</v>
      </c>
      <c r="D68" s="513">
        <v>17525.605</v>
      </c>
      <c r="E68" s="513">
        <v>2438.6889999999999</v>
      </c>
      <c r="F68" s="514" t="s">
        <v>136</v>
      </c>
      <c r="G68" s="515">
        <v>5279.1840000000002</v>
      </c>
      <c r="H68" s="516">
        <v>24585.665000000001</v>
      </c>
      <c r="I68" s="517">
        <v>4771.6170000000002</v>
      </c>
      <c r="J68" s="490"/>
      <c r="K68" s="512" t="s">
        <v>115</v>
      </c>
      <c r="L68" s="513">
        <v>334.37900000000002</v>
      </c>
      <c r="M68" s="513">
        <v>1513.838</v>
      </c>
      <c r="N68" s="513">
        <v>418.97899999999998</v>
      </c>
      <c r="O68" s="514" t="s">
        <v>126</v>
      </c>
      <c r="P68" s="515">
        <v>362.27499999999998</v>
      </c>
      <c r="Q68" s="516">
        <v>1660.4290000000001</v>
      </c>
      <c r="R68" s="517">
        <v>100.252</v>
      </c>
    </row>
    <row r="69" spans="2:18" ht="15.75" x14ac:dyDescent="0.25">
      <c r="B69" s="512" t="s">
        <v>163</v>
      </c>
      <c r="C69" s="513">
        <v>3720.1460000000002</v>
      </c>
      <c r="D69" s="513">
        <v>16918.52</v>
      </c>
      <c r="E69" s="513">
        <v>1873.4380000000001</v>
      </c>
      <c r="F69" s="514" t="s">
        <v>134</v>
      </c>
      <c r="G69" s="515">
        <v>3171.1529999999998</v>
      </c>
      <c r="H69" s="516">
        <v>14750.700999999999</v>
      </c>
      <c r="I69" s="517">
        <v>2152.1550000000002</v>
      </c>
      <c r="J69" s="490"/>
      <c r="K69" s="512" t="s">
        <v>126</v>
      </c>
      <c r="L69" s="513">
        <v>233.05</v>
      </c>
      <c r="M69" s="513">
        <v>1067.2650000000001</v>
      </c>
      <c r="N69" s="513">
        <v>105.375</v>
      </c>
      <c r="O69" s="514" t="s">
        <v>127</v>
      </c>
      <c r="P69" s="515">
        <v>348.82299999999998</v>
      </c>
      <c r="Q69" s="516">
        <v>1604.6769999999999</v>
      </c>
      <c r="R69" s="517">
        <v>114.5</v>
      </c>
    </row>
    <row r="70" spans="2:18" ht="15.75" x14ac:dyDescent="0.25">
      <c r="B70" s="512" t="s">
        <v>121</v>
      </c>
      <c r="C70" s="513">
        <v>2324.768</v>
      </c>
      <c r="D70" s="513">
        <v>10564.769</v>
      </c>
      <c r="E70" s="513">
        <v>1956.2339999999999</v>
      </c>
      <c r="F70" s="514" t="s">
        <v>127</v>
      </c>
      <c r="G70" s="515">
        <v>2708.4940000000001</v>
      </c>
      <c r="H70" s="516">
        <v>12593.704</v>
      </c>
      <c r="I70" s="517">
        <v>2155.4580000000001</v>
      </c>
      <c r="J70" s="490"/>
      <c r="K70" s="512" t="s">
        <v>163</v>
      </c>
      <c r="L70" s="513">
        <v>212.542</v>
      </c>
      <c r="M70" s="513">
        <v>971.24900000000002</v>
      </c>
      <c r="N70" s="513">
        <v>114.68</v>
      </c>
      <c r="O70" s="514" t="s">
        <v>163</v>
      </c>
      <c r="P70" s="515">
        <v>333.31900000000002</v>
      </c>
      <c r="Q70" s="516">
        <v>1551.2750000000001</v>
      </c>
      <c r="R70" s="517">
        <v>125.63200000000001</v>
      </c>
    </row>
    <row r="71" spans="2:18" ht="15.75" x14ac:dyDescent="0.25">
      <c r="B71" s="512" t="s">
        <v>72</v>
      </c>
      <c r="C71" s="513">
        <v>1706.252</v>
      </c>
      <c r="D71" s="513">
        <v>7758.8140000000003</v>
      </c>
      <c r="E71" s="513">
        <v>1567.1780000000001</v>
      </c>
      <c r="F71" s="514" t="s">
        <v>121</v>
      </c>
      <c r="G71" s="515">
        <v>2525.1120000000001</v>
      </c>
      <c r="H71" s="516">
        <v>11731.334000000001</v>
      </c>
      <c r="I71" s="517">
        <v>1818.8979999999999</v>
      </c>
      <c r="J71" s="490"/>
      <c r="K71" s="512" t="s">
        <v>127</v>
      </c>
      <c r="L71" s="513">
        <v>166.69200000000001</v>
      </c>
      <c r="M71" s="513">
        <v>758.15300000000002</v>
      </c>
      <c r="N71" s="513">
        <v>80.582999999999998</v>
      </c>
      <c r="O71" s="514" t="s">
        <v>116</v>
      </c>
      <c r="P71" s="515">
        <v>300.81400000000002</v>
      </c>
      <c r="Q71" s="516">
        <v>1388.992</v>
      </c>
      <c r="R71" s="517">
        <v>83.891999999999996</v>
      </c>
    </row>
    <row r="72" spans="2:18" ht="15.75" x14ac:dyDescent="0.25">
      <c r="B72" s="512" t="s">
        <v>122</v>
      </c>
      <c r="C72" s="513">
        <v>1523.145</v>
      </c>
      <c r="D72" s="513">
        <v>6910.5889999999999</v>
      </c>
      <c r="E72" s="513">
        <v>695.8</v>
      </c>
      <c r="F72" s="514" t="s">
        <v>72</v>
      </c>
      <c r="G72" s="515">
        <v>2188.886</v>
      </c>
      <c r="H72" s="516">
        <v>10157.448</v>
      </c>
      <c r="I72" s="517">
        <v>1618.741</v>
      </c>
      <c r="J72" s="490"/>
      <c r="K72" s="512" t="s">
        <v>72</v>
      </c>
      <c r="L72" s="513">
        <v>130.584</v>
      </c>
      <c r="M72" s="513">
        <v>595.00199999999995</v>
      </c>
      <c r="N72" s="513">
        <v>60.914999999999999</v>
      </c>
      <c r="O72" s="514" t="s">
        <v>115</v>
      </c>
      <c r="P72" s="515">
        <v>134.98400000000001</v>
      </c>
      <c r="Q72" s="516">
        <v>627.36800000000005</v>
      </c>
      <c r="R72" s="517">
        <v>54.473999999999997</v>
      </c>
    </row>
    <row r="73" spans="2:18" ht="16.5" thickBot="1" x14ac:dyDescent="0.3">
      <c r="B73" s="518" t="s">
        <v>116</v>
      </c>
      <c r="C73" s="519">
        <v>1511.5940000000001</v>
      </c>
      <c r="D73" s="519">
        <v>6871.4870000000001</v>
      </c>
      <c r="E73" s="519">
        <v>1608.52</v>
      </c>
      <c r="F73" s="520" t="s">
        <v>163</v>
      </c>
      <c r="G73" s="521">
        <v>2027.3119999999999</v>
      </c>
      <c r="H73" s="522">
        <v>9412.0789999999997</v>
      </c>
      <c r="I73" s="523">
        <v>1811.4970000000001</v>
      </c>
      <c r="J73" s="490"/>
      <c r="K73" s="518" t="s">
        <v>180</v>
      </c>
      <c r="L73" s="519">
        <v>96.195999999999998</v>
      </c>
      <c r="M73" s="519">
        <v>434.233</v>
      </c>
      <c r="N73" s="519">
        <v>107.488</v>
      </c>
      <c r="O73" s="520" t="s">
        <v>176</v>
      </c>
      <c r="P73" s="521">
        <v>124.488</v>
      </c>
      <c r="Q73" s="522">
        <v>578.66999999999996</v>
      </c>
      <c r="R73" s="523">
        <v>77.183999999999997</v>
      </c>
    </row>
    <row r="74" spans="2:18" ht="15.75" x14ac:dyDescent="0.25">
      <c r="B74" s="540"/>
      <c r="C74" s="541"/>
      <c r="D74" s="541"/>
      <c r="E74" s="541"/>
      <c r="F74" s="540"/>
      <c r="G74" s="542"/>
      <c r="H74" s="542"/>
      <c r="I74" s="542"/>
      <c r="J74" s="543"/>
      <c r="K74" s="540"/>
      <c r="L74" s="541"/>
      <c r="M74" s="541"/>
      <c r="N74" s="541"/>
      <c r="O74" s="540"/>
      <c r="P74" s="542"/>
      <c r="Q74" s="542"/>
      <c r="R74" s="542"/>
    </row>
    <row r="75" spans="2:18" ht="15.75" x14ac:dyDescent="0.25">
      <c r="B75" s="540"/>
      <c r="C75" s="541"/>
      <c r="D75" s="541"/>
      <c r="E75" s="541"/>
      <c r="F75" s="540"/>
      <c r="G75" s="542"/>
      <c r="H75" s="542"/>
      <c r="I75" s="542"/>
      <c r="J75" s="543"/>
      <c r="K75" s="540"/>
      <c r="L75" s="541"/>
      <c r="M75" s="541"/>
      <c r="N75" s="541"/>
      <c r="O75" s="540"/>
      <c r="P75" s="542"/>
      <c r="Q75" s="542"/>
      <c r="R75" s="542"/>
    </row>
    <row r="76" spans="2:18" ht="15.75" x14ac:dyDescent="0.25">
      <c r="B76" s="540"/>
      <c r="C76" s="541"/>
      <c r="D76" s="541"/>
      <c r="E76" s="541"/>
      <c r="F76" s="540"/>
      <c r="G76" s="542"/>
      <c r="H76" s="542"/>
      <c r="I76" s="542"/>
      <c r="J76" s="543"/>
      <c r="K76" s="540"/>
      <c r="L76" s="541"/>
      <c r="M76" s="541"/>
      <c r="N76" s="541"/>
      <c r="O76" s="540"/>
      <c r="P76" s="542"/>
      <c r="Q76" s="542"/>
      <c r="R76" s="542"/>
    </row>
    <row r="77" spans="2:18" ht="15.75" x14ac:dyDescent="0.25">
      <c r="B77" s="544" t="s">
        <v>290</v>
      </c>
      <c r="C77" s="545"/>
      <c r="D77" s="545"/>
      <c r="E77" s="545"/>
      <c r="F77" s="544"/>
      <c r="G77" s="546"/>
      <c r="H77" s="546"/>
      <c r="I77" s="546"/>
      <c r="J77" s="490"/>
      <c r="K77" s="544" t="s">
        <v>291</v>
      </c>
      <c r="L77" s="545"/>
      <c r="M77" s="545"/>
      <c r="N77" s="545"/>
      <c r="O77" s="544"/>
      <c r="P77" s="546"/>
      <c r="Q77" s="546"/>
      <c r="R77" s="546"/>
    </row>
    <row r="78" spans="2:18" ht="16.5" thickBot="1" x14ac:dyDescent="0.3">
      <c r="B78" s="548" t="s">
        <v>185</v>
      </c>
      <c r="C78" s="549"/>
      <c r="D78" s="549"/>
      <c r="E78" s="549"/>
      <c r="F78" s="548"/>
      <c r="G78" s="547"/>
      <c r="H78" s="547"/>
      <c r="I78" s="547"/>
      <c r="J78" s="490"/>
      <c r="K78" s="548" t="s">
        <v>185</v>
      </c>
      <c r="L78" s="549"/>
      <c r="M78" s="549"/>
      <c r="N78" s="549"/>
      <c r="O78" s="548"/>
      <c r="P78" s="547"/>
      <c r="Q78" s="547"/>
      <c r="R78" s="547"/>
    </row>
    <row r="79" spans="2:18" ht="21.75" thickBot="1" x14ac:dyDescent="0.4">
      <c r="B79" s="487" t="s">
        <v>111</v>
      </c>
      <c r="C79" s="488"/>
      <c r="D79" s="488"/>
      <c r="E79" s="488"/>
      <c r="F79" s="488"/>
      <c r="G79" s="488"/>
      <c r="H79" s="488"/>
      <c r="I79" s="489"/>
      <c r="J79" s="490"/>
      <c r="K79" s="487" t="s">
        <v>112</v>
      </c>
      <c r="L79" s="488"/>
      <c r="M79" s="488"/>
      <c r="N79" s="488"/>
      <c r="O79" s="488"/>
      <c r="P79" s="488"/>
      <c r="Q79" s="488"/>
      <c r="R79" s="489"/>
    </row>
    <row r="80" spans="2:18" ht="19.5" thickBot="1" x14ac:dyDescent="0.35">
      <c r="B80" s="491" t="s">
        <v>320</v>
      </c>
      <c r="C80" s="492"/>
      <c r="D80" s="493"/>
      <c r="E80" s="494"/>
      <c r="F80" s="491" t="s">
        <v>321</v>
      </c>
      <c r="G80" s="492"/>
      <c r="H80" s="493"/>
      <c r="I80" s="494"/>
      <c r="J80" s="490"/>
      <c r="K80" s="491" t="s">
        <v>320</v>
      </c>
      <c r="L80" s="492"/>
      <c r="M80" s="493"/>
      <c r="N80" s="494"/>
      <c r="O80" s="491" t="s">
        <v>321</v>
      </c>
      <c r="P80" s="492"/>
      <c r="Q80" s="493"/>
      <c r="R80" s="494"/>
    </row>
    <row r="81" spans="2:18" ht="30.75" thickBot="1" x14ac:dyDescent="0.25">
      <c r="B81" s="495" t="s">
        <v>113</v>
      </c>
      <c r="C81" s="496" t="s">
        <v>93</v>
      </c>
      <c r="D81" s="497" t="s">
        <v>139</v>
      </c>
      <c r="E81" s="498" t="s">
        <v>114</v>
      </c>
      <c r="F81" s="495" t="s">
        <v>113</v>
      </c>
      <c r="G81" s="496" t="s">
        <v>93</v>
      </c>
      <c r="H81" s="497" t="s">
        <v>139</v>
      </c>
      <c r="I81" s="498" t="s">
        <v>114</v>
      </c>
      <c r="J81" s="490"/>
      <c r="K81" s="495" t="s">
        <v>113</v>
      </c>
      <c r="L81" s="496" t="s">
        <v>93</v>
      </c>
      <c r="M81" s="497" t="s">
        <v>139</v>
      </c>
      <c r="N81" s="498" t="s">
        <v>114</v>
      </c>
      <c r="O81" s="495" t="s">
        <v>113</v>
      </c>
      <c r="P81" s="496" t="s">
        <v>93</v>
      </c>
      <c r="Q81" s="497" t="s">
        <v>139</v>
      </c>
      <c r="R81" s="498" t="s">
        <v>114</v>
      </c>
    </row>
    <row r="82" spans="2:18" ht="16.5" thickBot="1" x14ac:dyDescent="0.3">
      <c r="B82" s="499" t="s">
        <v>106</v>
      </c>
      <c r="C82" s="500">
        <v>156816.845</v>
      </c>
      <c r="D82" s="501">
        <v>712967.84299999999</v>
      </c>
      <c r="E82" s="502">
        <v>174937.43900000001</v>
      </c>
      <c r="F82" s="503" t="s">
        <v>106</v>
      </c>
      <c r="G82" s="504">
        <v>194971.05799999999</v>
      </c>
      <c r="H82" s="505">
        <v>905689.74399999995</v>
      </c>
      <c r="I82" s="502">
        <v>163242.70699999999</v>
      </c>
      <c r="J82" s="490">
        <v>0</v>
      </c>
      <c r="K82" s="499" t="s">
        <v>106</v>
      </c>
      <c r="L82" s="500">
        <v>54806.841</v>
      </c>
      <c r="M82" s="501">
        <v>249277.177</v>
      </c>
      <c r="N82" s="502">
        <v>99400.42</v>
      </c>
      <c r="O82" s="503" t="s">
        <v>106</v>
      </c>
      <c r="P82" s="504">
        <v>68976.907000000007</v>
      </c>
      <c r="Q82" s="505">
        <v>320308.23</v>
      </c>
      <c r="R82" s="502">
        <v>85162.381999999998</v>
      </c>
    </row>
    <row r="83" spans="2:18" ht="15.75" x14ac:dyDescent="0.25">
      <c r="B83" s="506" t="s">
        <v>235</v>
      </c>
      <c r="C83" s="507">
        <v>34204.616999999998</v>
      </c>
      <c r="D83" s="507">
        <v>155522.65100000001</v>
      </c>
      <c r="E83" s="507">
        <v>41338.678</v>
      </c>
      <c r="F83" s="508" t="s">
        <v>235</v>
      </c>
      <c r="G83" s="509">
        <v>40540.559000000001</v>
      </c>
      <c r="H83" s="510">
        <v>187446.49400000001</v>
      </c>
      <c r="I83" s="511">
        <v>38158.387000000002</v>
      </c>
      <c r="J83" s="490">
        <v>0</v>
      </c>
      <c r="K83" s="506" t="s">
        <v>70</v>
      </c>
      <c r="L83" s="507">
        <v>10086.855</v>
      </c>
      <c r="M83" s="507">
        <v>45892.250999999997</v>
      </c>
      <c r="N83" s="507">
        <v>19244.983</v>
      </c>
      <c r="O83" s="508" t="s">
        <v>70</v>
      </c>
      <c r="P83" s="509">
        <v>15924.290999999999</v>
      </c>
      <c r="Q83" s="510">
        <v>73955.820999999996</v>
      </c>
      <c r="R83" s="511">
        <v>18114.567999999999</v>
      </c>
    </row>
    <row r="84" spans="2:18" ht="15.75" x14ac:dyDescent="0.25">
      <c r="B84" s="512" t="s">
        <v>147</v>
      </c>
      <c r="C84" s="513">
        <v>30703.742999999999</v>
      </c>
      <c r="D84" s="513">
        <v>139501.57999999999</v>
      </c>
      <c r="E84" s="513">
        <v>35106.239999999998</v>
      </c>
      <c r="F84" s="514" t="s">
        <v>147</v>
      </c>
      <c r="G84" s="515">
        <v>28084.035</v>
      </c>
      <c r="H84" s="516">
        <v>131330.005</v>
      </c>
      <c r="I84" s="517">
        <v>23562.648000000001</v>
      </c>
      <c r="J84" s="490">
        <v>0</v>
      </c>
      <c r="K84" s="512" t="s">
        <v>235</v>
      </c>
      <c r="L84" s="513">
        <v>8602.1280000000006</v>
      </c>
      <c r="M84" s="513">
        <v>39161.389000000003</v>
      </c>
      <c r="N84" s="513">
        <v>7014.91</v>
      </c>
      <c r="O84" s="514" t="s">
        <v>69</v>
      </c>
      <c r="P84" s="515">
        <v>13554.013999999999</v>
      </c>
      <c r="Q84" s="516">
        <v>63111.271999999997</v>
      </c>
      <c r="R84" s="517">
        <v>6005.491</v>
      </c>
    </row>
    <row r="85" spans="2:18" ht="15.75" x14ac:dyDescent="0.25">
      <c r="B85" s="512" t="s">
        <v>184</v>
      </c>
      <c r="C85" s="513">
        <v>11020.779</v>
      </c>
      <c r="D85" s="513">
        <v>50142.974999999999</v>
      </c>
      <c r="E85" s="513">
        <v>10510</v>
      </c>
      <c r="F85" s="514" t="s">
        <v>70</v>
      </c>
      <c r="G85" s="515">
        <v>18226.429</v>
      </c>
      <c r="H85" s="516">
        <v>84487.930999999997</v>
      </c>
      <c r="I85" s="517">
        <v>24463.679</v>
      </c>
      <c r="J85" s="490">
        <v>0</v>
      </c>
      <c r="K85" s="512" t="s">
        <v>69</v>
      </c>
      <c r="L85" s="513">
        <v>7867.4920000000002</v>
      </c>
      <c r="M85" s="513">
        <v>35788.724000000002</v>
      </c>
      <c r="N85" s="513">
        <v>6201.8590000000004</v>
      </c>
      <c r="O85" s="514" t="s">
        <v>235</v>
      </c>
      <c r="P85" s="515">
        <v>9037.7639999999992</v>
      </c>
      <c r="Q85" s="516">
        <v>41991.14</v>
      </c>
      <c r="R85" s="517">
        <v>4546.9549999999999</v>
      </c>
    </row>
    <row r="86" spans="2:18" ht="15.75" x14ac:dyDescent="0.25">
      <c r="B86" s="512" t="s">
        <v>70</v>
      </c>
      <c r="C86" s="513">
        <v>10467.638999999999</v>
      </c>
      <c r="D86" s="513">
        <v>47505.631000000001</v>
      </c>
      <c r="E86" s="513">
        <v>21492.657999999999</v>
      </c>
      <c r="F86" s="514" t="s">
        <v>184</v>
      </c>
      <c r="G86" s="515">
        <v>10925.666999999999</v>
      </c>
      <c r="H86" s="516">
        <v>50500.135999999999</v>
      </c>
      <c r="I86" s="517">
        <v>7290</v>
      </c>
      <c r="J86" s="490">
        <v>0</v>
      </c>
      <c r="K86" s="512" t="s">
        <v>115</v>
      </c>
      <c r="L86" s="513">
        <v>7201.67</v>
      </c>
      <c r="M86" s="513">
        <v>32777.017999999996</v>
      </c>
      <c r="N86" s="513">
        <v>2715.9229999999998</v>
      </c>
      <c r="O86" s="514" t="s">
        <v>121</v>
      </c>
      <c r="P86" s="515">
        <v>5368.32</v>
      </c>
      <c r="Q86" s="516">
        <v>24913.673999999999</v>
      </c>
      <c r="R86" s="517">
        <v>6372.8249999999998</v>
      </c>
    </row>
    <row r="87" spans="2:18" ht="15.75" x14ac:dyDescent="0.25">
      <c r="B87" s="512" t="s">
        <v>187</v>
      </c>
      <c r="C87" s="513">
        <v>6108.9179999999997</v>
      </c>
      <c r="D87" s="513">
        <v>27738.89</v>
      </c>
      <c r="E87" s="513">
        <v>5669.1</v>
      </c>
      <c r="F87" s="514" t="s">
        <v>186</v>
      </c>
      <c r="G87" s="515">
        <v>9902.59</v>
      </c>
      <c r="H87" s="516">
        <v>46217.220999999998</v>
      </c>
      <c r="I87" s="517">
        <v>6656.6750000000002</v>
      </c>
      <c r="J87" s="490">
        <v>0</v>
      </c>
      <c r="K87" s="512" t="s">
        <v>121</v>
      </c>
      <c r="L87" s="513">
        <v>5026.6620000000003</v>
      </c>
      <c r="M87" s="513">
        <v>22852.12</v>
      </c>
      <c r="N87" s="513">
        <v>7315.9930000000004</v>
      </c>
      <c r="O87" s="514" t="s">
        <v>118</v>
      </c>
      <c r="P87" s="515">
        <v>4273.0879999999997</v>
      </c>
      <c r="Q87" s="516">
        <v>19836.909</v>
      </c>
      <c r="R87" s="517">
        <v>19734.105</v>
      </c>
    </row>
    <row r="88" spans="2:18" ht="15.75" x14ac:dyDescent="0.25">
      <c r="B88" s="512" t="s">
        <v>186</v>
      </c>
      <c r="C88" s="513">
        <v>5147.866</v>
      </c>
      <c r="D88" s="513">
        <v>23404.422999999999</v>
      </c>
      <c r="E88" s="513">
        <v>5128.5</v>
      </c>
      <c r="F88" s="514" t="s">
        <v>187</v>
      </c>
      <c r="G88" s="515">
        <v>7153.5240000000003</v>
      </c>
      <c r="H88" s="516">
        <v>33170.167999999998</v>
      </c>
      <c r="I88" s="517">
        <v>4425.45</v>
      </c>
      <c r="J88" s="490">
        <v>0</v>
      </c>
      <c r="K88" s="512" t="s">
        <v>118</v>
      </c>
      <c r="L88" s="513">
        <v>4401.3919999999998</v>
      </c>
      <c r="M88" s="513">
        <v>20014.003000000001</v>
      </c>
      <c r="N88" s="513">
        <v>28207.243999999999</v>
      </c>
      <c r="O88" s="514" t="s">
        <v>119</v>
      </c>
      <c r="P88" s="515">
        <v>2950.0639999999999</v>
      </c>
      <c r="Q88" s="516">
        <v>13666.384</v>
      </c>
      <c r="R88" s="517">
        <v>12577.565000000001</v>
      </c>
    </row>
    <row r="89" spans="2:18" ht="15.75" x14ac:dyDescent="0.25">
      <c r="B89" s="512" t="s">
        <v>115</v>
      </c>
      <c r="C89" s="513">
        <v>3936.2510000000002</v>
      </c>
      <c r="D89" s="513">
        <v>17889.634999999998</v>
      </c>
      <c r="E89" s="513">
        <v>3499.4830000000002</v>
      </c>
      <c r="F89" s="514" t="s">
        <v>115</v>
      </c>
      <c r="G89" s="515">
        <v>5276.2560000000003</v>
      </c>
      <c r="H89" s="516">
        <v>24555.883000000002</v>
      </c>
      <c r="I89" s="517">
        <v>4073.7719999999999</v>
      </c>
      <c r="J89" s="490">
        <v>0</v>
      </c>
      <c r="K89" s="512" t="s">
        <v>119</v>
      </c>
      <c r="L89" s="513">
        <v>2707.9479999999999</v>
      </c>
      <c r="M89" s="513">
        <v>12292.688</v>
      </c>
      <c r="N89" s="513">
        <v>14999.794</v>
      </c>
      <c r="O89" s="514" t="s">
        <v>115</v>
      </c>
      <c r="P89" s="515">
        <v>2646.2750000000001</v>
      </c>
      <c r="Q89" s="516">
        <v>12215.245999999999</v>
      </c>
      <c r="R89" s="517">
        <v>405.476</v>
      </c>
    </row>
    <row r="90" spans="2:18" ht="15.75" x14ac:dyDescent="0.25">
      <c r="B90" s="512" t="s">
        <v>266</v>
      </c>
      <c r="C90" s="513">
        <v>3706.2289999999998</v>
      </c>
      <c r="D90" s="513">
        <v>16904.170999999998</v>
      </c>
      <c r="E90" s="513">
        <v>3698.0749999999998</v>
      </c>
      <c r="F90" s="514" t="s">
        <v>165</v>
      </c>
      <c r="G90" s="515">
        <v>4983.6480000000001</v>
      </c>
      <c r="H90" s="516">
        <v>23164.918000000001</v>
      </c>
      <c r="I90" s="517">
        <v>4456</v>
      </c>
      <c r="J90" s="490">
        <v>0</v>
      </c>
      <c r="K90" s="512" t="s">
        <v>116</v>
      </c>
      <c r="L90" s="513">
        <v>1058.4770000000001</v>
      </c>
      <c r="M90" s="513">
        <v>4807.3609999999999</v>
      </c>
      <c r="N90" s="513">
        <v>727.84</v>
      </c>
      <c r="O90" s="514" t="s">
        <v>147</v>
      </c>
      <c r="P90" s="515">
        <v>2414.3110000000001</v>
      </c>
      <c r="Q90" s="516">
        <v>11143.411</v>
      </c>
      <c r="R90" s="517">
        <v>897.702</v>
      </c>
    </row>
    <row r="91" spans="2:18" ht="15.75" x14ac:dyDescent="0.25">
      <c r="B91" s="512" t="s">
        <v>189</v>
      </c>
      <c r="C91" s="513">
        <v>3305.3510000000001</v>
      </c>
      <c r="D91" s="513">
        <v>15033.191000000001</v>
      </c>
      <c r="E91" s="513">
        <v>2966</v>
      </c>
      <c r="F91" s="514" t="s">
        <v>266</v>
      </c>
      <c r="G91" s="515">
        <v>4106.5370000000003</v>
      </c>
      <c r="H91" s="516">
        <v>19291.159</v>
      </c>
      <c r="I91" s="517">
        <v>2598.5</v>
      </c>
      <c r="J91" s="490">
        <v>0</v>
      </c>
      <c r="K91" s="512" t="s">
        <v>247</v>
      </c>
      <c r="L91" s="513">
        <v>1022.222</v>
      </c>
      <c r="M91" s="513">
        <v>4651.1689999999999</v>
      </c>
      <c r="N91" s="513">
        <v>1373.6179999999999</v>
      </c>
      <c r="O91" s="514" t="s">
        <v>180</v>
      </c>
      <c r="P91" s="515">
        <v>2025.096</v>
      </c>
      <c r="Q91" s="516">
        <v>9438.3060000000005</v>
      </c>
      <c r="R91" s="517">
        <v>1720</v>
      </c>
    </row>
    <row r="92" spans="2:18" ht="15.75" x14ac:dyDescent="0.25">
      <c r="B92" s="512" t="s">
        <v>249</v>
      </c>
      <c r="C92" s="513">
        <v>3156.8820000000001</v>
      </c>
      <c r="D92" s="513">
        <v>14344.862999999999</v>
      </c>
      <c r="E92" s="513">
        <v>3459</v>
      </c>
      <c r="F92" s="514" t="s">
        <v>232</v>
      </c>
      <c r="G92" s="515">
        <v>3959.1619999999998</v>
      </c>
      <c r="H92" s="516">
        <v>18386.752</v>
      </c>
      <c r="I92" s="517">
        <v>2531.8000000000002</v>
      </c>
      <c r="J92" s="490">
        <v>0</v>
      </c>
      <c r="K92" s="512" t="s">
        <v>72</v>
      </c>
      <c r="L92" s="513">
        <v>1010.627</v>
      </c>
      <c r="M92" s="513">
        <v>4586.7520000000004</v>
      </c>
      <c r="N92" s="513">
        <v>4257.0550000000003</v>
      </c>
      <c r="O92" s="514" t="s">
        <v>116</v>
      </c>
      <c r="P92" s="515">
        <v>1770.5219999999999</v>
      </c>
      <c r="Q92" s="516">
        <v>8197.4159999999993</v>
      </c>
      <c r="R92" s="517">
        <v>1164.8209999999999</v>
      </c>
    </row>
    <row r="93" spans="2:18" ht="15.75" x14ac:dyDescent="0.25">
      <c r="B93" s="512" t="s">
        <v>69</v>
      </c>
      <c r="C93" s="513">
        <v>2943.6089999999999</v>
      </c>
      <c r="D93" s="513">
        <v>13390.225</v>
      </c>
      <c r="E93" s="513">
        <v>3050.6689999999999</v>
      </c>
      <c r="F93" s="514" t="s">
        <v>171</v>
      </c>
      <c r="G93" s="515">
        <v>3449.163</v>
      </c>
      <c r="H93" s="516">
        <v>15900.023999999999</v>
      </c>
      <c r="I93" s="517">
        <v>2411</v>
      </c>
      <c r="J93" s="490">
        <v>0</v>
      </c>
      <c r="K93" s="512" t="s">
        <v>147</v>
      </c>
      <c r="L93" s="513">
        <v>983.6</v>
      </c>
      <c r="M93" s="513">
        <v>4483.0839999999998</v>
      </c>
      <c r="N93" s="513">
        <v>317.57499999999999</v>
      </c>
      <c r="O93" s="514" t="s">
        <v>72</v>
      </c>
      <c r="P93" s="515">
        <v>1720.0060000000001</v>
      </c>
      <c r="Q93" s="516">
        <v>7984.2510000000002</v>
      </c>
      <c r="R93" s="517">
        <v>5483.951</v>
      </c>
    </row>
    <row r="94" spans="2:18" ht="15.75" x14ac:dyDescent="0.25">
      <c r="B94" s="512" t="s">
        <v>165</v>
      </c>
      <c r="C94" s="513">
        <v>2819.0680000000002</v>
      </c>
      <c r="D94" s="513">
        <v>12882.432000000001</v>
      </c>
      <c r="E94" s="513">
        <v>2645</v>
      </c>
      <c r="F94" s="514" t="s">
        <v>69</v>
      </c>
      <c r="G94" s="515">
        <v>3312.8560000000002</v>
      </c>
      <c r="H94" s="516">
        <v>15258.695</v>
      </c>
      <c r="I94" s="517">
        <v>2844.1790000000001</v>
      </c>
      <c r="J94" s="490">
        <v>0</v>
      </c>
      <c r="K94" s="512" t="s">
        <v>125</v>
      </c>
      <c r="L94" s="513">
        <v>870.78599999999994</v>
      </c>
      <c r="M94" s="513">
        <v>3952.768</v>
      </c>
      <c r="N94" s="513">
        <v>936.86599999999999</v>
      </c>
      <c r="O94" s="514" t="s">
        <v>247</v>
      </c>
      <c r="P94" s="515">
        <v>1367.029</v>
      </c>
      <c r="Q94" s="516">
        <v>6359.4830000000002</v>
      </c>
      <c r="R94" s="517">
        <v>1231.6679999999999</v>
      </c>
    </row>
    <row r="95" spans="2:18" ht="15.75" x14ac:dyDescent="0.25">
      <c r="B95" s="512" t="s">
        <v>232</v>
      </c>
      <c r="C95" s="513">
        <v>2571.2950000000001</v>
      </c>
      <c r="D95" s="513">
        <v>11674.593000000001</v>
      </c>
      <c r="E95" s="513">
        <v>1854.001</v>
      </c>
      <c r="F95" s="514" t="s">
        <v>125</v>
      </c>
      <c r="G95" s="515">
        <v>2992.2460000000001</v>
      </c>
      <c r="H95" s="516">
        <v>13897.352000000001</v>
      </c>
      <c r="I95" s="517">
        <v>2721.357</v>
      </c>
      <c r="J95" s="490">
        <v>0</v>
      </c>
      <c r="K95" s="512" t="s">
        <v>123</v>
      </c>
      <c r="L95" s="513">
        <v>707.875</v>
      </c>
      <c r="M95" s="513">
        <v>3208.9369999999999</v>
      </c>
      <c r="N95" s="513">
        <v>1852.3489999999999</v>
      </c>
      <c r="O95" s="514" t="s">
        <v>123</v>
      </c>
      <c r="P95" s="515">
        <v>1035.175</v>
      </c>
      <c r="Q95" s="516">
        <v>4745.4570000000003</v>
      </c>
      <c r="R95" s="517">
        <v>1242.1469999999999</v>
      </c>
    </row>
    <row r="96" spans="2:18" ht="15.75" x14ac:dyDescent="0.25">
      <c r="B96" s="512" t="s">
        <v>125</v>
      </c>
      <c r="C96" s="513">
        <v>2440.6680000000001</v>
      </c>
      <c r="D96" s="513">
        <v>11082.130999999999</v>
      </c>
      <c r="E96" s="513">
        <v>2861.36</v>
      </c>
      <c r="F96" s="514" t="s">
        <v>249</v>
      </c>
      <c r="G96" s="515">
        <v>2867.0729999999999</v>
      </c>
      <c r="H96" s="516">
        <v>13330.913</v>
      </c>
      <c r="I96" s="517">
        <v>1836.4</v>
      </c>
      <c r="J96" s="490">
        <v>0</v>
      </c>
      <c r="K96" s="512" t="s">
        <v>136</v>
      </c>
      <c r="L96" s="513">
        <v>634.31500000000005</v>
      </c>
      <c r="M96" s="513">
        <v>2874.0140000000001</v>
      </c>
      <c r="N96" s="513">
        <v>2451.0360000000001</v>
      </c>
      <c r="O96" s="514" t="s">
        <v>136</v>
      </c>
      <c r="P96" s="515">
        <v>972.43</v>
      </c>
      <c r="Q96" s="516">
        <v>4546.1319999999996</v>
      </c>
      <c r="R96" s="517">
        <v>3001.5590000000002</v>
      </c>
    </row>
    <row r="97" spans="2:18" ht="15.75" x14ac:dyDescent="0.25">
      <c r="B97" s="512" t="s">
        <v>180</v>
      </c>
      <c r="C97" s="513">
        <v>2303.5160000000001</v>
      </c>
      <c r="D97" s="513">
        <v>10488.173000000001</v>
      </c>
      <c r="E97" s="513">
        <v>2991.2570000000001</v>
      </c>
      <c r="F97" s="514" t="s">
        <v>123</v>
      </c>
      <c r="G97" s="515">
        <v>2765.4639999999999</v>
      </c>
      <c r="H97" s="516">
        <v>12781.994000000001</v>
      </c>
      <c r="I97" s="517">
        <v>1614.3489999999999</v>
      </c>
      <c r="J97" s="490">
        <v>0</v>
      </c>
      <c r="K97" s="512" t="s">
        <v>127</v>
      </c>
      <c r="L97" s="513">
        <v>583.58500000000004</v>
      </c>
      <c r="M97" s="513">
        <v>2655.9659999999999</v>
      </c>
      <c r="N97" s="513">
        <v>447.01299999999998</v>
      </c>
      <c r="O97" s="514" t="s">
        <v>132</v>
      </c>
      <c r="P97" s="515">
        <v>694.64200000000005</v>
      </c>
      <c r="Q97" s="516">
        <v>3222.134</v>
      </c>
      <c r="R97" s="517">
        <v>196.61799999999999</v>
      </c>
    </row>
    <row r="98" spans="2:18" ht="16.5" thickBot="1" x14ac:dyDescent="0.3">
      <c r="B98" s="518" t="s">
        <v>303</v>
      </c>
      <c r="C98" s="519">
        <v>2212.6489999999999</v>
      </c>
      <c r="D98" s="519">
        <v>10027.451999999999</v>
      </c>
      <c r="E98" s="519">
        <v>2300</v>
      </c>
      <c r="F98" s="520" t="s">
        <v>305</v>
      </c>
      <c r="G98" s="521">
        <v>2458.9189999999999</v>
      </c>
      <c r="H98" s="522">
        <v>11472.712</v>
      </c>
      <c r="I98" s="523">
        <v>1477</v>
      </c>
      <c r="J98" s="490">
        <v>0</v>
      </c>
      <c r="K98" s="518" t="s">
        <v>289</v>
      </c>
      <c r="L98" s="519">
        <v>446.7</v>
      </c>
      <c r="M98" s="519">
        <v>2043.9280000000001</v>
      </c>
      <c r="N98" s="519">
        <v>480</v>
      </c>
      <c r="O98" s="520" t="s">
        <v>127</v>
      </c>
      <c r="P98" s="521">
        <v>637.96900000000005</v>
      </c>
      <c r="Q98" s="522">
        <v>2946.7460000000001</v>
      </c>
      <c r="R98" s="523">
        <v>410.149</v>
      </c>
    </row>
    <row r="99" spans="2:18" x14ac:dyDescent="0.2">
      <c r="B99" s="524"/>
      <c r="C99" s="524"/>
      <c r="D99" s="524"/>
      <c r="E99" s="524"/>
      <c r="F99" s="524"/>
      <c r="G99" s="524"/>
      <c r="H99" s="524"/>
      <c r="I99" s="524"/>
      <c r="J99" s="524"/>
      <c r="K99" s="524"/>
      <c r="L99" s="524"/>
      <c r="M99" s="524"/>
      <c r="N99" s="524"/>
      <c r="O99" s="524"/>
      <c r="P99" s="524"/>
      <c r="Q99" s="524"/>
      <c r="R99" s="524"/>
    </row>
    <row r="100" spans="2:18" x14ac:dyDescent="0.2">
      <c r="B100" s="524"/>
      <c r="C100" s="524"/>
      <c r="D100" s="524"/>
      <c r="E100" s="524"/>
      <c r="F100" s="524"/>
      <c r="G100" s="524"/>
      <c r="H100" s="524"/>
      <c r="I100" s="524"/>
      <c r="J100" s="524"/>
      <c r="K100" s="524"/>
      <c r="L100" s="524"/>
      <c r="M100" s="524"/>
      <c r="N100" s="524"/>
      <c r="O100" s="524"/>
      <c r="P100" s="524"/>
      <c r="Q100" s="524"/>
      <c r="R100" s="524"/>
    </row>
    <row r="101" spans="2:18" ht="16.5" x14ac:dyDescent="0.25">
      <c r="B101" s="550"/>
      <c r="C101" s="550"/>
      <c r="D101" s="550"/>
      <c r="E101" s="550"/>
      <c r="F101" s="550"/>
      <c r="G101" s="550"/>
      <c r="H101" s="550"/>
      <c r="I101" s="551"/>
      <c r="J101" s="551"/>
      <c r="K101" s="550"/>
      <c r="L101" s="550"/>
      <c r="M101" s="550"/>
      <c r="N101" s="550"/>
      <c r="O101" s="550"/>
      <c r="P101" s="550"/>
      <c r="Q101" s="550"/>
      <c r="R101" s="551"/>
    </row>
    <row r="102" spans="2:18" ht="15.75" x14ac:dyDescent="0.25">
      <c r="B102" s="525" t="s">
        <v>292</v>
      </c>
      <c r="C102" s="525"/>
      <c r="D102" s="525"/>
      <c r="E102" s="525"/>
      <c r="F102" s="525"/>
      <c r="G102" s="527"/>
      <c r="H102" s="527"/>
      <c r="I102" s="527"/>
      <c r="J102" s="527"/>
      <c r="K102" s="525" t="s">
        <v>293</v>
      </c>
      <c r="L102" s="525"/>
      <c r="M102" s="525"/>
      <c r="N102" s="525"/>
      <c r="O102" s="525"/>
      <c r="P102" s="527"/>
      <c r="Q102" s="527"/>
      <c r="R102" s="527"/>
    </row>
    <row r="103" spans="2:18" ht="16.5" thickBot="1" x14ac:dyDescent="0.3">
      <c r="B103" s="528" t="s">
        <v>185</v>
      </c>
      <c r="C103" s="525"/>
      <c r="D103" s="525"/>
      <c r="E103" s="525"/>
      <c r="F103" s="525"/>
      <c r="G103" s="527"/>
      <c r="H103" s="527"/>
      <c r="I103" s="527"/>
      <c r="J103" s="527"/>
      <c r="K103" s="528" t="s">
        <v>185</v>
      </c>
      <c r="L103" s="525"/>
      <c r="M103" s="525"/>
      <c r="N103" s="525"/>
      <c r="O103" s="525"/>
      <c r="P103" s="527"/>
      <c r="Q103" s="527"/>
      <c r="R103" s="527"/>
    </row>
    <row r="104" spans="2:18" ht="16.5" thickBot="1" x14ac:dyDescent="0.3">
      <c r="B104" s="529" t="s">
        <v>111</v>
      </c>
      <c r="C104" s="530"/>
      <c r="D104" s="530"/>
      <c r="E104" s="530"/>
      <c r="F104" s="530"/>
      <c r="G104" s="530"/>
      <c r="H104" s="530"/>
      <c r="I104" s="531"/>
      <c r="J104" s="527"/>
      <c r="K104" s="529" t="s">
        <v>112</v>
      </c>
      <c r="L104" s="530"/>
      <c r="M104" s="530"/>
      <c r="N104" s="530"/>
      <c r="O104" s="530"/>
      <c r="P104" s="530"/>
      <c r="Q104" s="530"/>
      <c r="R104" s="531"/>
    </row>
    <row r="105" spans="2:18" ht="16.5" thickBot="1" x14ac:dyDescent="0.3">
      <c r="B105" s="532" t="s">
        <v>320</v>
      </c>
      <c r="C105" s="533"/>
      <c r="D105" s="534"/>
      <c r="E105" s="535"/>
      <c r="F105" s="532" t="s">
        <v>321</v>
      </c>
      <c r="G105" s="533"/>
      <c r="H105" s="534"/>
      <c r="I105" s="535"/>
      <c r="J105" s="527"/>
      <c r="K105" s="532" t="s">
        <v>320</v>
      </c>
      <c r="L105" s="533"/>
      <c r="M105" s="534"/>
      <c r="N105" s="535"/>
      <c r="O105" s="532" t="s">
        <v>321</v>
      </c>
      <c r="P105" s="533"/>
      <c r="Q105" s="534"/>
      <c r="R105" s="535"/>
    </row>
    <row r="106" spans="2:18" ht="32.25" thickBot="1" x14ac:dyDescent="0.3">
      <c r="B106" s="536" t="s">
        <v>113</v>
      </c>
      <c r="C106" s="537" t="s">
        <v>93</v>
      </c>
      <c r="D106" s="538" t="s">
        <v>139</v>
      </c>
      <c r="E106" s="539" t="s">
        <v>114</v>
      </c>
      <c r="F106" s="536" t="s">
        <v>113</v>
      </c>
      <c r="G106" s="537" t="s">
        <v>93</v>
      </c>
      <c r="H106" s="538" t="s">
        <v>139</v>
      </c>
      <c r="I106" s="539" t="s">
        <v>114</v>
      </c>
      <c r="J106" s="527"/>
      <c r="K106" s="536" t="s">
        <v>113</v>
      </c>
      <c r="L106" s="537" t="s">
        <v>93</v>
      </c>
      <c r="M106" s="538" t="s">
        <v>139</v>
      </c>
      <c r="N106" s="539" t="s">
        <v>114</v>
      </c>
      <c r="O106" s="536" t="s">
        <v>113</v>
      </c>
      <c r="P106" s="537" t="s">
        <v>93</v>
      </c>
      <c r="Q106" s="538" t="s">
        <v>139</v>
      </c>
      <c r="R106" s="539" t="s">
        <v>114</v>
      </c>
    </row>
    <row r="107" spans="2:18" ht="16.5" thickBot="1" x14ac:dyDescent="0.3">
      <c r="B107" s="499" t="s">
        <v>106</v>
      </c>
      <c r="C107" s="500">
        <v>147725.98800000001</v>
      </c>
      <c r="D107" s="501">
        <v>671796.48100000003</v>
      </c>
      <c r="E107" s="502">
        <v>37914.519999999997</v>
      </c>
      <c r="F107" s="503" t="s">
        <v>106</v>
      </c>
      <c r="G107" s="504">
        <v>372095.36300000001</v>
      </c>
      <c r="H107" s="505">
        <v>1727245.0549999999</v>
      </c>
      <c r="I107" s="502">
        <v>59506.758000000002</v>
      </c>
      <c r="J107" s="527"/>
      <c r="K107" s="499" t="s">
        <v>106</v>
      </c>
      <c r="L107" s="500">
        <v>87744.213000000003</v>
      </c>
      <c r="M107" s="501">
        <v>399104.61200000002</v>
      </c>
      <c r="N107" s="502">
        <v>23295.775000000001</v>
      </c>
      <c r="O107" s="503" t="s">
        <v>106</v>
      </c>
      <c r="P107" s="504">
        <v>124268.96400000001</v>
      </c>
      <c r="Q107" s="505">
        <v>579022.93799999997</v>
      </c>
      <c r="R107" s="502">
        <v>19785.71</v>
      </c>
    </row>
    <row r="108" spans="2:18" ht="15.75" x14ac:dyDescent="0.25">
      <c r="B108" s="506" t="s">
        <v>119</v>
      </c>
      <c r="C108" s="507">
        <v>26474.014999999999</v>
      </c>
      <c r="D108" s="507">
        <v>120403.44</v>
      </c>
      <c r="E108" s="507">
        <v>6850.7920000000004</v>
      </c>
      <c r="F108" s="508" t="s">
        <v>235</v>
      </c>
      <c r="G108" s="509">
        <v>60799.107000000004</v>
      </c>
      <c r="H108" s="510">
        <v>281842.92300000001</v>
      </c>
      <c r="I108" s="511">
        <v>9340.0040000000008</v>
      </c>
      <c r="J108" s="527"/>
      <c r="K108" s="506" t="s">
        <v>235</v>
      </c>
      <c r="L108" s="507">
        <v>22068.705000000002</v>
      </c>
      <c r="M108" s="507">
        <v>100422.594</v>
      </c>
      <c r="N108" s="507">
        <v>5121.4960000000001</v>
      </c>
      <c r="O108" s="508" t="s">
        <v>70</v>
      </c>
      <c r="P108" s="509">
        <v>30099.866999999998</v>
      </c>
      <c r="Q108" s="510">
        <v>139992.554</v>
      </c>
      <c r="R108" s="511">
        <v>4673.1279999999997</v>
      </c>
    </row>
    <row r="109" spans="2:18" ht="15.75" x14ac:dyDescent="0.25">
      <c r="B109" s="512" t="s">
        <v>128</v>
      </c>
      <c r="C109" s="513">
        <v>16880.744999999999</v>
      </c>
      <c r="D109" s="513">
        <v>76744.040999999997</v>
      </c>
      <c r="E109" s="513">
        <v>4319.5860000000002</v>
      </c>
      <c r="F109" s="514" t="s">
        <v>69</v>
      </c>
      <c r="G109" s="515">
        <v>54753.392</v>
      </c>
      <c r="H109" s="516">
        <v>254545.74400000001</v>
      </c>
      <c r="I109" s="517">
        <v>8650.3279999999995</v>
      </c>
      <c r="J109" s="527"/>
      <c r="K109" s="512" t="s">
        <v>70</v>
      </c>
      <c r="L109" s="513">
        <v>20388.225999999999</v>
      </c>
      <c r="M109" s="513">
        <v>92702.937000000005</v>
      </c>
      <c r="N109" s="513">
        <v>5382.7169999999996</v>
      </c>
      <c r="O109" s="514" t="s">
        <v>180</v>
      </c>
      <c r="P109" s="515">
        <v>20996.136999999999</v>
      </c>
      <c r="Q109" s="516">
        <v>99308.915999999997</v>
      </c>
      <c r="R109" s="517">
        <v>3434.98</v>
      </c>
    </row>
    <row r="110" spans="2:18" ht="15.75" x14ac:dyDescent="0.25">
      <c r="B110" s="512" t="s">
        <v>235</v>
      </c>
      <c r="C110" s="513">
        <v>12911.839</v>
      </c>
      <c r="D110" s="513">
        <v>58731.404000000002</v>
      </c>
      <c r="E110" s="513">
        <v>3419.7069999999999</v>
      </c>
      <c r="F110" s="514" t="s">
        <v>119</v>
      </c>
      <c r="G110" s="515">
        <v>54646.249000000003</v>
      </c>
      <c r="H110" s="516">
        <v>254566.05900000001</v>
      </c>
      <c r="I110" s="517">
        <v>8353.3690000000006</v>
      </c>
      <c r="J110" s="527"/>
      <c r="K110" s="512" t="s">
        <v>121</v>
      </c>
      <c r="L110" s="513">
        <v>10084.848</v>
      </c>
      <c r="M110" s="513">
        <v>45753.408000000003</v>
      </c>
      <c r="N110" s="513">
        <v>3369.136</v>
      </c>
      <c r="O110" s="514" t="s">
        <v>121</v>
      </c>
      <c r="P110" s="515">
        <v>19527.96</v>
      </c>
      <c r="Q110" s="516">
        <v>90617.735000000001</v>
      </c>
      <c r="R110" s="517">
        <v>2753.2049999999999</v>
      </c>
    </row>
    <row r="111" spans="2:18" ht="15.75" x14ac:dyDescent="0.25">
      <c r="B111" s="512" t="s">
        <v>72</v>
      </c>
      <c r="C111" s="513">
        <v>10856.387000000001</v>
      </c>
      <c r="D111" s="513">
        <v>49318.368000000002</v>
      </c>
      <c r="E111" s="513">
        <v>2709.6529999999998</v>
      </c>
      <c r="F111" s="514" t="s">
        <v>70</v>
      </c>
      <c r="G111" s="515">
        <v>36937.705999999998</v>
      </c>
      <c r="H111" s="516">
        <v>171440.14799999999</v>
      </c>
      <c r="I111" s="517">
        <v>6740.4359999999997</v>
      </c>
      <c r="J111" s="527"/>
      <c r="K111" s="512" t="s">
        <v>115</v>
      </c>
      <c r="L111" s="513">
        <v>7223.6750000000002</v>
      </c>
      <c r="M111" s="513">
        <v>32813.839999999997</v>
      </c>
      <c r="N111" s="513">
        <v>1721.8879999999999</v>
      </c>
      <c r="O111" s="514" t="s">
        <v>235</v>
      </c>
      <c r="P111" s="515">
        <v>17030.705999999998</v>
      </c>
      <c r="Q111" s="516">
        <v>79182.498000000007</v>
      </c>
      <c r="R111" s="517">
        <v>2537.9589999999998</v>
      </c>
    </row>
    <row r="112" spans="2:18" ht="15.75" x14ac:dyDescent="0.25">
      <c r="B112" s="512" t="s">
        <v>118</v>
      </c>
      <c r="C112" s="513">
        <v>10030.772000000001</v>
      </c>
      <c r="D112" s="513">
        <v>45584.749000000003</v>
      </c>
      <c r="E112" s="513">
        <v>2583.1379999999999</v>
      </c>
      <c r="F112" s="514" t="s">
        <v>128</v>
      </c>
      <c r="G112" s="515">
        <v>24244.021000000001</v>
      </c>
      <c r="H112" s="516">
        <v>112439.78</v>
      </c>
      <c r="I112" s="517">
        <v>3847.0819999999999</v>
      </c>
      <c r="J112" s="527"/>
      <c r="K112" s="512" t="s">
        <v>127</v>
      </c>
      <c r="L112" s="513">
        <v>6872.6840000000002</v>
      </c>
      <c r="M112" s="513">
        <v>31237.739000000001</v>
      </c>
      <c r="N112" s="513">
        <v>1953.1320000000001</v>
      </c>
      <c r="O112" s="514" t="s">
        <v>69</v>
      </c>
      <c r="P112" s="515">
        <v>9202.3340000000007</v>
      </c>
      <c r="Q112" s="516">
        <v>43047.288999999997</v>
      </c>
      <c r="R112" s="517">
        <v>1552.723</v>
      </c>
    </row>
    <row r="113" spans="2:18" ht="15.75" x14ac:dyDescent="0.25">
      <c r="B113" s="512" t="s">
        <v>70</v>
      </c>
      <c r="C113" s="513">
        <v>9603.68</v>
      </c>
      <c r="D113" s="513">
        <v>43657.815000000002</v>
      </c>
      <c r="E113" s="513">
        <v>2703.16</v>
      </c>
      <c r="F113" s="514" t="s">
        <v>118</v>
      </c>
      <c r="G113" s="515">
        <v>20092.381000000001</v>
      </c>
      <c r="H113" s="516">
        <v>93377.775999999998</v>
      </c>
      <c r="I113" s="517">
        <v>3115.1959999999999</v>
      </c>
      <c r="J113" s="527"/>
      <c r="K113" s="512" t="s">
        <v>116</v>
      </c>
      <c r="L113" s="513">
        <v>5615.7470000000003</v>
      </c>
      <c r="M113" s="513">
        <v>25561.844000000001</v>
      </c>
      <c r="N113" s="513">
        <v>1232.0640000000001</v>
      </c>
      <c r="O113" s="514" t="s">
        <v>116</v>
      </c>
      <c r="P113" s="515">
        <v>7357.3090000000002</v>
      </c>
      <c r="Q113" s="516">
        <v>34024.686000000002</v>
      </c>
      <c r="R113" s="517">
        <v>1241.375</v>
      </c>
    </row>
    <row r="114" spans="2:18" ht="15.75" x14ac:dyDescent="0.25">
      <c r="B114" s="512" t="s">
        <v>136</v>
      </c>
      <c r="C114" s="513">
        <v>8223.0750000000007</v>
      </c>
      <c r="D114" s="513">
        <v>37329.476999999999</v>
      </c>
      <c r="E114" s="513">
        <v>2118.9549999999999</v>
      </c>
      <c r="F114" s="514" t="s">
        <v>121</v>
      </c>
      <c r="G114" s="515">
        <v>19032.437000000002</v>
      </c>
      <c r="H114" s="516">
        <v>87757.649000000005</v>
      </c>
      <c r="I114" s="517">
        <v>3259.7640000000001</v>
      </c>
      <c r="J114" s="527"/>
      <c r="K114" s="512" t="s">
        <v>69</v>
      </c>
      <c r="L114" s="513">
        <v>4227.6940000000004</v>
      </c>
      <c r="M114" s="513">
        <v>19285.091</v>
      </c>
      <c r="N114" s="513">
        <v>1455.336</v>
      </c>
      <c r="O114" s="514" t="s">
        <v>127</v>
      </c>
      <c r="P114" s="515">
        <v>6376.5349999999999</v>
      </c>
      <c r="Q114" s="516">
        <v>29367.163</v>
      </c>
      <c r="R114" s="517">
        <v>1215.403</v>
      </c>
    </row>
    <row r="115" spans="2:18" ht="15.75" x14ac:dyDescent="0.25">
      <c r="B115" s="512" t="s">
        <v>180</v>
      </c>
      <c r="C115" s="513">
        <v>6689.8090000000002</v>
      </c>
      <c r="D115" s="513">
        <v>30452.473999999998</v>
      </c>
      <c r="E115" s="513">
        <v>1726.7539999999999</v>
      </c>
      <c r="F115" s="514" t="s">
        <v>72</v>
      </c>
      <c r="G115" s="515">
        <v>16052.987999999999</v>
      </c>
      <c r="H115" s="516">
        <v>74981.218999999997</v>
      </c>
      <c r="I115" s="517">
        <v>2394.9360000000001</v>
      </c>
      <c r="J115" s="527"/>
      <c r="K115" s="512" t="s">
        <v>125</v>
      </c>
      <c r="L115" s="513">
        <v>3430.6990000000001</v>
      </c>
      <c r="M115" s="513">
        <v>15582.888999999999</v>
      </c>
      <c r="N115" s="513">
        <v>973.55200000000002</v>
      </c>
      <c r="O115" s="514" t="s">
        <v>125</v>
      </c>
      <c r="P115" s="515">
        <v>4948.027</v>
      </c>
      <c r="Q115" s="516">
        <v>22947.580999999998</v>
      </c>
      <c r="R115" s="517">
        <v>992.19500000000005</v>
      </c>
    </row>
    <row r="116" spans="2:18" ht="15.75" x14ac:dyDescent="0.25">
      <c r="B116" s="512" t="s">
        <v>69</v>
      </c>
      <c r="C116" s="513">
        <v>5688.192</v>
      </c>
      <c r="D116" s="513">
        <v>25888.651999999998</v>
      </c>
      <c r="E116" s="513">
        <v>1482.7370000000001</v>
      </c>
      <c r="F116" s="514" t="s">
        <v>136</v>
      </c>
      <c r="G116" s="515">
        <v>15409.716</v>
      </c>
      <c r="H116" s="516">
        <v>71292.584000000003</v>
      </c>
      <c r="I116" s="517">
        <v>2666.181</v>
      </c>
      <c r="J116" s="527"/>
      <c r="K116" s="512" t="s">
        <v>118</v>
      </c>
      <c r="L116" s="513">
        <v>1634.146</v>
      </c>
      <c r="M116" s="513">
        <v>7441.43</v>
      </c>
      <c r="N116" s="513">
        <v>403.858</v>
      </c>
      <c r="O116" s="514" t="s">
        <v>118</v>
      </c>
      <c r="P116" s="515">
        <v>1824.82</v>
      </c>
      <c r="Q116" s="516">
        <v>8435.0249999999996</v>
      </c>
      <c r="R116" s="517">
        <v>279.22500000000002</v>
      </c>
    </row>
    <row r="117" spans="2:18" ht="15.75" x14ac:dyDescent="0.25">
      <c r="B117" s="512" t="s">
        <v>115</v>
      </c>
      <c r="C117" s="513">
        <v>5405.2650000000003</v>
      </c>
      <c r="D117" s="513">
        <v>24608.828000000001</v>
      </c>
      <c r="E117" s="513">
        <v>1334.229</v>
      </c>
      <c r="F117" s="514" t="s">
        <v>115</v>
      </c>
      <c r="G117" s="515">
        <v>9107.5519999999997</v>
      </c>
      <c r="H117" s="516">
        <v>42136.375</v>
      </c>
      <c r="I117" s="517">
        <v>1521.663</v>
      </c>
      <c r="J117" s="527"/>
      <c r="K117" s="512" t="s">
        <v>120</v>
      </c>
      <c r="L117" s="513">
        <v>1194.0350000000001</v>
      </c>
      <c r="M117" s="513">
        <v>5455.1480000000001</v>
      </c>
      <c r="N117" s="513">
        <v>273.70499999999998</v>
      </c>
      <c r="O117" s="514" t="s">
        <v>115</v>
      </c>
      <c r="P117" s="515">
        <v>1452.165</v>
      </c>
      <c r="Q117" s="516">
        <v>6705.433</v>
      </c>
      <c r="R117" s="517">
        <v>239.96199999999999</v>
      </c>
    </row>
    <row r="118" spans="2:18" ht="15.75" x14ac:dyDescent="0.25">
      <c r="B118" s="512" t="s">
        <v>167</v>
      </c>
      <c r="C118" s="513">
        <v>5304.1049999999996</v>
      </c>
      <c r="D118" s="513">
        <v>24108.672999999999</v>
      </c>
      <c r="E118" s="513">
        <v>1547.925</v>
      </c>
      <c r="F118" s="514" t="s">
        <v>117</v>
      </c>
      <c r="G118" s="515">
        <v>8848.3889999999992</v>
      </c>
      <c r="H118" s="516">
        <v>40663.188999999998</v>
      </c>
      <c r="I118" s="517">
        <v>1407.9079999999999</v>
      </c>
      <c r="J118" s="527"/>
      <c r="K118" s="512" t="s">
        <v>134</v>
      </c>
      <c r="L118" s="513">
        <v>1075.8599999999999</v>
      </c>
      <c r="M118" s="513">
        <v>4909.0320000000002</v>
      </c>
      <c r="N118" s="513">
        <v>268.83999999999997</v>
      </c>
      <c r="O118" s="514" t="s">
        <v>117</v>
      </c>
      <c r="P118" s="515">
        <v>1202.2729999999999</v>
      </c>
      <c r="Q118" s="516">
        <v>5533.9120000000003</v>
      </c>
      <c r="R118" s="517">
        <v>191.94800000000001</v>
      </c>
    </row>
    <row r="119" spans="2:18" ht="15.75" x14ac:dyDescent="0.25">
      <c r="B119" s="512" t="s">
        <v>126</v>
      </c>
      <c r="C119" s="513">
        <v>4057.6759999999999</v>
      </c>
      <c r="D119" s="513">
        <v>18431.583999999999</v>
      </c>
      <c r="E119" s="513">
        <v>928.41200000000003</v>
      </c>
      <c r="F119" s="514" t="s">
        <v>123</v>
      </c>
      <c r="G119" s="515">
        <v>6933.9840000000004</v>
      </c>
      <c r="H119" s="516">
        <v>32210.135999999999</v>
      </c>
      <c r="I119" s="517">
        <v>1029.0309999999999</v>
      </c>
      <c r="J119" s="527"/>
      <c r="K119" s="512" t="s">
        <v>119</v>
      </c>
      <c r="L119" s="513">
        <v>1048.3040000000001</v>
      </c>
      <c r="M119" s="513">
        <v>4788.04</v>
      </c>
      <c r="N119" s="513">
        <v>338.52699999999999</v>
      </c>
      <c r="O119" s="514" t="s">
        <v>126</v>
      </c>
      <c r="P119" s="515">
        <v>1110.32</v>
      </c>
      <c r="Q119" s="516">
        <v>5131.5360000000001</v>
      </c>
      <c r="R119" s="517">
        <v>194.17099999999999</v>
      </c>
    </row>
    <row r="120" spans="2:18" ht="15.75" x14ac:dyDescent="0.25">
      <c r="B120" s="512" t="s">
        <v>123</v>
      </c>
      <c r="C120" s="513">
        <v>3962.2530000000002</v>
      </c>
      <c r="D120" s="513">
        <v>18028.633999999998</v>
      </c>
      <c r="E120" s="513">
        <v>909.40300000000002</v>
      </c>
      <c r="F120" s="514" t="s">
        <v>167</v>
      </c>
      <c r="G120" s="515">
        <v>6879.3810000000003</v>
      </c>
      <c r="H120" s="516">
        <v>31883.694</v>
      </c>
      <c r="I120" s="517">
        <v>1342.7</v>
      </c>
      <c r="J120" s="527"/>
      <c r="K120" s="512" t="s">
        <v>126</v>
      </c>
      <c r="L120" s="513">
        <v>940.601</v>
      </c>
      <c r="M120" s="513">
        <v>4293.5029999999997</v>
      </c>
      <c r="N120" s="513">
        <v>356.42099999999999</v>
      </c>
      <c r="O120" s="514" t="s">
        <v>128</v>
      </c>
      <c r="P120" s="515">
        <v>936.53800000000001</v>
      </c>
      <c r="Q120" s="516">
        <v>4425.8990000000003</v>
      </c>
      <c r="R120" s="517">
        <v>127.09</v>
      </c>
    </row>
    <row r="121" spans="2:18" ht="15.75" x14ac:dyDescent="0.25">
      <c r="B121" s="512" t="s">
        <v>122</v>
      </c>
      <c r="C121" s="513">
        <v>2650.125</v>
      </c>
      <c r="D121" s="513">
        <v>12102.021000000001</v>
      </c>
      <c r="E121" s="513">
        <v>522.24</v>
      </c>
      <c r="F121" s="514" t="s">
        <v>301</v>
      </c>
      <c r="G121" s="515">
        <v>5660.3310000000001</v>
      </c>
      <c r="H121" s="516">
        <v>26531.07</v>
      </c>
      <c r="I121" s="517">
        <v>843.2</v>
      </c>
      <c r="J121" s="527"/>
      <c r="K121" s="512" t="s">
        <v>117</v>
      </c>
      <c r="L121" s="513">
        <v>915.803</v>
      </c>
      <c r="M121" s="513">
        <v>4165.942</v>
      </c>
      <c r="N121" s="513">
        <v>209.797</v>
      </c>
      <c r="O121" s="514" t="s">
        <v>163</v>
      </c>
      <c r="P121" s="515">
        <v>866.11800000000005</v>
      </c>
      <c r="Q121" s="516">
        <v>4107.8419999999996</v>
      </c>
      <c r="R121" s="517">
        <v>141</v>
      </c>
    </row>
    <row r="122" spans="2:18" ht="15.75" x14ac:dyDescent="0.25">
      <c r="B122" s="512" t="s">
        <v>174</v>
      </c>
      <c r="C122" s="513">
        <v>2595.9250000000002</v>
      </c>
      <c r="D122" s="513">
        <v>11816.281999999999</v>
      </c>
      <c r="E122" s="513">
        <v>630.02499999999998</v>
      </c>
      <c r="F122" s="514" t="s">
        <v>126</v>
      </c>
      <c r="G122" s="515">
        <v>5164.28</v>
      </c>
      <c r="H122" s="516">
        <v>24000.717000000001</v>
      </c>
      <c r="I122" s="517">
        <v>712.65</v>
      </c>
      <c r="J122" s="527"/>
      <c r="K122" s="512" t="s">
        <v>72</v>
      </c>
      <c r="L122" s="513">
        <v>289.80700000000002</v>
      </c>
      <c r="M122" s="513">
        <v>1318.604</v>
      </c>
      <c r="N122" s="513">
        <v>113.08199999999999</v>
      </c>
      <c r="O122" s="514" t="s">
        <v>170</v>
      </c>
      <c r="P122" s="515">
        <v>533.428</v>
      </c>
      <c r="Q122" s="516">
        <v>2490.5010000000002</v>
      </c>
      <c r="R122" s="517">
        <v>81.599999999999994</v>
      </c>
    </row>
    <row r="123" spans="2:18" ht="16.5" thickBot="1" x14ac:dyDescent="0.3">
      <c r="B123" s="518" t="s">
        <v>170</v>
      </c>
      <c r="C123" s="519">
        <v>2069.1999999999998</v>
      </c>
      <c r="D123" s="519">
        <v>9429.723</v>
      </c>
      <c r="E123" s="519">
        <v>549.02599999999995</v>
      </c>
      <c r="F123" s="520" t="s">
        <v>145</v>
      </c>
      <c r="G123" s="521">
        <v>4624.1499999999996</v>
      </c>
      <c r="H123" s="522">
        <v>21654.901999999998</v>
      </c>
      <c r="I123" s="523">
        <v>698.245</v>
      </c>
      <c r="J123" s="527"/>
      <c r="K123" s="518" t="s">
        <v>265</v>
      </c>
      <c r="L123" s="519">
        <v>281.85500000000002</v>
      </c>
      <c r="M123" s="519">
        <v>1297.44</v>
      </c>
      <c r="N123" s="519">
        <v>48.996000000000002</v>
      </c>
      <c r="O123" s="520" t="s">
        <v>119</v>
      </c>
      <c r="P123" s="521">
        <v>351.01</v>
      </c>
      <c r="Q123" s="522">
        <v>1589.347</v>
      </c>
      <c r="R123" s="523">
        <v>64.037999999999997</v>
      </c>
    </row>
    <row r="124" spans="2:18" x14ac:dyDescent="0.2">
      <c r="B124" s="524"/>
      <c r="C124" s="524"/>
      <c r="D124" s="524"/>
      <c r="E124" s="524"/>
      <c r="F124" s="524"/>
      <c r="G124" s="524"/>
      <c r="H124" s="524"/>
      <c r="I124" s="524"/>
      <c r="J124" s="524"/>
      <c r="K124" s="524"/>
      <c r="L124" s="524"/>
      <c r="M124" s="524"/>
      <c r="N124" s="524"/>
      <c r="O124" s="524"/>
      <c r="P124" s="524"/>
      <c r="Q124" s="524"/>
      <c r="R124" s="524"/>
    </row>
    <row r="125" spans="2:18" x14ac:dyDescent="0.2">
      <c r="B125" s="524"/>
      <c r="C125" s="524"/>
      <c r="D125" s="524"/>
      <c r="E125" s="524"/>
      <c r="F125" s="524"/>
      <c r="G125" s="524"/>
      <c r="H125" s="524"/>
      <c r="I125" s="524"/>
      <c r="J125" s="524"/>
      <c r="K125" s="524"/>
      <c r="L125" s="524"/>
      <c r="M125" s="524"/>
      <c r="N125" s="524"/>
      <c r="O125" s="524"/>
      <c r="P125" s="524"/>
      <c r="Q125" s="524"/>
      <c r="R125" s="524"/>
    </row>
    <row r="126" spans="2:18" x14ac:dyDescent="0.2">
      <c r="B126" s="524"/>
      <c r="C126" s="524"/>
      <c r="D126" s="524"/>
      <c r="E126" s="524"/>
      <c r="F126" s="524"/>
      <c r="G126" s="524"/>
      <c r="H126" s="524"/>
      <c r="I126" s="524"/>
      <c r="J126" s="524"/>
      <c r="K126" s="524"/>
      <c r="L126" s="524"/>
      <c r="M126" s="524"/>
      <c r="N126" s="524"/>
      <c r="O126" s="524"/>
      <c r="P126" s="524"/>
      <c r="Q126" s="524"/>
      <c r="R126" s="524"/>
    </row>
    <row r="127" spans="2:18" ht="16.5" x14ac:dyDescent="0.25">
      <c r="B127" s="550"/>
      <c r="C127" s="550"/>
      <c r="D127" s="550"/>
      <c r="E127" s="550"/>
      <c r="F127" s="550"/>
      <c r="G127" s="550"/>
      <c r="H127" s="550"/>
      <c r="I127" s="551"/>
      <c r="J127" s="551"/>
      <c r="K127" s="550"/>
      <c r="L127" s="550"/>
      <c r="M127" s="550"/>
      <c r="N127" s="550"/>
      <c r="O127" s="550"/>
      <c r="P127" s="552"/>
      <c r="Q127" s="552"/>
      <c r="R127" s="543"/>
    </row>
    <row r="128" spans="2:18" ht="15.75" x14ac:dyDescent="0.25">
      <c r="B128" s="525" t="s">
        <v>294</v>
      </c>
      <c r="C128" s="525"/>
      <c r="D128" s="525"/>
      <c r="E128" s="525"/>
      <c r="F128" s="525"/>
      <c r="G128" s="525"/>
      <c r="H128" s="525"/>
      <c r="I128" s="527"/>
      <c r="J128" s="527"/>
      <c r="K128" s="525" t="s">
        <v>295</v>
      </c>
      <c r="L128" s="525"/>
      <c r="M128" s="525"/>
      <c r="N128" s="525"/>
      <c r="O128" s="525"/>
      <c r="P128" s="525"/>
      <c r="Q128" s="525"/>
      <c r="R128" s="527"/>
    </row>
    <row r="129" spans="2:31" ht="16.5" thickBot="1" x14ac:dyDescent="0.3">
      <c r="B129" s="528" t="s">
        <v>185</v>
      </c>
      <c r="C129" s="525"/>
      <c r="D129" s="525"/>
      <c r="E129" s="525"/>
      <c r="F129" s="527"/>
      <c r="G129" s="527"/>
      <c r="H129" s="527"/>
      <c r="I129" s="527"/>
      <c r="J129" s="527"/>
      <c r="K129" s="528" t="s">
        <v>185</v>
      </c>
      <c r="L129" s="525"/>
      <c r="M129" s="525"/>
      <c r="N129" s="525"/>
      <c r="O129" s="527"/>
      <c r="P129" s="527"/>
      <c r="Q129" s="527"/>
      <c r="R129" s="527"/>
    </row>
    <row r="130" spans="2:31" ht="16.5" thickBot="1" x14ac:dyDescent="0.3">
      <c r="B130" s="529" t="s">
        <v>111</v>
      </c>
      <c r="C130" s="530"/>
      <c r="D130" s="530"/>
      <c r="E130" s="530"/>
      <c r="F130" s="530"/>
      <c r="G130" s="530"/>
      <c r="H130" s="530"/>
      <c r="I130" s="531"/>
      <c r="J130" s="527"/>
      <c r="K130" s="529" t="s">
        <v>112</v>
      </c>
      <c r="L130" s="530"/>
      <c r="M130" s="530"/>
      <c r="N130" s="530"/>
      <c r="O130" s="530"/>
      <c r="P130" s="530"/>
      <c r="Q130" s="530"/>
      <c r="R130" s="531"/>
    </row>
    <row r="131" spans="2:31" ht="16.5" thickBot="1" x14ac:dyDescent="0.3">
      <c r="B131" s="532" t="s">
        <v>320</v>
      </c>
      <c r="C131" s="533"/>
      <c r="D131" s="534"/>
      <c r="E131" s="535"/>
      <c r="F131" s="532" t="s">
        <v>321</v>
      </c>
      <c r="G131" s="533"/>
      <c r="H131" s="534"/>
      <c r="I131" s="535"/>
      <c r="J131" s="527"/>
      <c r="K131" s="532" t="s">
        <v>320</v>
      </c>
      <c r="L131" s="533"/>
      <c r="M131" s="534"/>
      <c r="N131" s="535"/>
      <c r="O131" s="532" t="s">
        <v>321</v>
      </c>
      <c r="P131" s="533"/>
      <c r="Q131" s="534"/>
      <c r="R131" s="535"/>
    </row>
    <row r="132" spans="2:31" ht="32.25" thickBot="1" x14ac:dyDescent="0.3">
      <c r="B132" s="536" t="s">
        <v>113</v>
      </c>
      <c r="C132" s="537" t="s">
        <v>93</v>
      </c>
      <c r="D132" s="538" t="s">
        <v>139</v>
      </c>
      <c r="E132" s="539" t="s">
        <v>114</v>
      </c>
      <c r="F132" s="536" t="s">
        <v>113</v>
      </c>
      <c r="G132" s="537" t="s">
        <v>93</v>
      </c>
      <c r="H132" s="538" t="s">
        <v>139</v>
      </c>
      <c r="I132" s="539" t="s">
        <v>114</v>
      </c>
      <c r="J132" s="527"/>
      <c r="K132" s="536" t="s">
        <v>113</v>
      </c>
      <c r="L132" s="537" t="s">
        <v>93</v>
      </c>
      <c r="M132" s="538" t="s">
        <v>139</v>
      </c>
      <c r="N132" s="539" t="s">
        <v>114</v>
      </c>
      <c r="O132" s="536" t="s">
        <v>113</v>
      </c>
      <c r="P132" s="537" t="s">
        <v>93</v>
      </c>
      <c r="Q132" s="538" t="s">
        <v>139</v>
      </c>
      <c r="R132" s="539" t="s">
        <v>114</v>
      </c>
    </row>
    <row r="133" spans="2:31" ht="16.5" thickBot="1" x14ac:dyDescent="0.3">
      <c r="B133" s="499" t="s">
        <v>106</v>
      </c>
      <c r="C133" s="500">
        <v>679860.397</v>
      </c>
      <c r="D133" s="501">
        <v>3090652.841</v>
      </c>
      <c r="E133" s="502">
        <v>215634.55300000001</v>
      </c>
      <c r="F133" s="503" t="s">
        <v>106</v>
      </c>
      <c r="G133" s="504">
        <v>868033.20400000003</v>
      </c>
      <c r="H133" s="505">
        <v>4037060.0269999998</v>
      </c>
      <c r="I133" s="502">
        <v>214823.761</v>
      </c>
      <c r="J133" s="527"/>
      <c r="K133" s="499" t="s">
        <v>106</v>
      </c>
      <c r="L133" s="500">
        <v>308707.30900000001</v>
      </c>
      <c r="M133" s="501">
        <v>1403345.872</v>
      </c>
      <c r="N133" s="502">
        <v>80196.038</v>
      </c>
      <c r="O133" s="503" t="s">
        <v>106</v>
      </c>
      <c r="P133" s="504">
        <v>389438.87699999998</v>
      </c>
      <c r="Q133" s="505">
        <v>1811924.389</v>
      </c>
      <c r="R133" s="502">
        <v>80404.531000000003</v>
      </c>
    </row>
    <row r="134" spans="2:31" ht="15.75" x14ac:dyDescent="0.25">
      <c r="B134" s="506" t="s">
        <v>70</v>
      </c>
      <c r="C134" s="507">
        <v>72714.603000000003</v>
      </c>
      <c r="D134" s="507">
        <v>330609.935</v>
      </c>
      <c r="E134" s="507">
        <v>29565.780999999999</v>
      </c>
      <c r="F134" s="508" t="s">
        <v>70</v>
      </c>
      <c r="G134" s="509">
        <v>101085.686</v>
      </c>
      <c r="H134" s="510">
        <v>469997.429</v>
      </c>
      <c r="I134" s="511">
        <v>29729.201000000001</v>
      </c>
      <c r="J134" s="527"/>
      <c r="K134" s="506" t="s">
        <v>70</v>
      </c>
      <c r="L134" s="507">
        <v>118776.624</v>
      </c>
      <c r="M134" s="507">
        <v>539876.44099999999</v>
      </c>
      <c r="N134" s="507">
        <v>36847.576999999997</v>
      </c>
      <c r="O134" s="508" t="s">
        <v>70</v>
      </c>
      <c r="P134" s="509">
        <v>143056.55100000001</v>
      </c>
      <c r="Q134" s="510">
        <v>665647.71799999999</v>
      </c>
      <c r="R134" s="511">
        <v>33393.362999999998</v>
      </c>
    </row>
    <row r="135" spans="2:31" ht="15.75" x14ac:dyDescent="0.25">
      <c r="B135" s="512" t="s">
        <v>119</v>
      </c>
      <c r="C135" s="513">
        <v>69479.103000000003</v>
      </c>
      <c r="D135" s="513">
        <v>315803.83100000001</v>
      </c>
      <c r="E135" s="513">
        <v>21014.55</v>
      </c>
      <c r="F135" s="514" t="s">
        <v>115</v>
      </c>
      <c r="G135" s="515">
        <v>87121.23</v>
      </c>
      <c r="H135" s="516">
        <v>406348.51199999999</v>
      </c>
      <c r="I135" s="517">
        <v>17884.395</v>
      </c>
      <c r="J135" s="527"/>
      <c r="K135" s="512" t="s">
        <v>115</v>
      </c>
      <c r="L135" s="513">
        <v>39177.097999999998</v>
      </c>
      <c r="M135" s="513">
        <v>178131.38099999999</v>
      </c>
      <c r="N135" s="513">
        <v>6229.0370000000003</v>
      </c>
      <c r="O135" s="514" t="s">
        <v>115</v>
      </c>
      <c r="P135" s="515">
        <v>54250.845000000001</v>
      </c>
      <c r="Q135" s="516">
        <v>252379.603</v>
      </c>
      <c r="R135" s="517">
        <v>7911.3969999999999</v>
      </c>
    </row>
    <row r="136" spans="2:31" ht="15.75" x14ac:dyDescent="0.25">
      <c r="B136" s="512" t="s">
        <v>180</v>
      </c>
      <c r="C136" s="513">
        <v>67077.899000000005</v>
      </c>
      <c r="D136" s="513">
        <v>305121.80900000001</v>
      </c>
      <c r="E136" s="513">
        <v>18258.712</v>
      </c>
      <c r="F136" s="514" t="s">
        <v>119</v>
      </c>
      <c r="G136" s="515">
        <v>86859.157999999996</v>
      </c>
      <c r="H136" s="516">
        <v>403612.34899999999</v>
      </c>
      <c r="I136" s="517">
        <v>20105.431</v>
      </c>
      <c r="J136" s="527"/>
      <c r="K136" s="512" t="s">
        <v>235</v>
      </c>
      <c r="L136" s="513">
        <v>30145.486000000001</v>
      </c>
      <c r="M136" s="513">
        <v>136972.37899999999</v>
      </c>
      <c r="N136" s="513">
        <v>8062.1229999999996</v>
      </c>
      <c r="O136" s="514" t="s">
        <v>235</v>
      </c>
      <c r="P136" s="515">
        <v>34676.455000000002</v>
      </c>
      <c r="Q136" s="516">
        <v>161306.36799999999</v>
      </c>
      <c r="R136" s="517">
        <v>6628.8230000000003</v>
      </c>
    </row>
    <row r="137" spans="2:31" ht="15.75" x14ac:dyDescent="0.25">
      <c r="B137" s="512" t="s">
        <v>115</v>
      </c>
      <c r="C137" s="513">
        <v>61278</v>
      </c>
      <c r="D137" s="513">
        <v>278535.82199999999</v>
      </c>
      <c r="E137" s="513">
        <v>18476.526000000002</v>
      </c>
      <c r="F137" s="514" t="s">
        <v>180</v>
      </c>
      <c r="G137" s="515">
        <v>66312.217000000004</v>
      </c>
      <c r="H137" s="516">
        <v>308790.61</v>
      </c>
      <c r="I137" s="517">
        <v>13631.3</v>
      </c>
      <c r="J137" s="527"/>
      <c r="K137" s="512" t="s">
        <v>119</v>
      </c>
      <c r="L137" s="513">
        <v>21267.974999999999</v>
      </c>
      <c r="M137" s="513">
        <v>96729.663</v>
      </c>
      <c r="N137" s="513">
        <v>5818.19</v>
      </c>
      <c r="O137" s="514" t="s">
        <v>125</v>
      </c>
      <c r="P137" s="515">
        <v>25151.562999999998</v>
      </c>
      <c r="Q137" s="516">
        <v>117052.314</v>
      </c>
      <c r="R137" s="517">
        <v>6662.3670000000002</v>
      </c>
    </row>
    <row r="138" spans="2:31" ht="15.75" x14ac:dyDescent="0.25">
      <c r="B138" s="512" t="s">
        <v>126</v>
      </c>
      <c r="C138" s="513">
        <v>48718.394999999997</v>
      </c>
      <c r="D138" s="513">
        <v>221416.58100000001</v>
      </c>
      <c r="E138" s="513">
        <v>13759.754999999999</v>
      </c>
      <c r="F138" s="514" t="s">
        <v>126</v>
      </c>
      <c r="G138" s="515">
        <v>52000.663999999997</v>
      </c>
      <c r="H138" s="516">
        <v>241674.66800000001</v>
      </c>
      <c r="I138" s="517">
        <v>12415.517</v>
      </c>
      <c r="J138" s="527"/>
      <c r="K138" s="512" t="s">
        <v>69</v>
      </c>
      <c r="L138" s="513">
        <v>19088.508000000002</v>
      </c>
      <c r="M138" s="513">
        <v>86760.448000000004</v>
      </c>
      <c r="N138" s="513">
        <v>4474.8010000000004</v>
      </c>
      <c r="O138" s="514" t="s">
        <v>69</v>
      </c>
      <c r="P138" s="515">
        <v>24304.904999999999</v>
      </c>
      <c r="Q138" s="516">
        <v>113135.11599999999</v>
      </c>
      <c r="R138" s="517">
        <v>4827.8469999999998</v>
      </c>
    </row>
    <row r="139" spans="2:31" ht="15.75" x14ac:dyDescent="0.25">
      <c r="B139" s="512" t="s">
        <v>72</v>
      </c>
      <c r="C139" s="513">
        <v>39156.252</v>
      </c>
      <c r="D139" s="513">
        <v>178054.21100000001</v>
      </c>
      <c r="E139" s="513">
        <v>12047.204</v>
      </c>
      <c r="F139" s="514" t="s">
        <v>72</v>
      </c>
      <c r="G139" s="515">
        <v>51549.224999999999</v>
      </c>
      <c r="H139" s="516">
        <v>239630.658</v>
      </c>
      <c r="I139" s="517">
        <v>11470.674000000001</v>
      </c>
      <c r="J139" s="527"/>
      <c r="K139" s="512" t="s">
        <v>125</v>
      </c>
      <c r="L139" s="513">
        <v>18310.625</v>
      </c>
      <c r="M139" s="513">
        <v>83265.985000000001</v>
      </c>
      <c r="N139" s="513">
        <v>5648.3050000000003</v>
      </c>
      <c r="O139" s="514" t="s">
        <v>119</v>
      </c>
      <c r="P139" s="515">
        <v>22961.207999999999</v>
      </c>
      <c r="Q139" s="516">
        <v>106849.644</v>
      </c>
      <c r="R139" s="517">
        <v>5238.3909999999996</v>
      </c>
    </row>
    <row r="140" spans="2:31" ht="15.75" x14ac:dyDescent="0.25">
      <c r="B140" s="512" t="s">
        <v>128</v>
      </c>
      <c r="C140" s="513">
        <v>36718.603000000003</v>
      </c>
      <c r="D140" s="513">
        <v>166926.019</v>
      </c>
      <c r="E140" s="513">
        <v>14352.403</v>
      </c>
      <c r="F140" s="514" t="s">
        <v>128</v>
      </c>
      <c r="G140" s="515">
        <v>50408.372000000003</v>
      </c>
      <c r="H140" s="516">
        <v>234463.01800000001</v>
      </c>
      <c r="I140" s="517">
        <v>15496.329</v>
      </c>
      <c r="J140" s="527"/>
      <c r="K140" s="512" t="s">
        <v>117</v>
      </c>
      <c r="L140" s="513">
        <v>8420.1839999999993</v>
      </c>
      <c r="M140" s="513">
        <v>38271.500999999997</v>
      </c>
      <c r="N140" s="513">
        <v>1087.0129999999999</v>
      </c>
      <c r="O140" s="514" t="s">
        <v>118</v>
      </c>
      <c r="P140" s="515">
        <v>10227.048000000001</v>
      </c>
      <c r="Q140" s="516">
        <v>47602.911999999997</v>
      </c>
      <c r="R140" s="517">
        <v>1602.58</v>
      </c>
    </row>
    <row r="141" spans="2:31" ht="15.75" x14ac:dyDescent="0.25">
      <c r="B141" s="512" t="s">
        <v>122</v>
      </c>
      <c r="C141" s="513">
        <v>26217.023000000001</v>
      </c>
      <c r="D141" s="513">
        <v>118983.898</v>
      </c>
      <c r="E141" s="513">
        <v>8398.43</v>
      </c>
      <c r="F141" s="514" t="s">
        <v>117</v>
      </c>
      <c r="G141" s="515">
        <v>41252.538</v>
      </c>
      <c r="H141" s="516">
        <v>191849.478</v>
      </c>
      <c r="I141" s="517">
        <v>8810.4869999999992</v>
      </c>
      <c r="J141" s="527"/>
      <c r="K141" s="512" t="s">
        <v>173</v>
      </c>
      <c r="L141" s="513">
        <v>8189.3249999999998</v>
      </c>
      <c r="M141" s="513">
        <v>37252.36</v>
      </c>
      <c r="N141" s="513">
        <v>1133.6379999999999</v>
      </c>
      <c r="O141" s="514" t="s">
        <v>145</v>
      </c>
      <c r="P141" s="515">
        <v>9603.4369999999999</v>
      </c>
      <c r="Q141" s="516">
        <v>44658.322</v>
      </c>
      <c r="R141" s="517">
        <v>1358.713</v>
      </c>
      <c r="AE141" s="28">
        <v>0</v>
      </c>
    </row>
    <row r="142" spans="2:31" ht="15.75" x14ac:dyDescent="0.25">
      <c r="B142" s="512" t="s">
        <v>123</v>
      </c>
      <c r="C142" s="513">
        <v>21833.343000000001</v>
      </c>
      <c r="D142" s="513">
        <v>99210.82</v>
      </c>
      <c r="E142" s="513">
        <v>6570.9589999999998</v>
      </c>
      <c r="F142" s="514" t="s">
        <v>118</v>
      </c>
      <c r="G142" s="515">
        <v>28802.080999999998</v>
      </c>
      <c r="H142" s="516">
        <v>133957.73800000001</v>
      </c>
      <c r="I142" s="517">
        <v>7681.5450000000001</v>
      </c>
      <c r="J142" s="527"/>
      <c r="K142" s="512" t="s">
        <v>118</v>
      </c>
      <c r="L142" s="513">
        <v>7564.451</v>
      </c>
      <c r="M142" s="513">
        <v>34392.163</v>
      </c>
      <c r="N142" s="513">
        <v>1324.6679999999999</v>
      </c>
      <c r="O142" s="514" t="s">
        <v>173</v>
      </c>
      <c r="P142" s="515">
        <v>8905.4459999999999</v>
      </c>
      <c r="Q142" s="516">
        <v>41419.955000000002</v>
      </c>
      <c r="R142" s="517">
        <v>1233.557</v>
      </c>
    </row>
    <row r="143" spans="2:31" ht="15.75" x14ac:dyDescent="0.25">
      <c r="B143" s="512" t="s">
        <v>118</v>
      </c>
      <c r="C143" s="513">
        <v>21784.49</v>
      </c>
      <c r="D143" s="513">
        <v>99045.269</v>
      </c>
      <c r="E143" s="513">
        <v>7284.5320000000002</v>
      </c>
      <c r="F143" s="514" t="s">
        <v>123</v>
      </c>
      <c r="G143" s="515">
        <v>27887.34</v>
      </c>
      <c r="H143" s="516">
        <v>129678.587</v>
      </c>
      <c r="I143" s="517">
        <v>6444.3689999999997</v>
      </c>
      <c r="J143" s="527"/>
      <c r="K143" s="512" t="s">
        <v>145</v>
      </c>
      <c r="L143" s="513">
        <v>7182.6009999999997</v>
      </c>
      <c r="M143" s="513">
        <v>32640.107</v>
      </c>
      <c r="N143" s="513">
        <v>1238.473</v>
      </c>
      <c r="O143" s="514" t="s">
        <v>117</v>
      </c>
      <c r="P143" s="515">
        <v>8444.2800000000007</v>
      </c>
      <c r="Q143" s="516">
        <v>39154.601999999999</v>
      </c>
      <c r="R143" s="517">
        <v>959.68799999999999</v>
      </c>
    </row>
    <row r="144" spans="2:31" ht="15.75" x14ac:dyDescent="0.25">
      <c r="B144" s="512" t="s">
        <v>117</v>
      </c>
      <c r="C144" s="513">
        <v>17484.95</v>
      </c>
      <c r="D144" s="513">
        <v>79509.043000000005</v>
      </c>
      <c r="E144" s="513">
        <v>5243.3959999999997</v>
      </c>
      <c r="F144" s="514" t="s">
        <v>122</v>
      </c>
      <c r="G144" s="515">
        <v>27093.487000000001</v>
      </c>
      <c r="H144" s="516">
        <v>125551.83100000001</v>
      </c>
      <c r="I144" s="517">
        <v>7838.7359999999999</v>
      </c>
      <c r="J144" s="527"/>
      <c r="K144" s="512" t="s">
        <v>126</v>
      </c>
      <c r="L144" s="513">
        <v>5247.5240000000003</v>
      </c>
      <c r="M144" s="513">
        <v>23890.982</v>
      </c>
      <c r="N144" s="513">
        <v>1262.01</v>
      </c>
      <c r="O144" s="514" t="s">
        <v>163</v>
      </c>
      <c r="P144" s="515">
        <v>7174.4690000000001</v>
      </c>
      <c r="Q144" s="516">
        <v>33178.084999999999</v>
      </c>
      <c r="R144" s="517">
        <v>1551.59</v>
      </c>
    </row>
    <row r="145" spans="1:18" ht="15.75" x14ac:dyDescent="0.25">
      <c r="B145" s="512" t="s">
        <v>125</v>
      </c>
      <c r="C145" s="513">
        <v>15446.355</v>
      </c>
      <c r="D145" s="513">
        <v>70233.823999999993</v>
      </c>
      <c r="E145" s="513">
        <v>3570.6060000000002</v>
      </c>
      <c r="F145" s="514" t="s">
        <v>136</v>
      </c>
      <c r="G145" s="515">
        <v>24145.32</v>
      </c>
      <c r="H145" s="516">
        <v>112332.999</v>
      </c>
      <c r="I145" s="517">
        <v>5849.0050000000001</v>
      </c>
      <c r="J145" s="527"/>
      <c r="K145" s="512" t="s">
        <v>116</v>
      </c>
      <c r="L145" s="513">
        <v>4849.6559999999999</v>
      </c>
      <c r="M145" s="513">
        <v>22059.164000000001</v>
      </c>
      <c r="N145" s="513">
        <v>1140.472</v>
      </c>
      <c r="O145" s="514" t="s">
        <v>121</v>
      </c>
      <c r="P145" s="515">
        <v>6636.5320000000002</v>
      </c>
      <c r="Q145" s="516">
        <v>31021.330999999998</v>
      </c>
      <c r="R145" s="517">
        <v>1477.037</v>
      </c>
    </row>
    <row r="146" spans="1:18" ht="15.75" x14ac:dyDescent="0.25">
      <c r="B146" s="512" t="s">
        <v>121</v>
      </c>
      <c r="C146" s="513">
        <v>15296.824000000001</v>
      </c>
      <c r="D146" s="513">
        <v>69548.509999999995</v>
      </c>
      <c r="E146" s="513">
        <v>4401.4970000000003</v>
      </c>
      <c r="F146" s="514" t="s">
        <v>235</v>
      </c>
      <c r="G146" s="515">
        <v>24103.101999999999</v>
      </c>
      <c r="H146" s="516">
        <v>112060.71400000001</v>
      </c>
      <c r="I146" s="517">
        <v>7033.1459999999997</v>
      </c>
      <c r="J146" s="527"/>
      <c r="K146" s="512" t="s">
        <v>163</v>
      </c>
      <c r="L146" s="513">
        <v>3482.9929999999999</v>
      </c>
      <c r="M146" s="513">
        <v>15815.083000000001</v>
      </c>
      <c r="N146" s="513">
        <v>1086.575</v>
      </c>
      <c r="O146" s="514" t="s">
        <v>116</v>
      </c>
      <c r="P146" s="515">
        <v>6623.8389999999999</v>
      </c>
      <c r="Q146" s="516">
        <v>30577.792000000001</v>
      </c>
      <c r="R146" s="517">
        <v>1279.2370000000001</v>
      </c>
    </row>
    <row r="147" spans="1:18" ht="15.75" x14ac:dyDescent="0.25">
      <c r="B147" s="512" t="s">
        <v>136</v>
      </c>
      <c r="C147" s="513">
        <v>14254.677</v>
      </c>
      <c r="D147" s="513">
        <v>64795.67</v>
      </c>
      <c r="E147" s="513">
        <v>4406.6059999999998</v>
      </c>
      <c r="F147" s="514" t="s">
        <v>125</v>
      </c>
      <c r="G147" s="515">
        <v>21676.662</v>
      </c>
      <c r="H147" s="516">
        <v>100902.125</v>
      </c>
      <c r="I147" s="517">
        <v>4011.2750000000001</v>
      </c>
      <c r="J147" s="527"/>
      <c r="K147" s="512" t="s">
        <v>121</v>
      </c>
      <c r="L147" s="513">
        <v>3032.4740000000002</v>
      </c>
      <c r="M147" s="513">
        <v>13767.037</v>
      </c>
      <c r="N147" s="513">
        <v>882.89099999999996</v>
      </c>
      <c r="O147" s="514" t="s">
        <v>126</v>
      </c>
      <c r="P147" s="515">
        <v>6089.9629999999997</v>
      </c>
      <c r="Q147" s="516">
        <v>28357.987000000001</v>
      </c>
      <c r="R147" s="517">
        <v>1109.5139999999999</v>
      </c>
    </row>
    <row r="148" spans="1:18" ht="15.75" x14ac:dyDescent="0.25">
      <c r="B148" s="512" t="s">
        <v>124</v>
      </c>
      <c r="C148" s="513">
        <v>13145.189</v>
      </c>
      <c r="D148" s="513">
        <v>59792.224000000002</v>
      </c>
      <c r="E148" s="513">
        <v>4181.7259999999997</v>
      </c>
      <c r="F148" s="514" t="s">
        <v>124</v>
      </c>
      <c r="G148" s="515">
        <v>18801.442999999999</v>
      </c>
      <c r="H148" s="516">
        <v>87493.115999999995</v>
      </c>
      <c r="I148" s="517">
        <v>4677.7049999999999</v>
      </c>
      <c r="J148" s="527"/>
      <c r="K148" s="512" t="s">
        <v>134</v>
      </c>
      <c r="L148" s="513">
        <v>2884.433</v>
      </c>
      <c r="M148" s="513">
        <v>13114.266</v>
      </c>
      <c r="N148" s="513">
        <v>1780.5509999999999</v>
      </c>
      <c r="O148" s="514" t="s">
        <v>180</v>
      </c>
      <c r="P148" s="515">
        <v>5920.9470000000001</v>
      </c>
      <c r="Q148" s="516">
        <v>27992.915000000001</v>
      </c>
      <c r="R148" s="517">
        <v>1352.2329999999999</v>
      </c>
    </row>
    <row r="149" spans="1:18" ht="16.5" thickBot="1" x14ac:dyDescent="0.3">
      <c r="B149" s="518" t="s">
        <v>235</v>
      </c>
      <c r="C149" s="519">
        <v>12709.481</v>
      </c>
      <c r="D149" s="519">
        <v>57816.387000000002</v>
      </c>
      <c r="E149" s="519">
        <v>4399.5280000000002</v>
      </c>
      <c r="F149" s="520" t="s">
        <v>121</v>
      </c>
      <c r="G149" s="521">
        <v>17599.659</v>
      </c>
      <c r="H149" s="522">
        <v>81891.98</v>
      </c>
      <c r="I149" s="523">
        <v>4078.1950000000002</v>
      </c>
      <c r="J149" s="527"/>
      <c r="K149" s="518" t="s">
        <v>123</v>
      </c>
      <c r="L149" s="519">
        <v>2757.5059999999999</v>
      </c>
      <c r="M149" s="519">
        <v>12517.442999999999</v>
      </c>
      <c r="N149" s="519">
        <v>418.76400000000001</v>
      </c>
      <c r="O149" s="520" t="s">
        <v>134</v>
      </c>
      <c r="P149" s="521">
        <v>3057.8879999999999</v>
      </c>
      <c r="Q149" s="522">
        <v>14196.358</v>
      </c>
      <c r="R149" s="523">
        <v>1421.595</v>
      </c>
    </row>
    <row r="151" spans="1:18" ht="15" x14ac:dyDescent="0.2">
      <c r="A151" s="453"/>
      <c r="B151" s="454" t="s">
        <v>296</v>
      </c>
      <c r="C151" s="453"/>
      <c r="D151" s="453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S24" sqref="S24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221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77" t="s">
        <v>0</v>
      </c>
      <c r="F5" s="785"/>
      <c r="G5" s="789" t="s">
        <v>1</v>
      </c>
      <c r="H5" s="790"/>
      <c r="I5" s="790"/>
      <c r="J5" s="790"/>
      <c r="K5" s="791"/>
    </row>
    <row r="6" spans="2:15" ht="16.5" customHeight="1" thickBot="1" x14ac:dyDescent="0.3">
      <c r="B6" s="17"/>
      <c r="C6" s="48"/>
      <c r="D6" s="48"/>
      <c r="E6" s="779"/>
      <c r="F6" s="786"/>
      <c r="G6" s="675" t="s">
        <v>19</v>
      </c>
      <c r="H6" s="676"/>
      <c r="I6" s="792" t="s">
        <v>242</v>
      </c>
      <c r="J6" s="794" t="s">
        <v>306</v>
      </c>
      <c r="K6" s="795"/>
    </row>
    <row r="7" spans="2:15" ht="39.75" customHeight="1" thickBot="1" x14ac:dyDescent="0.3">
      <c r="B7" s="17"/>
      <c r="C7" s="48"/>
      <c r="D7" s="48"/>
      <c r="E7" s="787"/>
      <c r="F7" s="788"/>
      <c r="G7" s="111" t="s">
        <v>306</v>
      </c>
      <c r="H7" s="720" t="s">
        <v>304</v>
      </c>
      <c r="I7" s="793"/>
      <c r="J7" s="112" t="s">
        <v>243</v>
      </c>
      <c r="K7" s="721" t="s">
        <v>244</v>
      </c>
    </row>
    <row r="8" spans="2:15" ht="47.25" customHeight="1" thickBot="1" x14ac:dyDescent="0.3">
      <c r="B8" s="17"/>
      <c r="C8" s="48"/>
      <c r="D8" s="48"/>
      <c r="E8" s="796" t="s">
        <v>169</v>
      </c>
      <c r="F8" s="797"/>
      <c r="G8" s="113">
        <v>251.71</v>
      </c>
      <c r="H8" s="114">
        <v>240.29</v>
      </c>
      <c r="I8" s="115">
        <v>4.7525906196679086</v>
      </c>
      <c r="J8" s="116">
        <v>3.38</v>
      </c>
      <c r="K8" s="117">
        <v>4.04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77" t="s">
        <v>0</v>
      </c>
      <c r="C14" s="778"/>
      <c r="D14" s="589" t="s">
        <v>7</v>
      </c>
      <c r="E14" s="589"/>
      <c r="F14" s="589"/>
      <c r="G14" s="590"/>
      <c r="H14" s="590"/>
      <c r="I14" s="590"/>
      <c r="J14" s="590"/>
      <c r="K14" s="590"/>
      <c r="L14" s="590"/>
      <c r="M14" s="590"/>
      <c r="N14" s="590"/>
      <c r="O14" s="591"/>
    </row>
    <row r="15" spans="2:15" ht="15" customHeight="1" thickBot="1" x14ac:dyDescent="0.3">
      <c r="B15" s="779"/>
      <c r="C15" s="780"/>
      <c r="D15" s="588" t="s">
        <v>8</v>
      </c>
      <c r="E15" s="589"/>
      <c r="F15" s="589"/>
      <c r="G15" s="588" t="s">
        <v>9</v>
      </c>
      <c r="H15" s="589"/>
      <c r="I15" s="589"/>
      <c r="J15" s="588" t="s">
        <v>10</v>
      </c>
      <c r="K15" s="590"/>
      <c r="L15" s="590"/>
      <c r="M15" s="588" t="s">
        <v>11</v>
      </c>
      <c r="N15" s="590"/>
      <c r="O15" s="591"/>
    </row>
    <row r="16" spans="2:15" ht="31.5" customHeight="1" thickBot="1" x14ac:dyDescent="0.3">
      <c r="B16" s="779"/>
      <c r="C16" s="780"/>
      <c r="D16" s="118" t="s">
        <v>19</v>
      </c>
      <c r="E16" s="648"/>
      <c r="F16" s="678" t="s">
        <v>131</v>
      </c>
      <c r="G16" s="118" t="s">
        <v>19</v>
      </c>
      <c r="H16" s="648"/>
      <c r="I16" s="678" t="s">
        <v>131</v>
      </c>
      <c r="J16" s="118" t="s">
        <v>19</v>
      </c>
      <c r="K16" s="648"/>
      <c r="L16" s="678" t="s">
        <v>131</v>
      </c>
      <c r="M16" s="118" t="s">
        <v>19</v>
      </c>
      <c r="N16" s="648"/>
      <c r="O16" s="679" t="s">
        <v>131</v>
      </c>
    </row>
    <row r="17" spans="2:17" ht="19.5" customHeight="1" thickBot="1" x14ac:dyDescent="0.25">
      <c r="B17" s="781"/>
      <c r="C17" s="782"/>
      <c r="D17" s="119" t="s">
        <v>306</v>
      </c>
      <c r="E17" s="119" t="s">
        <v>304</v>
      </c>
      <c r="F17" s="120" t="s">
        <v>12</v>
      </c>
      <c r="G17" s="119" t="s">
        <v>306</v>
      </c>
      <c r="H17" s="119" t="s">
        <v>304</v>
      </c>
      <c r="I17" s="120" t="s">
        <v>12</v>
      </c>
      <c r="J17" s="119" t="s">
        <v>306</v>
      </c>
      <c r="K17" s="119" t="s">
        <v>304</v>
      </c>
      <c r="L17" s="120" t="s">
        <v>12</v>
      </c>
      <c r="M17" s="119" t="s">
        <v>306</v>
      </c>
      <c r="N17" s="119" t="s">
        <v>304</v>
      </c>
      <c r="O17" s="121" t="s">
        <v>12</v>
      </c>
    </row>
    <row r="18" spans="2:17" ht="47.25" customHeight="1" thickBot="1" x14ac:dyDescent="0.25">
      <c r="B18" s="783" t="s">
        <v>172</v>
      </c>
      <c r="C18" s="784"/>
      <c r="D18" s="122">
        <v>257.86</v>
      </c>
      <c r="E18" s="123">
        <v>244.72</v>
      </c>
      <c r="F18" s="124">
        <v>5.3694017652827783</v>
      </c>
      <c r="G18" s="125">
        <v>240.76</v>
      </c>
      <c r="H18" s="126">
        <v>232.53</v>
      </c>
      <c r="I18" s="124">
        <v>3.5393282587193009</v>
      </c>
      <c r="J18" s="125">
        <v>250.09</v>
      </c>
      <c r="K18" s="126">
        <v>240.45</v>
      </c>
      <c r="L18" s="124">
        <v>4.0091495113329243</v>
      </c>
      <c r="M18" s="125">
        <v>238.96</v>
      </c>
      <c r="N18" s="126">
        <v>229.02</v>
      </c>
      <c r="O18" s="722">
        <v>4.3402322941227833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774" t="s">
        <v>307</v>
      </c>
      <c r="K23" s="774" t="s">
        <v>308</v>
      </c>
      <c r="L23" s="774" t="s">
        <v>309</v>
      </c>
      <c r="M23" s="74" t="s">
        <v>264</v>
      </c>
      <c r="N23" s="75"/>
    </row>
    <row r="24" spans="2:17" ht="19.5" customHeight="1" thickBot="1" x14ac:dyDescent="0.25">
      <c r="I24" s="76"/>
      <c r="J24" s="775"/>
      <c r="K24" s="776"/>
      <c r="L24" s="775"/>
      <c r="M24" s="128" t="s">
        <v>263</v>
      </c>
      <c r="N24" s="129" t="s">
        <v>241</v>
      </c>
    </row>
    <row r="25" spans="2:17" ht="52.5" customHeight="1" thickBot="1" x14ac:dyDescent="0.3">
      <c r="I25" s="77" t="s">
        <v>129</v>
      </c>
      <c r="J25" s="127">
        <v>251.71</v>
      </c>
      <c r="K25" s="78">
        <v>157.47999999999999</v>
      </c>
      <c r="L25" s="79">
        <v>140.26</v>
      </c>
      <c r="M25" s="130">
        <v>59.836169672339359</v>
      </c>
      <c r="N25" s="131">
        <v>79.459575074860993</v>
      </c>
      <c r="Q25" s="22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96" priority="21" operator="lessThan">
      <formula>0</formula>
    </cfRule>
    <cfRule type="cellIs" dxfId="195" priority="22" operator="greaterThan">
      <formula>0</formula>
    </cfRule>
  </conditionalFormatting>
  <conditionalFormatting sqref="I8">
    <cfRule type="cellIs" dxfId="194" priority="3" stopIfTrue="1" operator="lessThan">
      <formula>0</formula>
    </cfRule>
    <cfRule type="cellIs" dxfId="193" priority="4" stopIfTrue="1" operator="greaterThan">
      <formula>0</formula>
    </cfRule>
  </conditionalFormatting>
  <conditionalFormatting sqref="F18 I18 L18 O18">
    <cfRule type="cellIs" dxfId="192" priority="1" stopIfTrue="1" operator="lessThan">
      <formula>0</formula>
    </cfRule>
    <cfRule type="cellIs" dxfId="191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G8" sqref="AG8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76" t="s">
        <v>221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2:25" ht="18.75" x14ac:dyDescent="0.3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</row>
    <row r="5" spans="2:25" ht="13.5" thickBot="1" x14ac:dyDescent="0.25"/>
    <row r="6" spans="2:25" ht="20.100000000000001" customHeight="1" thickBot="1" x14ac:dyDescent="0.3">
      <c r="D6" s="132" t="s">
        <v>195</v>
      </c>
      <c r="E6" s="133" t="s">
        <v>60</v>
      </c>
      <c r="F6" s="134" t="s">
        <v>61</v>
      </c>
      <c r="G6" s="134" t="s">
        <v>62</v>
      </c>
      <c r="H6" s="134" t="s">
        <v>63</v>
      </c>
      <c r="I6" s="135" t="s">
        <v>64</v>
      </c>
      <c r="J6" s="134" t="s">
        <v>65</v>
      </c>
      <c r="K6" s="134" t="s">
        <v>66</v>
      </c>
      <c r="L6" s="134" t="s">
        <v>67</v>
      </c>
      <c r="M6" s="134" t="s">
        <v>68</v>
      </c>
      <c r="N6" s="136" t="s">
        <v>47</v>
      </c>
      <c r="O6" s="136" t="s">
        <v>58</v>
      </c>
      <c r="P6" s="136" t="s">
        <v>59</v>
      </c>
      <c r="Q6" s="136" t="s">
        <v>60</v>
      </c>
      <c r="R6" s="136" t="s">
        <v>61</v>
      </c>
      <c r="S6" s="136" t="s">
        <v>62</v>
      </c>
      <c r="T6" s="136" t="s">
        <v>63</v>
      </c>
      <c r="U6" s="136" t="s">
        <v>64</v>
      </c>
      <c r="V6" s="136" t="s">
        <v>65</v>
      </c>
      <c r="W6" s="136" t="s">
        <v>66</v>
      </c>
      <c r="X6" s="136" t="s">
        <v>67</v>
      </c>
      <c r="Y6" s="137" t="s">
        <v>68</v>
      </c>
    </row>
    <row r="7" spans="2:25" ht="20.100000000000001" customHeight="1" x14ac:dyDescent="0.25">
      <c r="D7" s="138">
        <v>2004</v>
      </c>
      <c r="E7" s="139"/>
      <c r="F7" s="140"/>
      <c r="G7" s="140"/>
      <c r="H7" s="140"/>
      <c r="I7" s="141"/>
      <c r="J7" s="140"/>
      <c r="K7" s="140"/>
      <c r="L7" s="140"/>
      <c r="M7" s="140"/>
      <c r="N7" s="142"/>
      <c r="O7" s="142"/>
      <c r="P7" s="142"/>
      <c r="Q7" s="142">
        <v>91.28</v>
      </c>
      <c r="R7" s="142">
        <v>92.56</v>
      </c>
      <c r="S7" s="142">
        <v>95.02</v>
      </c>
      <c r="T7" s="142">
        <v>98.22</v>
      </c>
      <c r="U7" s="142">
        <v>98.784999999999997</v>
      </c>
      <c r="V7" s="142">
        <v>99.84</v>
      </c>
      <c r="W7" s="142">
        <v>101.28100000000001</v>
      </c>
      <c r="X7" s="142">
        <v>105.122</v>
      </c>
      <c r="Y7" s="143">
        <v>105.57</v>
      </c>
    </row>
    <row r="8" spans="2:25" ht="20.100000000000001" customHeight="1" x14ac:dyDescent="0.25">
      <c r="D8" s="144">
        <v>2005</v>
      </c>
      <c r="E8" s="145">
        <v>91.28</v>
      </c>
      <c r="F8" s="146">
        <v>92.56</v>
      </c>
      <c r="G8" s="146">
        <v>95.02</v>
      </c>
      <c r="H8" s="146">
        <v>98.22</v>
      </c>
      <c r="I8" s="146">
        <v>98.784999999999997</v>
      </c>
      <c r="J8" s="146">
        <v>99.84</v>
      </c>
      <c r="K8" s="146">
        <v>101.28100000000001</v>
      </c>
      <c r="L8" s="146">
        <v>105.122</v>
      </c>
      <c r="M8" s="146">
        <v>105.57</v>
      </c>
      <c r="N8" s="147">
        <v>104.43</v>
      </c>
      <c r="O8" s="147">
        <v>104.352</v>
      </c>
      <c r="P8" s="147">
        <v>101.8</v>
      </c>
      <c r="Q8" s="147">
        <v>99.44</v>
      </c>
      <c r="R8" s="147">
        <v>99.09</v>
      </c>
      <c r="S8" s="147">
        <v>97.32</v>
      </c>
      <c r="T8" s="147">
        <v>96.46</v>
      </c>
      <c r="U8" s="147">
        <v>96.4</v>
      </c>
      <c r="V8" s="147">
        <v>97.92</v>
      </c>
      <c r="W8" s="147">
        <v>99.135999999999996</v>
      </c>
      <c r="X8" s="147">
        <v>100.962</v>
      </c>
      <c r="Y8" s="148">
        <v>103.75</v>
      </c>
    </row>
    <row r="9" spans="2:25" ht="20.100000000000001" customHeight="1" x14ac:dyDescent="0.25">
      <c r="D9" s="144">
        <v>2006</v>
      </c>
      <c r="E9" s="145">
        <v>64.67</v>
      </c>
      <c r="F9" s="146">
        <v>66.5</v>
      </c>
      <c r="G9" s="146">
        <v>63.96</v>
      </c>
      <c r="H9" s="146">
        <v>62.7</v>
      </c>
      <c r="I9" s="146">
        <v>68.103999999999999</v>
      </c>
      <c r="J9" s="146">
        <v>63.75</v>
      </c>
      <c r="K9" s="146">
        <v>66.798000000000002</v>
      </c>
      <c r="L9" s="146">
        <v>66.757999999999996</v>
      </c>
      <c r="M9" s="146">
        <v>74.313000000000002</v>
      </c>
      <c r="N9" s="147">
        <v>101.77</v>
      </c>
      <c r="O9" s="147">
        <v>100.21</v>
      </c>
      <c r="P9" s="147">
        <v>100.21</v>
      </c>
      <c r="Q9" s="147">
        <v>98.7</v>
      </c>
      <c r="R9" s="147">
        <v>97.05</v>
      </c>
      <c r="S9" s="147">
        <v>96.44</v>
      </c>
      <c r="T9" s="147">
        <v>95.77</v>
      </c>
      <c r="U9" s="147">
        <v>96</v>
      </c>
      <c r="V9" s="147">
        <v>97.58</v>
      </c>
      <c r="W9" s="147">
        <v>99.47</v>
      </c>
      <c r="X9" s="147">
        <v>102.05</v>
      </c>
      <c r="Y9" s="148">
        <v>102.24</v>
      </c>
    </row>
    <row r="10" spans="2:25" ht="20.100000000000001" customHeight="1" x14ac:dyDescent="0.25">
      <c r="D10" s="144">
        <v>2007</v>
      </c>
      <c r="E10" s="145">
        <v>64.67</v>
      </c>
      <c r="F10" s="146">
        <v>66.5</v>
      </c>
      <c r="G10" s="146">
        <v>63.96</v>
      </c>
      <c r="H10" s="146">
        <v>62.7</v>
      </c>
      <c r="I10" s="146">
        <v>68.103999999999999</v>
      </c>
      <c r="J10" s="146">
        <v>63.75</v>
      </c>
      <c r="K10" s="146">
        <v>66.798000000000002</v>
      </c>
      <c r="L10" s="146">
        <v>66.757999999999996</v>
      </c>
      <c r="M10" s="146">
        <v>74.313000000000002</v>
      </c>
      <c r="N10" s="147">
        <v>102.64</v>
      </c>
      <c r="O10" s="147">
        <v>103.3</v>
      </c>
      <c r="P10" s="147">
        <v>103.5</v>
      </c>
      <c r="Q10" s="147">
        <v>102.91</v>
      </c>
      <c r="R10" s="147">
        <v>103.07</v>
      </c>
      <c r="S10" s="147">
        <v>102.94</v>
      </c>
      <c r="T10" s="147">
        <v>105.84</v>
      </c>
      <c r="U10" s="147">
        <v>109.87</v>
      </c>
      <c r="V10" s="147">
        <v>117.15</v>
      </c>
      <c r="W10" s="147">
        <v>124.18</v>
      </c>
      <c r="X10" s="147">
        <v>130.59</v>
      </c>
      <c r="Y10" s="148">
        <v>132.29</v>
      </c>
    </row>
    <row r="11" spans="2:25" ht="20.100000000000001" customHeight="1" x14ac:dyDescent="0.25">
      <c r="D11" s="149">
        <v>2008</v>
      </c>
      <c r="E11" s="150"/>
      <c r="F11" s="151"/>
      <c r="G11" s="151"/>
      <c r="H11" s="151"/>
      <c r="I11" s="151"/>
      <c r="J11" s="151"/>
      <c r="K11" s="151"/>
      <c r="L11" s="151"/>
      <c r="M11" s="151"/>
      <c r="N11" s="152">
        <v>123.69</v>
      </c>
      <c r="O11" s="151">
        <v>121.17</v>
      </c>
      <c r="P11" s="151">
        <v>117.54</v>
      </c>
      <c r="Q11" s="151">
        <v>111.68</v>
      </c>
      <c r="R11" s="151">
        <v>107.23</v>
      </c>
      <c r="S11" s="151">
        <v>103.71</v>
      </c>
      <c r="T11" s="151">
        <v>101.61</v>
      </c>
      <c r="U11" s="151">
        <v>99.71</v>
      </c>
      <c r="V11" s="151">
        <v>99.33</v>
      </c>
      <c r="W11" s="151">
        <v>97.15</v>
      </c>
      <c r="X11" s="151">
        <v>95.98</v>
      </c>
      <c r="Y11" s="153">
        <v>96.03</v>
      </c>
    </row>
    <row r="12" spans="2:25" ht="20.100000000000001" customHeight="1" x14ac:dyDescent="0.25">
      <c r="D12" s="149">
        <v>2009</v>
      </c>
      <c r="E12" s="150"/>
      <c r="F12" s="151"/>
      <c r="G12" s="151"/>
      <c r="H12" s="151"/>
      <c r="I12" s="151"/>
      <c r="J12" s="151"/>
      <c r="K12" s="151"/>
      <c r="L12" s="151"/>
      <c r="M12" s="151"/>
      <c r="N12" s="152">
        <v>93.98</v>
      </c>
      <c r="O12" s="151">
        <v>94.05</v>
      </c>
      <c r="P12" s="151">
        <v>94.53</v>
      </c>
      <c r="Q12" s="151">
        <v>93.42</v>
      </c>
      <c r="R12" s="151">
        <v>92.71</v>
      </c>
      <c r="S12" s="151">
        <v>92.6</v>
      </c>
      <c r="T12" s="151">
        <v>91.95</v>
      </c>
      <c r="U12" s="151">
        <v>92.77</v>
      </c>
      <c r="V12" s="151">
        <v>94.42</v>
      </c>
      <c r="W12" s="151">
        <v>97.77</v>
      </c>
      <c r="X12" s="151">
        <v>105.25</v>
      </c>
      <c r="Y12" s="153">
        <v>106.66</v>
      </c>
    </row>
    <row r="13" spans="2:25" ht="20.100000000000001" customHeight="1" x14ac:dyDescent="0.25">
      <c r="D13" s="149">
        <v>2010</v>
      </c>
      <c r="E13" s="150"/>
      <c r="F13" s="151"/>
      <c r="G13" s="151"/>
      <c r="H13" s="151"/>
      <c r="I13" s="151"/>
      <c r="J13" s="151"/>
      <c r="K13" s="151"/>
      <c r="L13" s="151"/>
      <c r="M13" s="151"/>
      <c r="N13" s="152">
        <v>106.09</v>
      </c>
      <c r="O13" s="152">
        <v>106.88</v>
      </c>
      <c r="P13" s="152">
        <v>104.79</v>
      </c>
      <c r="Q13" s="152">
        <v>104.21</v>
      </c>
      <c r="R13" s="152">
        <v>104.54</v>
      </c>
      <c r="S13" s="151">
        <v>105.18</v>
      </c>
      <c r="T13" s="151">
        <v>105.54</v>
      </c>
      <c r="U13" s="151">
        <v>108.53</v>
      </c>
      <c r="V13" s="151">
        <v>111.57</v>
      </c>
      <c r="W13" s="151">
        <v>114.33</v>
      </c>
      <c r="X13" s="151">
        <v>118.87</v>
      </c>
      <c r="Y13" s="153">
        <v>119.09</v>
      </c>
    </row>
    <row r="14" spans="2:25" ht="20.100000000000001" customHeight="1" x14ac:dyDescent="0.25">
      <c r="D14" s="149">
        <v>2011</v>
      </c>
      <c r="E14" s="150"/>
      <c r="F14" s="151"/>
      <c r="G14" s="151"/>
      <c r="H14" s="151"/>
      <c r="I14" s="151"/>
      <c r="J14" s="151"/>
      <c r="K14" s="151"/>
      <c r="L14" s="151"/>
      <c r="M14" s="151"/>
      <c r="N14" s="152">
        <v>116.95</v>
      </c>
      <c r="O14" s="151">
        <v>118.78</v>
      </c>
      <c r="P14" s="151">
        <v>121.59</v>
      </c>
      <c r="Q14" s="151">
        <v>120.08</v>
      </c>
      <c r="R14" s="151">
        <v>119.14</v>
      </c>
      <c r="S14" s="151">
        <v>118.62</v>
      </c>
      <c r="T14" s="151">
        <v>120.06</v>
      </c>
      <c r="U14" s="151">
        <v>119.99</v>
      </c>
      <c r="V14" s="151">
        <v>121.1</v>
      </c>
      <c r="W14" s="151">
        <v>123.43</v>
      </c>
      <c r="X14" s="151">
        <v>127.94</v>
      </c>
      <c r="Y14" s="153">
        <v>128.66999999999999</v>
      </c>
    </row>
    <row r="15" spans="2:25" ht="20.100000000000001" customHeight="1" x14ac:dyDescent="0.25">
      <c r="D15" s="149">
        <v>2012</v>
      </c>
      <c r="E15" s="150"/>
      <c r="F15" s="151"/>
      <c r="G15" s="151"/>
      <c r="H15" s="151"/>
      <c r="I15" s="151"/>
      <c r="J15" s="151"/>
      <c r="K15" s="151"/>
      <c r="L15" s="151"/>
      <c r="M15" s="151"/>
      <c r="N15" s="152">
        <v>126.31</v>
      </c>
      <c r="O15" s="154">
        <v>127.07</v>
      </c>
      <c r="P15" s="154">
        <v>125.05</v>
      </c>
      <c r="Q15" s="154">
        <v>120.27</v>
      </c>
      <c r="R15" s="154">
        <v>117.49</v>
      </c>
      <c r="S15" s="154">
        <v>115.56</v>
      </c>
      <c r="T15" s="154">
        <v>114.52</v>
      </c>
      <c r="U15" s="154">
        <v>115.33</v>
      </c>
      <c r="V15" s="154">
        <v>116.24</v>
      </c>
      <c r="W15" s="154">
        <v>118.85</v>
      </c>
      <c r="X15" s="154">
        <v>122.94</v>
      </c>
      <c r="Y15" s="155">
        <v>123.24</v>
      </c>
    </row>
    <row r="16" spans="2:25" ht="20.100000000000001" customHeight="1" x14ac:dyDescent="0.25">
      <c r="D16" s="149">
        <v>2013</v>
      </c>
      <c r="E16" s="150"/>
      <c r="F16" s="151"/>
      <c r="G16" s="151"/>
      <c r="H16" s="151"/>
      <c r="I16" s="151"/>
      <c r="J16" s="151"/>
      <c r="K16" s="151"/>
      <c r="L16" s="151"/>
      <c r="M16" s="151"/>
      <c r="N16" s="152">
        <v>122.98</v>
      </c>
      <c r="O16" s="154">
        <v>123.61</v>
      </c>
      <c r="P16" s="154">
        <v>124.81</v>
      </c>
      <c r="Q16" s="154">
        <v>125.21</v>
      </c>
      <c r="R16" s="154">
        <v>125.23</v>
      </c>
      <c r="S16" s="154">
        <v>126.36</v>
      </c>
      <c r="T16" s="154">
        <v>129.22</v>
      </c>
      <c r="U16" s="154">
        <v>131.80000000000001</v>
      </c>
      <c r="V16" s="154">
        <v>138.4</v>
      </c>
      <c r="W16" s="154">
        <v>142.83000000000001</v>
      </c>
      <c r="X16" s="154">
        <v>153.07</v>
      </c>
      <c r="Y16" s="155">
        <v>155.26</v>
      </c>
    </row>
    <row r="17" spans="4:25" ht="20.100000000000001" customHeight="1" x14ac:dyDescent="0.25">
      <c r="D17" s="149">
        <v>2014</v>
      </c>
      <c r="E17" s="150"/>
      <c r="F17" s="151"/>
      <c r="G17" s="151"/>
      <c r="H17" s="151"/>
      <c r="I17" s="151"/>
      <c r="J17" s="151"/>
      <c r="K17" s="151"/>
      <c r="L17" s="151"/>
      <c r="M17" s="151"/>
      <c r="N17" s="152">
        <v>149.49</v>
      </c>
      <c r="O17" s="154">
        <v>148.83000000000001</v>
      </c>
      <c r="P17" s="154">
        <v>147.58000000000001</v>
      </c>
      <c r="Q17" s="154">
        <v>141.59</v>
      </c>
      <c r="R17" s="154">
        <v>137.78</v>
      </c>
      <c r="S17" s="154">
        <v>134.12</v>
      </c>
      <c r="T17" s="154">
        <v>132.77000000000001</v>
      </c>
      <c r="U17" s="154">
        <v>126.48</v>
      </c>
      <c r="V17" s="154">
        <v>124.64</v>
      </c>
      <c r="W17" s="154">
        <v>124.63</v>
      </c>
      <c r="X17" s="154">
        <v>124.76</v>
      </c>
      <c r="Y17" s="155">
        <v>126.57</v>
      </c>
    </row>
    <row r="18" spans="4:25" ht="20.100000000000001" customHeight="1" x14ac:dyDescent="0.25">
      <c r="D18" s="149">
        <v>2015</v>
      </c>
      <c r="E18" s="150"/>
      <c r="F18" s="151"/>
      <c r="G18" s="151"/>
      <c r="H18" s="151"/>
      <c r="I18" s="151"/>
      <c r="J18" s="151"/>
      <c r="K18" s="151"/>
      <c r="L18" s="151"/>
      <c r="M18" s="151"/>
      <c r="N18" s="152">
        <v>122.15</v>
      </c>
      <c r="O18" s="154">
        <v>121.55</v>
      </c>
      <c r="P18" s="154">
        <v>122.06</v>
      </c>
      <c r="Q18" s="154">
        <v>118.17</v>
      </c>
      <c r="R18" s="154">
        <v>115.01</v>
      </c>
      <c r="S18" s="154">
        <v>112.17</v>
      </c>
      <c r="T18" s="154">
        <v>111.99</v>
      </c>
      <c r="U18" s="154">
        <v>111.26</v>
      </c>
      <c r="V18" s="154">
        <v>111.98</v>
      </c>
      <c r="W18" s="154">
        <v>116.01</v>
      </c>
      <c r="X18" s="154">
        <v>116.49</v>
      </c>
      <c r="Y18" s="155">
        <v>117.52</v>
      </c>
    </row>
    <row r="19" spans="4:25" ht="20.100000000000001" customHeight="1" x14ac:dyDescent="0.25">
      <c r="D19" s="149">
        <v>2016</v>
      </c>
      <c r="E19" s="150"/>
      <c r="F19" s="151"/>
      <c r="G19" s="151"/>
      <c r="H19" s="151"/>
      <c r="I19" s="151"/>
      <c r="J19" s="151"/>
      <c r="K19" s="151"/>
      <c r="L19" s="151"/>
      <c r="M19" s="151"/>
      <c r="N19" s="152">
        <v>114.76</v>
      </c>
      <c r="O19" s="154">
        <v>112.6</v>
      </c>
      <c r="P19" s="154">
        <v>110.45</v>
      </c>
      <c r="Q19" s="154">
        <v>105.16</v>
      </c>
      <c r="R19" s="154">
        <v>102.76</v>
      </c>
      <c r="S19" s="154">
        <v>101.75</v>
      </c>
      <c r="T19" s="154">
        <v>102.42</v>
      </c>
      <c r="U19" s="154">
        <v>107.26</v>
      </c>
      <c r="V19" s="154">
        <v>114.21</v>
      </c>
      <c r="W19" s="154">
        <v>121.95</v>
      </c>
      <c r="X19" s="156">
        <v>129.99700000000001</v>
      </c>
      <c r="Y19" s="155">
        <v>136.07</v>
      </c>
    </row>
    <row r="20" spans="4:25" ht="20.100000000000001" customHeight="1" x14ac:dyDescent="0.25">
      <c r="D20" s="149">
        <v>2017</v>
      </c>
      <c r="E20" s="150"/>
      <c r="F20" s="151"/>
      <c r="G20" s="151"/>
      <c r="H20" s="151"/>
      <c r="I20" s="151"/>
      <c r="J20" s="151"/>
      <c r="K20" s="151"/>
      <c r="L20" s="151"/>
      <c r="M20" s="151"/>
      <c r="N20" s="152">
        <v>132.02000000000001</v>
      </c>
      <c r="O20" s="154">
        <v>131.69999999999999</v>
      </c>
      <c r="P20" s="154">
        <v>131.03</v>
      </c>
      <c r="Q20" s="154">
        <v>129.94999999999999</v>
      </c>
      <c r="R20" s="154">
        <v>130.1</v>
      </c>
      <c r="S20" s="154">
        <v>131.53</v>
      </c>
      <c r="T20" s="154">
        <v>133.83000000000001</v>
      </c>
      <c r="U20" s="154">
        <v>138.97</v>
      </c>
      <c r="V20" s="154">
        <v>143.80000000000001</v>
      </c>
      <c r="W20" s="154">
        <v>146.97</v>
      </c>
      <c r="X20" s="154">
        <v>151.4</v>
      </c>
      <c r="Y20" s="155">
        <v>151.58000000000001</v>
      </c>
    </row>
    <row r="21" spans="4:25" ht="20.100000000000001" customHeight="1" x14ac:dyDescent="0.25">
      <c r="D21" s="149">
        <v>2018</v>
      </c>
      <c r="E21" s="150"/>
      <c r="F21" s="151"/>
      <c r="G21" s="151"/>
      <c r="H21" s="151"/>
      <c r="I21" s="151"/>
      <c r="J21" s="151"/>
      <c r="K21" s="151"/>
      <c r="L21" s="151"/>
      <c r="M21" s="151"/>
      <c r="N21" s="152">
        <v>141.66999999999999</v>
      </c>
      <c r="O21" s="154">
        <v>137.26</v>
      </c>
      <c r="P21" s="154">
        <v>136.38</v>
      </c>
      <c r="Q21" s="154">
        <v>133.995</v>
      </c>
      <c r="R21" s="154">
        <v>131.33000000000001</v>
      </c>
      <c r="S21" s="154">
        <v>130.77000000000001</v>
      </c>
      <c r="T21" s="154">
        <v>131.53</v>
      </c>
      <c r="U21" s="154">
        <v>131.63</v>
      </c>
      <c r="V21" s="154">
        <v>135.85</v>
      </c>
      <c r="W21" s="154">
        <v>140.12</v>
      </c>
      <c r="X21" s="154">
        <v>141.41</v>
      </c>
      <c r="Y21" s="155">
        <v>142.44999999999999</v>
      </c>
    </row>
    <row r="22" spans="4:25" ht="20.100000000000001" customHeight="1" x14ac:dyDescent="0.25">
      <c r="D22" s="149">
        <v>2019</v>
      </c>
      <c r="E22" s="150"/>
      <c r="F22" s="151"/>
      <c r="G22" s="151"/>
      <c r="H22" s="151"/>
      <c r="I22" s="151"/>
      <c r="J22" s="151"/>
      <c r="K22" s="151"/>
      <c r="L22" s="151"/>
      <c r="M22" s="151"/>
      <c r="N22" s="152">
        <v>139.47</v>
      </c>
      <c r="O22" s="154">
        <v>139.1</v>
      </c>
      <c r="P22" s="154">
        <v>139.24</v>
      </c>
      <c r="Q22" s="154">
        <v>136.16</v>
      </c>
      <c r="R22" s="154">
        <v>135.25</v>
      </c>
      <c r="S22" s="154">
        <v>132.31</v>
      </c>
      <c r="T22" s="154">
        <v>131.05000000000001</v>
      </c>
      <c r="U22" s="154">
        <v>130.74</v>
      </c>
      <c r="V22" s="156">
        <v>132.375</v>
      </c>
      <c r="W22" s="154">
        <v>135.26</v>
      </c>
      <c r="X22" s="154">
        <v>140.62</v>
      </c>
      <c r="Y22" s="155">
        <v>142.47</v>
      </c>
    </row>
    <row r="23" spans="4:25" ht="20.100000000000001" customHeight="1" x14ac:dyDescent="0.25">
      <c r="D23" s="149">
        <v>2020</v>
      </c>
      <c r="E23" s="150"/>
      <c r="F23" s="151"/>
      <c r="G23" s="151"/>
      <c r="H23" s="151"/>
      <c r="I23" s="151"/>
      <c r="J23" s="151"/>
      <c r="K23" s="151"/>
      <c r="L23" s="151"/>
      <c r="M23" s="151"/>
      <c r="N23" s="152">
        <v>139.18</v>
      </c>
      <c r="O23" s="154">
        <v>139.15</v>
      </c>
      <c r="P23" s="154">
        <v>137.97999999999999</v>
      </c>
      <c r="Q23" s="154">
        <v>134.30000000000001</v>
      </c>
      <c r="R23" s="151">
        <v>133.1</v>
      </c>
      <c r="S23" s="151">
        <v>131.71</v>
      </c>
      <c r="T23" s="151">
        <v>132.88999999999999</v>
      </c>
      <c r="U23" s="151">
        <v>135.47</v>
      </c>
      <c r="V23" s="151">
        <v>140.26</v>
      </c>
      <c r="W23" s="151">
        <v>147.52000000000001</v>
      </c>
      <c r="X23" s="151">
        <v>155.43</v>
      </c>
      <c r="Y23" s="153">
        <v>155.24</v>
      </c>
    </row>
    <row r="24" spans="4:25" ht="20.100000000000001" customHeight="1" x14ac:dyDescent="0.25">
      <c r="D24" s="157">
        <v>2021</v>
      </c>
      <c r="E24" s="158"/>
      <c r="F24" s="159"/>
      <c r="G24" s="159"/>
      <c r="H24" s="159"/>
      <c r="I24" s="159"/>
      <c r="J24" s="159"/>
      <c r="K24" s="159"/>
      <c r="L24" s="159"/>
      <c r="M24" s="159"/>
      <c r="N24" s="160">
        <v>149.29</v>
      </c>
      <c r="O24" s="161">
        <v>148.44999999999999</v>
      </c>
      <c r="P24" s="161">
        <v>150.97</v>
      </c>
      <c r="Q24" s="161">
        <v>151.197</v>
      </c>
      <c r="R24" s="159">
        <v>151.05000000000001</v>
      </c>
      <c r="S24" s="159">
        <v>149.44999999999999</v>
      </c>
      <c r="T24" s="159">
        <v>148.99</v>
      </c>
      <c r="U24" s="159">
        <v>152.65</v>
      </c>
      <c r="V24" s="159">
        <v>157.47999999999999</v>
      </c>
      <c r="W24" s="159">
        <v>165.78</v>
      </c>
      <c r="X24" s="159">
        <v>177.44</v>
      </c>
      <c r="Y24" s="162">
        <v>185.49</v>
      </c>
    </row>
    <row r="25" spans="4:25" ht="20.100000000000001" customHeight="1" thickBot="1" x14ac:dyDescent="0.3">
      <c r="D25" s="163">
        <v>2022</v>
      </c>
      <c r="E25" s="164"/>
      <c r="F25" s="165"/>
      <c r="G25" s="165"/>
      <c r="H25" s="165"/>
      <c r="I25" s="165"/>
      <c r="J25" s="165"/>
      <c r="K25" s="165"/>
      <c r="L25" s="165"/>
      <c r="M25" s="165"/>
      <c r="N25" s="166">
        <v>182.61</v>
      </c>
      <c r="O25" s="167">
        <v>184.7</v>
      </c>
      <c r="P25" s="167">
        <v>197.16</v>
      </c>
      <c r="Q25" s="168">
        <v>209.9</v>
      </c>
      <c r="R25" s="167">
        <v>216.37</v>
      </c>
      <c r="S25" s="167">
        <v>228.71</v>
      </c>
      <c r="T25" s="167">
        <v>235.69</v>
      </c>
      <c r="U25" s="167">
        <v>240.29</v>
      </c>
      <c r="V25" s="167">
        <v>251.71</v>
      </c>
      <c r="W25" s="165"/>
      <c r="X25" s="165"/>
      <c r="Y25" s="1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topLeftCell="A10" workbookViewId="0">
      <selection activeCell="P34" sqref="P3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70" t="s">
        <v>260</v>
      </c>
      <c r="D3" s="174"/>
      <c r="E3" s="174"/>
      <c r="F3" s="174"/>
      <c r="G3" s="174"/>
      <c r="H3" s="174"/>
      <c r="I3" s="174"/>
      <c r="J3" s="174"/>
      <c r="K3" s="174"/>
      <c r="L3" s="174"/>
    </row>
    <row r="4" spans="3:12" x14ac:dyDescent="0.2"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10" spans="3:12" ht="13.5" thickBot="1" x14ac:dyDescent="0.25"/>
    <row r="11" spans="3:12" ht="16.5" thickBot="1" x14ac:dyDescent="0.25">
      <c r="H11" s="777" t="s">
        <v>0</v>
      </c>
      <c r="I11" s="778"/>
      <c r="J11" s="789" t="s">
        <v>1</v>
      </c>
      <c r="K11" s="790"/>
      <c r="L11" s="791"/>
    </row>
    <row r="12" spans="3:12" ht="24" customHeight="1" thickBot="1" x14ac:dyDescent="0.25">
      <c r="H12" s="779"/>
      <c r="I12" s="780"/>
      <c r="J12" s="675" t="s">
        <v>19</v>
      </c>
      <c r="K12" s="676"/>
      <c r="L12" s="792" t="s">
        <v>242</v>
      </c>
    </row>
    <row r="13" spans="3:12" ht="39.75" customHeight="1" thickBot="1" x14ac:dyDescent="0.25">
      <c r="H13" s="781"/>
      <c r="I13" s="782"/>
      <c r="J13" s="111" t="s">
        <v>306</v>
      </c>
      <c r="K13" s="720" t="s">
        <v>304</v>
      </c>
      <c r="L13" s="793"/>
    </row>
    <row r="14" spans="3:12" ht="54" customHeight="1" thickBot="1" x14ac:dyDescent="0.25">
      <c r="H14" s="798" t="s">
        <v>259</v>
      </c>
      <c r="I14" s="799"/>
      <c r="J14" s="113">
        <v>279.27999999999997</v>
      </c>
      <c r="K14" s="114">
        <v>271.52999999999997</v>
      </c>
      <c r="L14" s="115">
        <v>2.8541965896954298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0" priority="1" operator="lessThan">
      <formula>0</formula>
    </cfRule>
    <cfRule type="cellIs" dxfId="189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X15" sqref="X15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8" t="s">
        <v>323</v>
      </c>
      <c r="D1" s="179"/>
      <c r="E1" s="179"/>
      <c r="F1" s="179"/>
      <c r="G1" s="179"/>
      <c r="H1" s="179"/>
      <c r="I1" s="179"/>
      <c r="J1" s="173"/>
    </row>
    <row r="2" spans="3:19" ht="21" x14ac:dyDescent="0.35">
      <c r="C2" s="178" t="s">
        <v>16</v>
      </c>
      <c r="D2" s="179"/>
      <c r="E2" s="179"/>
      <c r="F2" s="178"/>
      <c r="G2" s="179"/>
      <c r="H2" s="179"/>
      <c r="I2" s="179"/>
      <c r="J2" s="173"/>
    </row>
    <row r="3" spans="3:19" ht="21" x14ac:dyDescent="0.35">
      <c r="C3" s="179" t="s">
        <v>270</v>
      </c>
      <c r="D3" s="178"/>
      <c r="E3" s="179"/>
      <c r="F3" s="179"/>
      <c r="G3" s="179"/>
      <c r="H3" s="179"/>
      <c r="I3" s="179"/>
      <c r="J3" s="173"/>
    </row>
    <row r="4" spans="3:19" ht="16.5" thickBot="1" x14ac:dyDescent="0.3">
      <c r="C4" s="173"/>
      <c r="D4" s="173"/>
      <c r="E4" s="173"/>
      <c r="F4" s="173"/>
      <c r="G4" s="173"/>
      <c r="H4" s="173"/>
      <c r="I4" s="173"/>
      <c r="J4" s="173"/>
      <c r="K4" s="19"/>
    </row>
    <row r="5" spans="3:19" ht="15" customHeight="1" thickBot="1" x14ac:dyDescent="0.3">
      <c r="C5" s="802" t="s">
        <v>0</v>
      </c>
      <c r="D5" s="777" t="s">
        <v>33</v>
      </c>
      <c r="E5" s="750"/>
      <c r="F5" s="727" t="s">
        <v>1</v>
      </c>
      <c r="G5" s="751"/>
      <c r="H5" s="588" t="s">
        <v>7</v>
      </c>
      <c r="I5" s="589"/>
      <c r="J5" s="589"/>
      <c r="K5" s="590"/>
      <c r="L5" s="590"/>
      <c r="M5" s="590"/>
      <c r="N5" s="590"/>
      <c r="O5" s="590"/>
      <c r="P5" s="590"/>
      <c r="Q5" s="590"/>
      <c r="R5" s="590"/>
      <c r="S5" s="591"/>
    </row>
    <row r="6" spans="3:19" ht="15" customHeight="1" thickBot="1" x14ac:dyDescent="0.3">
      <c r="C6" s="803"/>
      <c r="D6" s="805"/>
      <c r="E6" s="226"/>
      <c r="F6" s="577"/>
      <c r="G6" s="227"/>
      <c r="H6" s="588" t="s">
        <v>8</v>
      </c>
      <c r="I6" s="589"/>
      <c r="J6" s="592"/>
      <c r="K6" s="588" t="s">
        <v>9</v>
      </c>
      <c r="L6" s="589"/>
      <c r="M6" s="593"/>
      <c r="N6" s="588" t="s">
        <v>10</v>
      </c>
      <c r="O6" s="590"/>
      <c r="P6" s="591"/>
      <c r="Q6" s="588" t="s">
        <v>11</v>
      </c>
      <c r="R6" s="590"/>
      <c r="S6" s="591"/>
    </row>
    <row r="7" spans="3:19" ht="32.25" customHeight="1" thickBot="1" x14ac:dyDescent="0.3">
      <c r="C7" s="803"/>
      <c r="D7" s="806"/>
      <c r="E7" s="800" t="s">
        <v>19</v>
      </c>
      <c r="F7" s="801"/>
      <c r="G7" s="578" t="s">
        <v>236</v>
      </c>
      <c r="H7" s="594" t="s">
        <v>19</v>
      </c>
      <c r="I7" s="595"/>
      <c r="J7" s="578" t="s">
        <v>236</v>
      </c>
      <c r="K7" s="594" t="s">
        <v>19</v>
      </c>
      <c r="L7" s="595"/>
      <c r="M7" s="596" t="s">
        <v>236</v>
      </c>
      <c r="N7" s="594" t="s">
        <v>19</v>
      </c>
      <c r="O7" s="595"/>
      <c r="P7" s="597" t="s">
        <v>236</v>
      </c>
      <c r="Q7" s="594" t="s">
        <v>19</v>
      </c>
      <c r="R7" s="595"/>
      <c r="S7" s="596" t="s">
        <v>236</v>
      </c>
    </row>
    <row r="8" spans="3:19" ht="30" customHeight="1" thickBot="1" x14ac:dyDescent="0.25">
      <c r="C8" s="804"/>
      <c r="D8" s="807"/>
      <c r="E8" s="677" t="s">
        <v>322</v>
      </c>
      <c r="F8" s="579" t="s">
        <v>312</v>
      </c>
      <c r="G8" s="346" t="s">
        <v>12</v>
      </c>
      <c r="H8" s="689" t="s">
        <v>322</v>
      </c>
      <c r="I8" s="690" t="s">
        <v>312</v>
      </c>
      <c r="J8" s="691" t="s">
        <v>12</v>
      </c>
      <c r="K8" s="689" t="s">
        <v>322</v>
      </c>
      <c r="L8" s="690" t="s">
        <v>312</v>
      </c>
      <c r="M8" s="692" t="s">
        <v>12</v>
      </c>
      <c r="N8" s="689" t="s">
        <v>322</v>
      </c>
      <c r="O8" s="690" t="s">
        <v>312</v>
      </c>
      <c r="P8" s="692" t="s">
        <v>12</v>
      </c>
      <c r="Q8" s="689" t="s">
        <v>322</v>
      </c>
      <c r="R8" s="690" t="s">
        <v>312</v>
      </c>
      <c r="S8" s="692" t="s">
        <v>12</v>
      </c>
    </row>
    <row r="9" spans="3:19" ht="24" customHeight="1" x14ac:dyDescent="0.2">
      <c r="C9" s="812" t="s">
        <v>31</v>
      </c>
      <c r="D9" s="580" t="s">
        <v>224</v>
      </c>
      <c r="E9" s="680">
        <v>3197.46</v>
      </c>
      <c r="F9" s="582">
        <v>3221.893</v>
      </c>
      <c r="G9" s="583">
        <v>-0.75834299897606749</v>
      </c>
      <c r="H9" s="598">
        <v>3240.9560000000001</v>
      </c>
      <c r="I9" s="599">
        <v>3237.1149999999998</v>
      </c>
      <c r="J9" s="600">
        <v>0.11865503696965815</v>
      </c>
      <c r="K9" s="601">
        <v>3249.509</v>
      </c>
      <c r="L9" s="602">
        <v>3291.9050000000002</v>
      </c>
      <c r="M9" s="603">
        <v>-1.2878864973320974</v>
      </c>
      <c r="N9" s="598">
        <v>3046.8310000000001</v>
      </c>
      <c r="O9" s="602">
        <v>3148.0549999999998</v>
      </c>
      <c r="P9" s="604">
        <v>-3.2154457276000485</v>
      </c>
      <c r="Q9" s="598" t="s">
        <v>85</v>
      </c>
      <c r="R9" s="602" t="s">
        <v>85</v>
      </c>
      <c r="S9" s="603" t="s">
        <v>271</v>
      </c>
    </row>
    <row r="10" spans="3:19" ht="27" customHeight="1" x14ac:dyDescent="0.2">
      <c r="C10" s="813"/>
      <c r="D10" s="222" t="s">
        <v>225</v>
      </c>
      <c r="E10" s="681">
        <v>3245.39</v>
      </c>
      <c r="F10" s="182">
        <v>3348.5279999999998</v>
      </c>
      <c r="G10" s="183">
        <v>-3.0800996736476423</v>
      </c>
      <c r="H10" s="193">
        <v>3240.6889999999999</v>
      </c>
      <c r="I10" s="553">
        <v>3359.1709999999998</v>
      </c>
      <c r="J10" s="554">
        <v>-3.5271202329384237</v>
      </c>
      <c r="K10" s="555">
        <v>3376.9740000000002</v>
      </c>
      <c r="L10" s="194">
        <v>3412.3380000000002</v>
      </c>
      <c r="M10" s="196">
        <v>-1.0363568907886624</v>
      </c>
      <c r="N10" s="193">
        <v>3252.66</v>
      </c>
      <c r="O10" s="194">
        <v>3312.5439999999999</v>
      </c>
      <c r="P10" s="195">
        <v>-1.8077948549513612</v>
      </c>
      <c r="Q10" s="193">
        <v>3204.4859999999999</v>
      </c>
      <c r="R10" s="194">
        <v>3303.8090000000002</v>
      </c>
      <c r="S10" s="196">
        <v>-3.006317859174072</v>
      </c>
    </row>
    <row r="11" spans="3:19" ht="30" customHeight="1" thickBot="1" x14ac:dyDescent="0.25">
      <c r="C11" s="223" t="s">
        <v>226</v>
      </c>
      <c r="D11" s="224" t="s">
        <v>224</v>
      </c>
      <c r="E11" s="682" t="s">
        <v>20</v>
      </c>
      <c r="F11" s="185" t="s">
        <v>20</v>
      </c>
      <c r="G11" s="347" t="s">
        <v>271</v>
      </c>
      <c r="H11" s="197" t="s">
        <v>20</v>
      </c>
      <c r="I11" s="556" t="s">
        <v>20</v>
      </c>
      <c r="J11" s="557" t="s">
        <v>271</v>
      </c>
      <c r="K11" s="558" t="s">
        <v>20</v>
      </c>
      <c r="L11" s="198" t="s">
        <v>20</v>
      </c>
      <c r="M11" s="200" t="s">
        <v>271</v>
      </c>
      <c r="N11" s="197" t="s">
        <v>20</v>
      </c>
      <c r="O11" s="198" t="s">
        <v>20</v>
      </c>
      <c r="P11" s="199" t="s">
        <v>271</v>
      </c>
      <c r="Q11" s="197" t="s">
        <v>20</v>
      </c>
      <c r="R11" s="198" t="s">
        <v>20</v>
      </c>
      <c r="S11" s="200" t="s">
        <v>271</v>
      </c>
    </row>
    <row r="12" spans="3:19" ht="24.75" customHeight="1" thickBot="1" x14ac:dyDescent="0.25">
      <c r="C12" s="584" t="s">
        <v>32</v>
      </c>
      <c r="D12" s="585" t="s">
        <v>17</v>
      </c>
      <c r="E12" s="683">
        <v>3240.3604366893014</v>
      </c>
      <c r="F12" s="586">
        <v>3333.3160969311325</v>
      </c>
      <c r="G12" s="348">
        <v>-2.7886842273198185</v>
      </c>
      <c r="H12" s="201">
        <v>3240.7164044322203</v>
      </c>
      <c r="I12" s="736">
        <v>3344.2469675482171</v>
      </c>
      <c r="J12" s="605">
        <v>-3.0957810269586217</v>
      </c>
      <c r="K12" s="201">
        <v>3369.7386884028988</v>
      </c>
      <c r="L12" s="736">
        <v>3390.2686389856976</v>
      </c>
      <c r="M12" s="737">
        <v>-0.60555527508112184</v>
      </c>
      <c r="N12" s="201">
        <v>3218.1814654500708</v>
      </c>
      <c r="O12" s="736">
        <v>3291.4815785777128</v>
      </c>
      <c r="P12" s="605">
        <v>-2.2269641004436589</v>
      </c>
      <c r="Q12" s="201">
        <v>3205.4522978011473</v>
      </c>
      <c r="R12" s="736">
        <v>3303.8886900761941</v>
      </c>
      <c r="S12" s="737">
        <v>-2.9794100682240776</v>
      </c>
    </row>
    <row r="13" spans="3:19" ht="20.25" customHeight="1" x14ac:dyDescent="0.2">
      <c r="C13" s="812" t="s">
        <v>21</v>
      </c>
      <c r="D13" s="587" t="s">
        <v>22</v>
      </c>
      <c r="E13" s="680">
        <v>2328.2199999999998</v>
      </c>
      <c r="F13" s="582">
        <v>2401.8829999999998</v>
      </c>
      <c r="G13" s="188">
        <v>-3.06688543946562</v>
      </c>
      <c r="H13" s="606">
        <v>2306.739</v>
      </c>
      <c r="I13" s="607">
        <v>2359.2269999999999</v>
      </c>
      <c r="J13" s="608">
        <v>-2.2247965117387953</v>
      </c>
      <c r="K13" s="581">
        <v>2383.9940000000001</v>
      </c>
      <c r="L13" s="609">
        <v>2445.8130000000001</v>
      </c>
      <c r="M13" s="610">
        <v>-2.5275440109280618</v>
      </c>
      <c r="N13" s="598" t="s">
        <v>20</v>
      </c>
      <c r="O13" s="602" t="s">
        <v>20</v>
      </c>
      <c r="P13" s="604" t="s">
        <v>271</v>
      </c>
      <c r="Q13" s="598" t="s">
        <v>85</v>
      </c>
      <c r="R13" s="602" t="s">
        <v>85</v>
      </c>
      <c r="S13" s="687" t="s">
        <v>271</v>
      </c>
    </row>
    <row r="14" spans="3:19" ht="20.25" customHeight="1" thickBot="1" x14ac:dyDescent="0.25">
      <c r="C14" s="814"/>
      <c r="D14" s="719" t="s">
        <v>23</v>
      </c>
      <c r="E14" s="682">
        <v>1738.8</v>
      </c>
      <c r="F14" s="185">
        <v>1750.194</v>
      </c>
      <c r="G14" s="186">
        <v>-0.65101354478417861</v>
      </c>
      <c r="H14" s="202">
        <v>1713.85</v>
      </c>
      <c r="I14" s="203">
        <v>1783.366</v>
      </c>
      <c r="J14" s="204">
        <v>-3.8980220549231102</v>
      </c>
      <c r="K14" s="202">
        <v>1755.163</v>
      </c>
      <c r="L14" s="203">
        <v>1749.0540000000001</v>
      </c>
      <c r="M14" s="205">
        <v>0.34927452211309218</v>
      </c>
      <c r="N14" s="197">
        <v>1696.307</v>
      </c>
      <c r="O14" s="198" t="s">
        <v>85</v>
      </c>
      <c r="P14" s="199" t="s">
        <v>271</v>
      </c>
      <c r="Q14" s="197">
        <v>1788.7349999999999</v>
      </c>
      <c r="R14" s="198">
        <v>1732.527</v>
      </c>
      <c r="S14" s="200">
        <v>3.2442784441454506</v>
      </c>
    </row>
    <row r="15" spans="3:19" ht="20.25" customHeight="1" thickBot="1" x14ac:dyDescent="0.25">
      <c r="C15" s="815"/>
      <c r="D15" s="584" t="s">
        <v>17</v>
      </c>
      <c r="E15" s="683">
        <v>1897.9986543823002</v>
      </c>
      <c r="F15" s="586">
        <v>1921.5468968305304</v>
      </c>
      <c r="G15" s="348">
        <v>-1.2254836188006415</v>
      </c>
      <c r="H15" s="206">
        <v>1888.2957356755562</v>
      </c>
      <c r="I15" s="738">
        <v>1904.1844207713752</v>
      </c>
      <c r="J15" s="611">
        <v>-0.83440894287868417</v>
      </c>
      <c r="K15" s="206">
        <v>2028.7453181818182</v>
      </c>
      <c r="L15" s="738">
        <v>2174.4604229892543</v>
      </c>
      <c r="M15" s="739">
        <v>-6.7012074934488783</v>
      </c>
      <c r="N15" s="201">
        <v>1696.307</v>
      </c>
      <c r="O15" s="736">
        <v>1551.83</v>
      </c>
      <c r="P15" s="605">
        <v>9.3101048439584293</v>
      </c>
      <c r="Q15" s="201">
        <v>1867.3231993273992</v>
      </c>
      <c r="R15" s="748">
        <v>1820.1668440111421</v>
      </c>
      <c r="S15" s="749">
        <v>2.5907710313158749</v>
      </c>
    </row>
    <row r="16" spans="3:19" ht="18.75" customHeight="1" x14ac:dyDescent="0.2">
      <c r="C16" s="812" t="s">
        <v>24</v>
      </c>
      <c r="D16" s="718" t="s">
        <v>25</v>
      </c>
      <c r="E16" s="684" t="s">
        <v>85</v>
      </c>
      <c r="F16" s="187" t="s">
        <v>85</v>
      </c>
      <c r="G16" s="188" t="s">
        <v>271</v>
      </c>
      <c r="H16" s="598" t="s">
        <v>20</v>
      </c>
      <c r="I16" s="602" t="s">
        <v>20</v>
      </c>
      <c r="J16" s="604" t="s">
        <v>271</v>
      </c>
      <c r="K16" s="598" t="s">
        <v>20</v>
      </c>
      <c r="L16" s="602" t="s">
        <v>20</v>
      </c>
      <c r="M16" s="603" t="s">
        <v>271</v>
      </c>
      <c r="N16" s="598" t="s">
        <v>20</v>
      </c>
      <c r="O16" s="602" t="s">
        <v>20</v>
      </c>
      <c r="P16" s="604" t="s">
        <v>271</v>
      </c>
      <c r="Q16" s="213" t="s">
        <v>85</v>
      </c>
      <c r="R16" s="747" t="s">
        <v>85</v>
      </c>
      <c r="S16" s="554" t="s">
        <v>271</v>
      </c>
    </row>
    <row r="17" spans="3:19" ht="18" customHeight="1" thickBot="1" x14ac:dyDescent="0.25">
      <c r="C17" s="814"/>
      <c r="D17" s="719" t="s">
        <v>26</v>
      </c>
      <c r="E17" s="685">
        <v>681.93600000000004</v>
      </c>
      <c r="F17" s="190">
        <v>721.03300000000002</v>
      </c>
      <c r="G17" s="186">
        <v>-5.4223593094906857</v>
      </c>
      <c r="H17" s="207" t="s">
        <v>85</v>
      </c>
      <c r="I17" s="208" t="s">
        <v>85</v>
      </c>
      <c r="J17" s="209" t="s">
        <v>271</v>
      </c>
      <c r="K17" s="207" t="s">
        <v>20</v>
      </c>
      <c r="L17" s="208" t="s">
        <v>20</v>
      </c>
      <c r="M17" s="210" t="s">
        <v>271</v>
      </c>
      <c r="N17" s="207" t="s">
        <v>20</v>
      </c>
      <c r="O17" s="208" t="s">
        <v>20</v>
      </c>
      <c r="P17" s="209" t="s">
        <v>271</v>
      </c>
      <c r="Q17" s="744" t="s">
        <v>85</v>
      </c>
      <c r="R17" s="745" t="s">
        <v>85</v>
      </c>
      <c r="S17" s="746" t="s">
        <v>271</v>
      </c>
    </row>
    <row r="18" spans="3:19" ht="18.75" customHeight="1" thickBot="1" x14ac:dyDescent="0.25">
      <c r="C18" s="815" t="s">
        <v>18</v>
      </c>
      <c r="D18" s="584" t="s">
        <v>17</v>
      </c>
      <c r="E18" s="683">
        <v>884.36331089978069</v>
      </c>
      <c r="F18" s="586">
        <v>893.23317091494494</v>
      </c>
      <c r="G18" s="348">
        <v>-0.99300611575797071</v>
      </c>
      <c r="H18" s="211" t="s">
        <v>85</v>
      </c>
      <c r="I18" s="740" t="s">
        <v>85</v>
      </c>
      <c r="J18" s="613" t="s">
        <v>271</v>
      </c>
      <c r="K18" s="201" t="s">
        <v>20</v>
      </c>
      <c r="L18" s="736" t="s">
        <v>20</v>
      </c>
      <c r="M18" s="737" t="s">
        <v>271</v>
      </c>
      <c r="N18" s="201" t="s">
        <v>20</v>
      </c>
      <c r="O18" s="736" t="s">
        <v>20</v>
      </c>
      <c r="P18" s="605" t="s">
        <v>271</v>
      </c>
      <c r="Q18" s="212" t="s">
        <v>85</v>
      </c>
      <c r="R18" s="741" t="s">
        <v>85</v>
      </c>
      <c r="S18" s="742" t="s">
        <v>271</v>
      </c>
    </row>
    <row r="19" spans="3:19" ht="18.75" customHeight="1" x14ac:dyDescent="0.2">
      <c r="C19" s="816" t="s">
        <v>30</v>
      </c>
      <c r="D19" s="817"/>
      <c r="E19" s="684" t="s">
        <v>85</v>
      </c>
      <c r="F19" s="187" t="s">
        <v>85</v>
      </c>
      <c r="G19" s="349" t="s">
        <v>271</v>
      </c>
      <c r="H19" s="207" t="s">
        <v>85</v>
      </c>
      <c r="I19" s="208" t="s">
        <v>85</v>
      </c>
      <c r="J19" s="209" t="s">
        <v>271</v>
      </c>
      <c r="K19" s="213" t="s">
        <v>20</v>
      </c>
      <c r="L19" s="214" t="s">
        <v>20</v>
      </c>
      <c r="M19" s="215" t="s">
        <v>271</v>
      </c>
      <c r="N19" s="213" t="s">
        <v>20</v>
      </c>
      <c r="O19" s="214" t="s">
        <v>20</v>
      </c>
      <c r="P19" s="216" t="s">
        <v>271</v>
      </c>
      <c r="Q19" s="213" t="s">
        <v>20</v>
      </c>
      <c r="R19" s="214" t="s">
        <v>20</v>
      </c>
      <c r="S19" s="215" t="s">
        <v>271</v>
      </c>
    </row>
    <row r="20" spans="3:19" ht="20.25" customHeight="1" x14ac:dyDescent="0.2">
      <c r="C20" s="808" t="s">
        <v>27</v>
      </c>
      <c r="D20" s="809"/>
      <c r="E20" s="681">
        <v>547.65099999999995</v>
      </c>
      <c r="F20" s="182">
        <v>540.97</v>
      </c>
      <c r="G20" s="183">
        <v>1.2350037894892372</v>
      </c>
      <c r="H20" s="193">
        <v>553.64</v>
      </c>
      <c r="I20" s="194">
        <v>573.47</v>
      </c>
      <c r="J20" s="195">
        <v>-3.4578966641672695</v>
      </c>
      <c r="K20" s="193">
        <v>475.964</v>
      </c>
      <c r="L20" s="194">
        <v>515.97699999999998</v>
      </c>
      <c r="M20" s="196">
        <v>-7.7548030241658017</v>
      </c>
      <c r="N20" s="193">
        <v>528.04899999999998</v>
      </c>
      <c r="O20" s="194">
        <v>481.48399999999998</v>
      </c>
      <c r="P20" s="195">
        <v>9.6711417201817707</v>
      </c>
      <c r="Q20" s="207" t="s">
        <v>85</v>
      </c>
      <c r="R20" s="208" t="s">
        <v>85</v>
      </c>
      <c r="S20" s="210" t="s">
        <v>271</v>
      </c>
    </row>
    <row r="21" spans="3:19" ht="18" customHeight="1" x14ac:dyDescent="0.2">
      <c r="C21" s="808" t="s">
        <v>28</v>
      </c>
      <c r="D21" s="809"/>
      <c r="E21" s="681" t="s">
        <v>85</v>
      </c>
      <c r="F21" s="182" t="s">
        <v>85</v>
      </c>
      <c r="G21" s="350" t="s">
        <v>271</v>
      </c>
      <c r="H21" s="207" t="s">
        <v>85</v>
      </c>
      <c r="I21" s="208" t="s">
        <v>85</v>
      </c>
      <c r="J21" s="209" t="s">
        <v>271</v>
      </c>
      <c r="K21" s="193" t="s">
        <v>20</v>
      </c>
      <c r="L21" s="194" t="s">
        <v>20</v>
      </c>
      <c r="M21" s="196" t="s">
        <v>271</v>
      </c>
      <c r="N21" s="193" t="s">
        <v>20</v>
      </c>
      <c r="O21" s="194" t="s">
        <v>20</v>
      </c>
      <c r="P21" s="195" t="s">
        <v>271</v>
      </c>
      <c r="Q21" s="193" t="s">
        <v>20</v>
      </c>
      <c r="R21" s="194" t="s">
        <v>20</v>
      </c>
      <c r="S21" s="196" t="s">
        <v>271</v>
      </c>
    </row>
    <row r="22" spans="3:19" ht="21" customHeight="1" thickBot="1" x14ac:dyDescent="0.25">
      <c r="C22" s="810" t="s">
        <v>29</v>
      </c>
      <c r="D22" s="811"/>
      <c r="E22" s="686" t="s">
        <v>20</v>
      </c>
      <c r="F22" s="192" t="s">
        <v>20</v>
      </c>
      <c r="G22" s="351" t="s">
        <v>271</v>
      </c>
      <c r="H22" s="217" t="s">
        <v>20</v>
      </c>
      <c r="I22" s="218" t="s">
        <v>20</v>
      </c>
      <c r="J22" s="219" t="s">
        <v>271</v>
      </c>
      <c r="K22" s="217" t="s">
        <v>20</v>
      </c>
      <c r="L22" s="218" t="s">
        <v>20</v>
      </c>
      <c r="M22" s="220" t="s">
        <v>271</v>
      </c>
      <c r="N22" s="217" t="s">
        <v>20</v>
      </c>
      <c r="O22" s="218" t="s">
        <v>20</v>
      </c>
      <c r="P22" s="219" t="s">
        <v>271</v>
      </c>
      <c r="Q22" s="217" t="s">
        <v>20</v>
      </c>
      <c r="R22" s="218" t="s">
        <v>20</v>
      </c>
      <c r="S22" s="220" t="s">
        <v>271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10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beginsWith" dxfId="188" priority="25" stopIfTrue="1" operator="beginsWith" text="*">
      <formula>LEFT(G9,LEN("*"))="*"</formula>
    </cfRule>
    <cfRule type="cellIs" dxfId="187" priority="26" stopIfTrue="1" operator="lessThan">
      <formula>0</formula>
    </cfRule>
    <cfRule type="cellIs" dxfId="186" priority="27" stopIfTrue="1" operator="greaterThan">
      <formula>0</formula>
    </cfRule>
    <cfRule type="cellIs" dxfId="185" priority="31" stopIfTrue="1" operator="lessThan">
      <formula>0</formula>
    </cfRule>
    <cfRule type="cellIs" dxfId="184" priority="32" stopIfTrue="1" operator="greaterThan">
      <formula>0</formula>
    </cfRule>
    <cfRule type="cellIs" dxfId="183" priority="33" stopIfTrue="1" operator="lessThan">
      <formula>0</formula>
    </cfRule>
  </conditionalFormatting>
  <conditionalFormatting sqref="G10:G22">
    <cfRule type="cellIs" dxfId="182" priority="29" stopIfTrue="1" operator="lessThan">
      <formula>0</formula>
    </cfRule>
    <cfRule type="cellIs" dxfId="181" priority="30" stopIfTrue="1" operator="greaterThan">
      <formula>0</formula>
    </cfRule>
  </conditionalFormatting>
  <conditionalFormatting sqref="G9">
    <cfRule type="cellIs" dxfId="180" priority="28" stopIfTrue="1" operator="lessThan">
      <formula>0</formula>
    </cfRule>
  </conditionalFormatting>
  <conditionalFormatting sqref="M9:M22 P9:P22 S9:S15 J9:J18 J20 J22 S21:S22 S19">
    <cfRule type="cellIs" dxfId="179" priority="16" operator="lessThan">
      <formula>0</formula>
    </cfRule>
    <cfRule type="cellIs" dxfId="178" priority="17" operator="greaterThan">
      <formula>0</formula>
    </cfRule>
  </conditionalFormatting>
  <conditionalFormatting sqref="J9:J18 M9:M22 P9:P22 S9:S15 J20 J22 S21:S22 S19">
    <cfRule type="expression" dxfId="177" priority="18" stopIfTrue="1">
      <formula>LEFT(J9,LEN("*"))="*"</formula>
    </cfRule>
  </conditionalFormatting>
  <conditionalFormatting sqref="J19">
    <cfRule type="cellIs" dxfId="176" priority="14" operator="lessThan">
      <formula>0</formula>
    </cfRule>
    <cfRule type="cellIs" dxfId="175" priority="15" operator="greaterThan">
      <formula>0</formula>
    </cfRule>
  </conditionalFormatting>
  <conditionalFormatting sqref="J19">
    <cfRule type="expression" dxfId="174" priority="19" stopIfTrue="1">
      <formula>LEFT(J19,LEN("*"))="*"</formula>
    </cfRule>
  </conditionalFormatting>
  <conditionalFormatting sqref="J21">
    <cfRule type="cellIs" dxfId="173" priority="12" operator="lessThan">
      <formula>0</formula>
    </cfRule>
    <cfRule type="cellIs" dxfId="172" priority="13" operator="greaterThan">
      <formula>0</formula>
    </cfRule>
  </conditionalFormatting>
  <conditionalFormatting sqref="J21">
    <cfRule type="expression" dxfId="171" priority="20" stopIfTrue="1">
      <formula>LEFT(J21,LEN("*"))="*"</formula>
    </cfRule>
  </conditionalFormatting>
  <conditionalFormatting sqref="S20">
    <cfRule type="cellIs" dxfId="170" priority="10" operator="lessThan">
      <formula>0</formula>
    </cfRule>
    <cfRule type="cellIs" dxfId="169" priority="11" operator="greaterThan">
      <formula>0</formula>
    </cfRule>
  </conditionalFormatting>
  <conditionalFormatting sqref="S20">
    <cfRule type="expression" dxfId="168" priority="21" stopIfTrue="1">
      <formula>LEFT(S20,LEN("*"))="*"</formula>
    </cfRule>
  </conditionalFormatting>
  <conditionalFormatting sqref="S16">
    <cfRule type="cellIs" dxfId="167" priority="8" operator="lessThan">
      <formula>0</formula>
    </cfRule>
    <cfRule type="cellIs" dxfId="166" priority="9" operator="greaterThan">
      <formula>0</formula>
    </cfRule>
  </conditionalFormatting>
  <conditionalFormatting sqref="S16">
    <cfRule type="expression" dxfId="165" priority="22" stopIfTrue="1">
      <formula>LEFT(S16,LEN("*"))="*"</formula>
    </cfRule>
  </conditionalFormatting>
  <conditionalFormatting sqref="S17">
    <cfRule type="cellIs" dxfId="164" priority="6" operator="lessThan">
      <formula>0</formula>
    </cfRule>
    <cfRule type="cellIs" dxfId="163" priority="7" operator="greaterThan">
      <formula>0</formula>
    </cfRule>
  </conditionalFormatting>
  <conditionalFormatting sqref="S17">
    <cfRule type="expression" dxfId="162" priority="23" stopIfTrue="1">
      <formula>LEFT(S17,LEN("*"))="*"</formula>
    </cfRule>
  </conditionalFormatting>
  <conditionalFormatting sqref="S18">
    <cfRule type="cellIs" dxfId="161" priority="4" operator="lessThan">
      <formula>0</formula>
    </cfRule>
    <cfRule type="cellIs" dxfId="160" priority="5" operator="greaterThan">
      <formula>0</formula>
    </cfRule>
  </conditionalFormatting>
  <conditionalFormatting sqref="S18">
    <cfRule type="expression" dxfId="159" priority="24" stopIfTrue="1">
      <formula>LEFT(S18,LEN("*"))="*"</formula>
    </cfRule>
  </conditionalFormatting>
  <conditionalFormatting sqref="J9:J22 M9:M22 P9:P22 S9:S22">
    <cfRule type="beginsWith" dxfId="158" priority="1" stopIfTrue="1" operator="beginsWith" text="*">
      <formula>LEFT(J9,LEN("*"))="*"</formula>
    </cfRule>
    <cfRule type="cellIs" dxfId="157" priority="2" stopIfTrue="1" operator="lessThan">
      <formula>0</formula>
    </cfRule>
    <cfRule type="cellIs" dxfId="156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V12" sqref="V12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6" t="s">
        <v>324</v>
      </c>
      <c r="C1" s="174"/>
      <c r="D1" s="174"/>
      <c r="E1" s="174"/>
      <c r="F1" s="174"/>
      <c r="G1" s="174"/>
      <c r="H1" s="174"/>
      <c r="I1" s="174"/>
    </row>
    <row r="2" spans="2:18" ht="18.75" x14ac:dyDescent="0.3">
      <c r="B2" s="176" t="s">
        <v>16</v>
      </c>
      <c r="C2" s="174"/>
      <c r="D2" s="174"/>
      <c r="E2" s="176"/>
      <c r="F2" s="174"/>
      <c r="G2" s="174"/>
      <c r="H2" s="174"/>
      <c r="I2" s="174"/>
    </row>
    <row r="3" spans="2:18" ht="15.75" thickBot="1" x14ac:dyDescent="0.3">
      <c r="B3" s="175" t="s">
        <v>269</v>
      </c>
      <c r="C3" s="171"/>
      <c r="D3" s="174"/>
      <c r="E3" s="174"/>
      <c r="F3" s="174"/>
      <c r="G3" s="174"/>
      <c r="H3" s="174"/>
      <c r="I3" s="174"/>
    </row>
    <row r="4" spans="2:18" ht="15" customHeight="1" thickBot="1" x14ac:dyDescent="0.3">
      <c r="B4" s="723"/>
      <c r="C4" s="729"/>
      <c r="D4" s="614" t="s">
        <v>1</v>
      </c>
      <c r="E4" s="593"/>
      <c r="F4" s="732"/>
      <c r="G4" s="588" t="s">
        <v>7</v>
      </c>
      <c r="H4" s="589"/>
      <c r="I4" s="589"/>
      <c r="J4" s="590"/>
      <c r="K4" s="590"/>
      <c r="L4" s="590"/>
      <c r="M4" s="590"/>
      <c r="N4" s="590"/>
      <c r="O4" s="590"/>
      <c r="P4" s="590"/>
      <c r="Q4" s="590"/>
      <c r="R4" s="591"/>
    </row>
    <row r="5" spans="2:18" ht="15" customHeight="1" thickBot="1" x14ac:dyDescent="0.3">
      <c r="B5" s="724"/>
      <c r="C5" s="730" t="s">
        <v>33</v>
      </c>
      <c r="D5" s="615"/>
      <c r="E5" s="616"/>
      <c r="F5" s="617"/>
      <c r="G5" s="588" t="s">
        <v>8</v>
      </c>
      <c r="H5" s="589"/>
      <c r="I5" s="592"/>
      <c r="J5" s="588" t="s">
        <v>9</v>
      </c>
      <c r="K5" s="589"/>
      <c r="L5" s="592"/>
      <c r="M5" s="588" t="s">
        <v>10</v>
      </c>
      <c r="N5" s="590"/>
      <c r="O5" s="591"/>
      <c r="P5" s="588" t="s">
        <v>11</v>
      </c>
      <c r="Q5" s="590"/>
      <c r="R5" s="591"/>
    </row>
    <row r="6" spans="2:18" ht="31.5" customHeight="1" thickBot="1" x14ac:dyDescent="0.3">
      <c r="B6" s="618" t="s">
        <v>0</v>
      </c>
      <c r="C6" s="731" t="s">
        <v>297</v>
      </c>
      <c r="D6" s="594" t="s">
        <v>19</v>
      </c>
      <c r="E6" s="619"/>
      <c r="F6" s="620" t="s">
        <v>298</v>
      </c>
      <c r="G6" s="628" t="s">
        <v>19</v>
      </c>
      <c r="H6" s="629"/>
      <c r="I6" s="578" t="s">
        <v>236</v>
      </c>
      <c r="J6" s="630" t="s">
        <v>19</v>
      </c>
      <c r="K6" s="629"/>
      <c r="L6" s="578" t="s">
        <v>236</v>
      </c>
      <c r="M6" s="630" t="s">
        <v>19</v>
      </c>
      <c r="N6" s="629"/>
      <c r="O6" s="578" t="s">
        <v>236</v>
      </c>
      <c r="P6" s="630" t="s">
        <v>19</v>
      </c>
      <c r="Q6" s="629"/>
      <c r="R6" s="578" t="s">
        <v>236</v>
      </c>
    </row>
    <row r="7" spans="2:18" ht="41.25" customHeight="1" thickBot="1" x14ac:dyDescent="0.25">
      <c r="B7" s="725"/>
      <c r="C7" s="726"/>
      <c r="D7" s="225" t="s">
        <v>322</v>
      </c>
      <c r="E7" s="705" t="s">
        <v>312</v>
      </c>
      <c r="F7" s="735" t="s">
        <v>12</v>
      </c>
      <c r="G7" s="352" t="s">
        <v>322</v>
      </c>
      <c r="H7" s="353" t="s">
        <v>312</v>
      </c>
      <c r="I7" s="734" t="s">
        <v>12</v>
      </c>
      <c r="J7" s="631" t="s">
        <v>322</v>
      </c>
      <c r="K7" s="353" t="s">
        <v>312</v>
      </c>
      <c r="L7" s="734" t="s">
        <v>12</v>
      </c>
      <c r="M7" s="631" t="s">
        <v>322</v>
      </c>
      <c r="N7" s="353" t="s">
        <v>312</v>
      </c>
      <c r="O7" s="734" t="s">
        <v>12</v>
      </c>
      <c r="P7" s="631" t="s">
        <v>322</v>
      </c>
      <c r="Q7" s="353" t="s">
        <v>312</v>
      </c>
      <c r="R7" s="734" t="s">
        <v>12</v>
      </c>
    </row>
    <row r="8" spans="2:18" ht="27" customHeight="1" x14ac:dyDescent="0.2">
      <c r="B8" s="812" t="s">
        <v>48</v>
      </c>
      <c r="C8" s="587" t="s">
        <v>228</v>
      </c>
      <c r="D8" s="621">
        <v>2508.8679999999999</v>
      </c>
      <c r="E8" s="706">
        <v>2527.9070000000002</v>
      </c>
      <c r="F8" s="707">
        <v>-0.75315270696272507</v>
      </c>
      <c r="G8" s="632">
        <v>2543.248</v>
      </c>
      <c r="H8" s="602">
        <v>2556.6019999999999</v>
      </c>
      <c r="I8" s="216">
        <v>-0.52233394169291181</v>
      </c>
      <c r="J8" s="632">
        <v>2458.6460000000002</v>
      </c>
      <c r="K8" s="599">
        <v>2554.8679999999999</v>
      </c>
      <c r="L8" s="600">
        <v>-3.7662219731117128</v>
      </c>
      <c r="M8" s="633" t="s">
        <v>85</v>
      </c>
      <c r="N8" s="602" t="s">
        <v>20</v>
      </c>
      <c r="O8" s="215" t="s">
        <v>271</v>
      </c>
      <c r="P8" s="633">
        <v>2437.7730000000001</v>
      </c>
      <c r="Q8" s="602">
        <v>2449.279</v>
      </c>
      <c r="R8" s="215">
        <v>-0.46977089992605409</v>
      </c>
    </row>
    <row r="9" spans="2:18" ht="23.25" customHeight="1" x14ac:dyDescent="0.2">
      <c r="B9" s="814"/>
      <c r="C9" s="622" t="s">
        <v>229</v>
      </c>
      <c r="D9" s="228">
        <v>2582.652</v>
      </c>
      <c r="E9" s="559">
        <v>2586.5430000000001</v>
      </c>
      <c r="F9" s="560">
        <v>-0.15043244979882708</v>
      </c>
      <c r="G9" s="229">
        <v>2614.694</v>
      </c>
      <c r="H9" s="194">
        <v>2609.5970000000002</v>
      </c>
      <c r="I9" s="195">
        <v>0.19531751454342386</v>
      </c>
      <c r="J9" s="229">
        <v>2543.3020000000001</v>
      </c>
      <c r="K9" s="765">
        <v>2568.1239999999998</v>
      </c>
      <c r="L9" s="768">
        <v>-0.96654211401005807</v>
      </c>
      <c r="M9" s="232">
        <v>2475.828</v>
      </c>
      <c r="N9" s="194">
        <v>2400.42</v>
      </c>
      <c r="O9" s="196">
        <v>3.1414502462069094</v>
      </c>
      <c r="P9" s="232">
        <v>2450.6680000000001</v>
      </c>
      <c r="Q9" s="194">
        <v>2455.3539999999998</v>
      </c>
      <c r="R9" s="196">
        <v>-0.19084824428574027</v>
      </c>
    </row>
    <row r="10" spans="2:18" ht="27" customHeight="1" x14ac:dyDescent="0.2">
      <c r="B10" s="814"/>
      <c r="C10" s="622" t="s">
        <v>230</v>
      </c>
      <c r="D10" s="229">
        <v>2645.98</v>
      </c>
      <c r="E10" s="194" t="s">
        <v>85</v>
      </c>
      <c r="F10" s="196" t="s">
        <v>271</v>
      </c>
      <c r="G10" s="229" t="s">
        <v>85</v>
      </c>
      <c r="H10" s="194" t="s">
        <v>85</v>
      </c>
      <c r="I10" s="195" t="s">
        <v>271</v>
      </c>
      <c r="J10" s="752">
        <v>2705</v>
      </c>
      <c r="K10" s="766" t="s">
        <v>20</v>
      </c>
      <c r="L10" s="554" t="s">
        <v>271</v>
      </c>
      <c r="M10" s="232" t="s">
        <v>20</v>
      </c>
      <c r="N10" s="194" t="s">
        <v>20</v>
      </c>
      <c r="O10" s="196" t="s">
        <v>271</v>
      </c>
      <c r="P10" s="232" t="s">
        <v>20</v>
      </c>
      <c r="Q10" s="194" t="s">
        <v>20</v>
      </c>
      <c r="R10" s="196" t="s">
        <v>271</v>
      </c>
    </row>
    <row r="11" spans="2:18" ht="27.75" customHeight="1" x14ac:dyDescent="0.2">
      <c r="B11" s="814"/>
      <c r="C11" s="622" t="s">
        <v>231</v>
      </c>
      <c r="D11" s="228">
        <v>2776.578</v>
      </c>
      <c r="E11" s="561">
        <v>2671.1179999999999</v>
      </c>
      <c r="F11" s="560">
        <v>3.9481595346967087</v>
      </c>
      <c r="G11" s="229">
        <v>2671.8539999999998</v>
      </c>
      <c r="H11" s="194">
        <v>2687.1179999999999</v>
      </c>
      <c r="I11" s="195">
        <v>-0.56804353214113124</v>
      </c>
      <c r="J11" s="229" t="s">
        <v>85</v>
      </c>
      <c r="K11" s="553" t="s">
        <v>85</v>
      </c>
      <c r="L11" s="768" t="s">
        <v>271</v>
      </c>
      <c r="M11" s="232">
        <v>2857.11</v>
      </c>
      <c r="N11" s="194">
        <v>2641.61</v>
      </c>
      <c r="O11" s="196">
        <v>8.1579037026661769</v>
      </c>
      <c r="P11" s="232" t="s">
        <v>20</v>
      </c>
      <c r="Q11" s="194" t="s">
        <v>20</v>
      </c>
      <c r="R11" s="196" t="s">
        <v>271</v>
      </c>
    </row>
    <row r="12" spans="2:18" ht="31.5" x14ac:dyDescent="0.2">
      <c r="B12" s="814"/>
      <c r="C12" s="622" t="s">
        <v>49</v>
      </c>
      <c r="D12" s="228">
        <v>2578.922</v>
      </c>
      <c r="E12" s="561">
        <v>2648.4160000000002</v>
      </c>
      <c r="F12" s="562">
        <v>-2.6239835433708349</v>
      </c>
      <c r="G12" s="229">
        <v>2530.0680000000002</v>
      </c>
      <c r="H12" s="194">
        <v>2610.8760000000002</v>
      </c>
      <c r="I12" s="195">
        <v>-3.095053154573407</v>
      </c>
      <c r="J12" s="229">
        <v>2571.6750000000002</v>
      </c>
      <c r="K12" s="553">
        <v>2611.567</v>
      </c>
      <c r="L12" s="768">
        <v>-1.527512026304507</v>
      </c>
      <c r="M12" s="232">
        <v>2799.4430000000002</v>
      </c>
      <c r="N12" s="194">
        <v>2759.4070000000002</v>
      </c>
      <c r="O12" s="196">
        <v>1.4508914415307368</v>
      </c>
      <c r="P12" s="229" t="s">
        <v>85</v>
      </c>
      <c r="Q12" s="194" t="s">
        <v>85</v>
      </c>
      <c r="R12" s="196" t="s">
        <v>271</v>
      </c>
    </row>
    <row r="13" spans="2:18" ht="23.25" customHeight="1" x14ac:dyDescent="0.2">
      <c r="B13" s="814"/>
      <c r="C13" s="622" t="s">
        <v>50</v>
      </c>
      <c r="D13" s="229" t="s">
        <v>20</v>
      </c>
      <c r="E13" s="194" t="s">
        <v>20</v>
      </c>
      <c r="F13" s="563" t="s">
        <v>271</v>
      </c>
      <c r="G13" s="229" t="s">
        <v>20</v>
      </c>
      <c r="H13" s="194" t="s">
        <v>20</v>
      </c>
      <c r="I13" s="195" t="s">
        <v>271</v>
      </c>
      <c r="J13" s="229" t="s">
        <v>20</v>
      </c>
      <c r="K13" s="553" t="s">
        <v>20</v>
      </c>
      <c r="L13" s="768" t="s">
        <v>271</v>
      </c>
      <c r="M13" s="232" t="s">
        <v>20</v>
      </c>
      <c r="N13" s="194" t="s">
        <v>20</v>
      </c>
      <c r="O13" s="196" t="s">
        <v>271</v>
      </c>
      <c r="P13" s="232" t="s">
        <v>20</v>
      </c>
      <c r="Q13" s="194" t="s">
        <v>20</v>
      </c>
      <c r="R13" s="196" t="s">
        <v>271</v>
      </c>
    </row>
    <row r="14" spans="2:18" ht="16.5" thickBot="1" x14ac:dyDescent="0.25">
      <c r="B14" s="815"/>
      <c r="C14" s="623" t="s">
        <v>51</v>
      </c>
      <c r="D14" s="235" t="s">
        <v>85</v>
      </c>
      <c r="E14" s="218" t="s">
        <v>85</v>
      </c>
      <c r="F14" s="564" t="s">
        <v>271</v>
      </c>
      <c r="G14" s="233" t="s">
        <v>20</v>
      </c>
      <c r="H14" s="198" t="s">
        <v>20</v>
      </c>
      <c r="I14" s="199" t="s">
        <v>271</v>
      </c>
      <c r="J14" s="235" t="s">
        <v>20</v>
      </c>
      <c r="K14" s="767" t="s">
        <v>20</v>
      </c>
      <c r="L14" s="760" t="s">
        <v>271</v>
      </c>
      <c r="M14" s="234">
        <v>2927.578</v>
      </c>
      <c r="N14" s="198">
        <v>2907.4290000000001</v>
      </c>
      <c r="O14" s="200">
        <v>0.69301778306537798</v>
      </c>
      <c r="P14" s="234" t="s">
        <v>20</v>
      </c>
      <c r="Q14" s="198" t="s">
        <v>20</v>
      </c>
      <c r="R14" s="200" t="s">
        <v>271</v>
      </c>
    </row>
    <row r="15" spans="2:18" ht="15.75" customHeight="1" x14ac:dyDescent="0.2">
      <c r="B15" s="818" t="s">
        <v>52</v>
      </c>
      <c r="C15" s="819"/>
      <c r="D15" s="237">
        <v>2331.8069999999998</v>
      </c>
      <c r="E15" s="565">
        <v>2390.3910000000001</v>
      </c>
      <c r="F15" s="754">
        <v>-2.4508124403078946</v>
      </c>
      <c r="G15" s="632">
        <v>2324.3890000000001</v>
      </c>
      <c r="H15" s="602">
        <v>2388.7779999999998</v>
      </c>
      <c r="I15" s="604">
        <v>-2.6954786087279636</v>
      </c>
      <c r="J15" s="632">
        <v>2498.799</v>
      </c>
      <c r="K15" s="599">
        <v>2383.2240000000002</v>
      </c>
      <c r="L15" s="600">
        <v>4.8495231669368808</v>
      </c>
      <c r="M15" s="633">
        <v>2401.0250000000001</v>
      </c>
      <c r="N15" s="599">
        <v>2419.2280000000001</v>
      </c>
      <c r="O15" s="600">
        <v>-0.75243011406944582</v>
      </c>
      <c r="P15" s="633" t="s">
        <v>20</v>
      </c>
      <c r="Q15" s="602" t="s">
        <v>20</v>
      </c>
      <c r="R15" s="603" t="s">
        <v>271</v>
      </c>
    </row>
    <row r="16" spans="2:18" ht="15.75" x14ac:dyDescent="0.2">
      <c r="B16" s="808" t="s">
        <v>53</v>
      </c>
      <c r="C16" s="820"/>
      <c r="D16" s="228">
        <v>1645.604</v>
      </c>
      <c r="E16" s="561">
        <v>1642.6310000000001</v>
      </c>
      <c r="F16" s="755">
        <v>0.18099013107630116</v>
      </c>
      <c r="G16" s="233" t="s">
        <v>85</v>
      </c>
      <c r="H16" s="198" t="s">
        <v>85</v>
      </c>
      <c r="I16" s="199" t="s">
        <v>271</v>
      </c>
      <c r="J16" s="233" t="s">
        <v>85</v>
      </c>
      <c r="K16" s="556" t="s">
        <v>85</v>
      </c>
      <c r="L16" s="760" t="s">
        <v>271</v>
      </c>
      <c r="M16" s="234" t="s">
        <v>85</v>
      </c>
      <c r="N16" s="556" t="s">
        <v>85</v>
      </c>
      <c r="O16" s="760" t="s">
        <v>271</v>
      </c>
      <c r="P16" s="234" t="s">
        <v>20</v>
      </c>
      <c r="Q16" s="198" t="s">
        <v>20</v>
      </c>
      <c r="R16" s="200" t="s">
        <v>271</v>
      </c>
    </row>
    <row r="17" spans="2:18" ht="15" customHeight="1" thickBot="1" x14ac:dyDescent="0.25">
      <c r="B17" s="821" t="s">
        <v>54</v>
      </c>
      <c r="C17" s="822"/>
      <c r="D17" s="566">
        <v>2800.0059999999999</v>
      </c>
      <c r="E17" s="567">
        <v>2720.7939999999999</v>
      </c>
      <c r="F17" s="753">
        <v>2.9113560232784987</v>
      </c>
      <c r="G17" s="235">
        <v>2292.7069999999999</v>
      </c>
      <c r="H17" s="756">
        <v>2284.1129999999998</v>
      </c>
      <c r="I17" s="764">
        <v>0.37625108740242058</v>
      </c>
      <c r="J17" s="235" t="s">
        <v>20</v>
      </c>
      <c r="K17" s="758" t="s">
        <v>20</v>
      </c>
      <c r="L17" s="557" t="s">
        <v>271</v>
      </c>
      <c r="M17" s="759" t="s">
        <v>20</v>
      </c>
      <c r="N17" s="758" t="s">
        <v>20</v>
      </c>
      <c r="O17" s="557" t="s">
        <v>271</v>
      </c>
      <c r="P17" s="759">
        <v>3478.5709999999999</v>
      </c>
      <c r="Q17" s="756">
        <v>3252.953</v>
      </c>
      <c r="R17" s="757">
        <v>6.9357903418832034</v>
      </c>
    </row>
    <row r="18" spans="2:18" ht="15.75" customHeight="1" x14ac:dyDescent="0.2">
      <c r="B18" s="812" t="s">
        <v>55</v>
      </c>
      <c r="C18" s="728" t="s">
        <v>46</v>
      </c>
      <c r="D18" s="624">
        <v>1392.588</v>
      </c>
      <c r="E18" s="625">
        <v>1347.8889999999999</v>
      </c>
      <c r="F18" s="626">
        <v>3.3162226266406263</v>
      </c>
      <c r="G18" s="237">
        <v>1354.0250000000001</v>
      </c>
      <c r="H18" s="565">
        <v>1359.32</v>
      </c>
      <c r="I18" s="562">
        <v>-0.38953300179500377</v>
      </c>
      <c r="J18" s="237">
        <v>1363.7860000000001</v>
      </c>
      <c r="K18" s="565">
        <v>1303.116</v>
      </c>
      <c r="L18" s="754">
        <v>4.6557635697819748</v>
      </c>
      <c r="M18" s="237">
        <v>1539.914</v>
      </c>
      <c r="N18" s="565">
        <v>1456.78</v>
      </c>
      <c r="O18" s="562">
        <v>5.7066955889015514</v>
      </c>
      <c r="P18" s="237">
        <v>1383.5550000000001</v>
      </c>
      <c r="Q18" s="565">
        <v>1319.11</v>
      </c>
      <c r="R18" s="562">
        <v>4.8854909749755642</v>
      </c>
    </row>
    <row r="19" spans="2:18" ht="37.5" customHeight="1" thickBot="1" x14ac:dyDescent="0.25">
      <c r="B19" s="815"/>
      <c r="C19" s="627" t="s">
        <v>56</v>
      </c>
      <c r="D19" s="231">
        <v>976.745</v>
      </c>
      <c r="E19" s="568">
        <v>963.02800000000002</v>
      </c>
      <c r="F19" s="569">
        <v>1.4243614931237705</v>
      </c>
      <c r="G19" s="235" t="s">
        <v>85</v>
      </c>
      <c r="H19" s="218" t="s">
        <v>85</v>
      </c>
      <c r="I19" s="220" t="s">
        <v>271</v>
      </c>
      <c r="J19" s="235" t="s">
        <v>85</v>
      </c>
      <c r="K19" s="218" t="s">
        <v>85</v>
      </c>
      <c r="L19" s="220" t="s">
        <v>271</v>
      </c>
      <c r="M19" s="235" t="s">
        <v>85</v>
      </c>
      <c r="N19" s="218" t="s">
        <v>85</v>
      </c>
      <c r="O19" s="220" t="s">
        <v>271</v>
      </c>
      <c r="P19" s="235" t="s">
        <v>85</v>
      </c>
      <c r="Q19" s="218" t="s">
        <v>85</v>
      </c>
      <c r="R19" s="220" t="s">
        <v>271</v>
      </c>
    </row>
    <row r="21" spans="2:18" ht="24" x14ac:dyDescent="0.3">
      <c r="B21" s="40"/>
    </row>
  </sheetData>
  <mergeCells count="5"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5" priority="107" stopIfTrue="1" operator="lessThan">
      <formula>0</formula>
    </cfRule>
    <cfRule type="cellIs" dxfId="154" priority="108" stopIfTrue="1" operator="greaterThan">
      <formula>0</formula>
    </cfRule>
  </conditionalFormatting>
  <conditionalFormatting sqref="I8:I12 L8:L9 O8:O15 R8:R11 R13:R18 I14:I15 O17:O18 L11:L15 L17:L18 I17:I18">
    <cfRule type="cellIs" dxfId="153" priority="80" stopIfTrue="1" operator="lessThan">
      <formula>0</formula>
    </cfRule>
    <cfRule type="cellIs" dxfId="152" priority="81" stopIfTrue="1" operator="greaterThan">
      <formula>0</formula>
    </cfRule>
    <cfRule type="expression" dxfId="151" priority="82" stopIfTrue="1">
      <formula>LEFT(I8,LEN("*"))="*"</formula>
    </cfRule>
  </conditionalFormatting>
  <conditionalFormatting sqref="I11">
    <cfRule type="cellIs" dxfId="150" priority="78" stopIfTrue="1" operator="lessThan">
      <formula>0</formula>
    </cfRule>
  </conditionalFormatting>
  <conditionalFormatting sqref="I8:I12 I14:I15 I17:I18">
    <cfRule type="cellIs" dxfId="149" priority="79" stopIfTrue="1" operator="lessThan">
      <formula>0</formula>
    </cfRule>
  </conditionalFormatting>
  <conditionalFormatting sqref="L8:L9 L11:L15 L17:L18">
    <cfRule type="cellIs" dxfId="148" priority="77" stopIfTrue="1" operator="lessThan">
      <formula>0</formula>
    </cfRule>
  </conditionalFormatting>
  <conditionalFormatting sqref="O8:O15 O17:O18">
    <cfRule type="cellIs" dxfId="147" priority="76" stopIfTrue="1" operator="lessThan">
      <formula>0</formula>
    </cfRule>
  </conditionalFormatting>
  <conditionalFormatting sqref="R8:R11 R13:R18">
    <cfRule type="cellIs" dxfId="146" priority="75" stopIfTrue="1" operator="lessThan">
      <formula>0</formula>
    </cfRule>
  </conditionalFormatting>
  <conditionalFormatting sqref="I8:I12 L8:L9 O8:O15 R8:R11 R13:R18 I14:I15 O17:O18 L11:L15 L17:L18 I17:I18">
    <cfRule type="cellIs" dxfId="145" priority="83" stopIfTrue="1" operator="lessThan">
      <formula>0</formula>
    </cfRule>
    <cfRule type="cellIs" dxfId="144" priority="84" stopIfTrue="1" operator="greaterThan">
      <formula>0</formula>
    </cfRule>
    <cfRule type="cellIs" dxfId="143" priority="85" stopIfTrue="1" operator="lessThan">
      <formula>0</formula>
    </cfRule>
  </conditionalFormatting>
  <conditionalFormatting sqref="R12">
    <cfRule type="cellIs" dxfId="142" priority="72" stopIfTrue="1" operator="lessThan">
      <formula>0</formula>
    </cfRule>
    <cfRule type="cellIs" dxfId="141" priority="73" stopIfTrue="1" operator="greaterThan">
      <formula>0</formula>
    </cfRule>
    <cfRule type="expression" dxfId="140" priority="74" stopIfTrue="1">
      <formula>LEFT(R12,LEN("*"))="*"</formula>
    </cfRule>
  </conditionalFormatting>
  <conditionalFormatting sqref="R12">
    <cfRule type="cellIs" dxfId="139" priority="71" stopIfTrue="1" operator="lessThan">
      <formula>0</formula>
    </cfRule>
  </conditionalFormatting>
  <conditionalFormatting sqref="R12">
    <cfRule type="cellIs" dxfId="138" priority="86" stopIfTrue="1" operator="lessThan">
      <formula>0</formula>
    </cfRule>
    <cfRule type="cellIs" dxfId="137" priority="87" stopIfTrue="1" operator="greaterThan">
      <formula>0</formula>
    </cfRule>
    <cfRule type="cellIs" dxfId="136" priority="88" stopIfTrue="1" operator="lessThan">
      <formula>0</formula>
    </cfRule>
  </conditionalFormatting>
  <conditionalFormatting sqref="I13">
    <cfRule type="cellIs" dxfId="135" priority="68" stopIfTrue="1" operator="lessThan">
      <formula>0</formula>
    </cfRule>
    <cfRule type="cellIs" dxfId="134" priority="69" stopIfTrue="1" operator="greaterThan">
      <formula>0</formula>
    </cfRule>
    <cfRule type="expression" dxfId="133" priority="70" stopIfTrue="1">
      <formula>LEFT(I13,LEN("*"))="*"</formula>
    </cfRule>
  </conditionalFormatting>
  <conditionalFormatting sqref="I13">
    <cfRule type="cellIs" dxfId="132" priority="67" stopIfTrue="1" operator="lessThan">
      <formula>0</formula>
    </cfRule>
  </conditionalFormatting>
  <conditionalFormatting sqref="I13">
    <cfRule type="cellIs" dxfId="131" priority="89" stopIfTrue="1" operator="lessThan">
      <formula>0</formula>
    </cfRule>
    <cfRule type="cellIs" dxfId="130" priority="90" stopIfTrue="1" operator="greaterThan">
      <formula>0</formula>
    </cfRule>
    <cfRule type="cellIs" dxfId="129" priority="91" stopIfTrue="1" operator="lessThan">
      <formula>0</formula>
    </cfRule>
  </conditionalFormatting>
  <conditionalFormatting sqref="I19">
    <cfRule type="cellIs" dxfId="128" priority="60" stopIfTrue="1" operator="lessThan">
      <formula>0</formula>
    </cfRule>
    <cfRule type="cellIs" dxfId="127" priority="61" stopIfTrue="1" operator="greaterThan">
      <formula>0</formula>
    </cfRule>
    <cfRule type="expression" dxfId="126" priority="62" stopIfTrue="1">
      <formula>LEFT(I19,LEN("*"))="*"</formula>
    </cfRule>
  </conditionalFormatting>
  <conditionalFormatting sqref="I19">
    <cfRule type="cellIs" dxfId="125" priority="59" stopIfTrue="1" operator="lessThan">
      <formula>0</formula>
    </cfRule>
  </conditionalFormatting>
  <conditionalFormatting sqref="I19">
    <cfRule type="cellIs" dxfId="124" priority="95" stopIfTrue="1" operator="lessThan">
      <formula>0</formula>
    </cfRule>
    <cfRule type="cellIs" dxfId="123" priority="96" stopIfTrue="1" operator="greaterThan">
      <formula>0</formula>
    </cfRule>
    <cfRule type="cellIs" dxfId="122" priority="97" stopIfTrue="1" operator="lessThan">
      <formula>0</formula>
    </cfRule>
  </conditionalFormatting>
  <conditionalFormatting sqref="L19">
    <cfRule type="cellIs" dxfId="121" priority="56" stopIfTrue="1" operator="lessThan">
      <formula>0</formula>
    </cfRule>
    <cfRule type="cellIs" dxfId="120" priority="57" stopIfTrue="1" operator="greaterThan">
      <formula>0</formula>
    </cfRule>
    <cfRule type="expression" dxfId="119" priority="58" stopIfTrue="1">
      <formula>LEFT(L19,LEN("*"))="*"</formula>
    </cfRule>
  </conditionalFormatting>
  <conditionalFormatting sqref="L19">
    <cfRule type="cellIs" dxfId="118" priority="55" stopIfTrue="1" operator="lessThan">
      <formula>0</formula>
    </cfRule>
  </conditionalFormatting>
  <conditionalFormatting sqref="L19">
    <cfRule type="cellIs" dxfId="117" priority="98" stopIfTrue="1" operator="lessThan">
      <formula>0</formula>
    </cfRule>
    <cfRule type="cellIs" dxfId="116" priority="99" stopIfTrue="1" operator="greaterThan">
      <formula>0</formula>
    </cfRule>
    <cfRule type="cellIs" dxfId="115" priority="100" stopIfTrue="1" operator="lessThan">
      <formula>0</formula>
    </cfRule>
  </conditionalFormatting>
  <conditionalFormatting sqref="O19">
    <cfRule type="cellIs" dxfId="114" priority="52" stopIfTrue="1" operator="lessThan">
      <formula>0</formula>
    </cfRule>
    <cfRule type="cellIs" dxfId="113" priority="53" stopIfTrue="1" operator="greaterThan">
      <formula>0</formula>
    </cfRule>
    <cfRule type="expression" dxfId="112" priority="54" stopIfTrue="1">
      <formula>LEFT(O19,LEN("*"))="*"</formula>
    </cfRule>
  </conditionalFormatting>
  <conditionalFormatting sqref="O19">
    <cfRule type="cellIs" dxfId="111" priority="51" stopIfTrue="1" operator="lessThan">
      <formula>0</formula>
    </cfRule>
  </conditionalFormatting>
  <conditionalFormatting sqref="O19">
    <cfRule type="cellIs" dxfId="110" priority="101" stopIfTrue="1" operator="lessThan">
      <formula>0</formula>
    </cfRule>
    <cfRule type="cellIs" dxfId="109" priority="102" stopIfTrue="1" operator="greaterThan">
      <formula>0</formula>
    </cfRule>
    <cfRule type="cellIs" dxfId="108" priority="103" stopIfTrue="1" operator="lessThan">
      <formula>0</formula>
    </cfRule>
  </conditionalFormatting>
  <conditionalFormatting sqref="R19">
    <cfRule type="cellIs" dxfId="107" priority="48" stopIfTrue="1" operator="lessThan">
      <formula>0</formula>
    </cfRule>
    <cfRule type="cellIs" dxfId="106" priority="49" stopIfTrue="1" operator="greaterThan">
      <formula>0</formula>
    </cfRule>
    <cfRule type="expression" dxfId="105" priority="50" stopIfTrue="1">
      <formula>LEFT(R19,LEN("*"))="*"</formula>
    </cfRule>
  </conditionalFormatting>
  <conditionalFormatting sqref="R19">
    <cfRule type="cellIs" dxfId="104" priority="47" stopIfTrue="1" operator="lessThan">
      <formula>0</formula>
    </cfRule>
  </conditionalFormatting>
  <conditionalFormatting sqref="R19">
    <cfRule type="cellIs" dxfId="103" priority="104" stopIfTrue="1" operator="lessThan">
      <formula>0</formula>
    </cfRule>
    <cfRule type="cellIs" dxfId="102" priority="105" stopIfTrue="1" operator="greaterThan">
      <formula>0</formula>
    </cfRule>
    <cfRule type="cellIs" dxfId="101" priority="106" stopIfTrue="1" operator="lessThan">
      <formula>0</formula>
    </cfRule>
  </conditionalFormatting>
  <conditionalFormatting sqref="I8:I15 L8:L9 O8:O15 R8:R19 L11:L15 L17:L19 O17:O19 I17:I19">
    <cfRule type="beginsWith" dxfId="100" priority="44" stopIfTrue="1" operator="beginsWith" text="*">
      <formula>LEFT(I8,LEN("*"))="*"</formula>
    </cfRule>
    <cfRule type="cellIs" dxfId="99" priority="45" stopIfTrue="1" operator="lessThan">
      <formula>0</formula>
    </cfRule>
    <cfRule type="cellIs" dxfId="98" priority="46" stopIfTrue="1" operator="greaterThan">
      <formula>0</formula>
    </cfRule>
  </conditionalFormatting>
  <conditionalFormatting sqref="F8:F19 I8:I15 L8:L9 O8:O15 R8:R19 L11:L15 L17:L19 O17:O19 I17:I19">
    <cfRule type="beginsWith" dxfId="97" priority="41" operator="beginsWith" text="*">
      <formula>LEFT(F8,LEN("*"))="*"</formula>
    </cfRule>
    <cfRule type="cellIs" dxfId="96" priority="42" operator="lessThan">
      <formula>0</formula>
    </cfRule>
    <cfRule type="cellIs" dxfId="95" priority="43" operator="greaterThan">
      <formula>0</formula>
    </cfRule>
  </conditionalFormatting>
  <conditionalFormatting sqref="L10">
    <cfRule type="cellIs" dxfId="94" priority="35" stopIfTrue="1" operator="lessThan">
      <formula>0</formula>
    </cfRule>
    <cfRule type="cellIs" dxfId="93" priority="36" stopIfTrue="1" operator="greaterThan">
      <formula>0</formula>
    </cfRule>
    <cfRule type="expression" dxfId="92" priority="37" stopIfTrue="1">
      <formula>LEFT(L10,LEN("*"))="*"</formula>
    </cfRule>
  </conditionalFormatting>
  <conditionalFormatting sqref="L10">
    <cfRule type="cellIs" dxfId="91" priority="34" stopIfTrue="1" operator="lessThan">
      <formula>0</formula>
    </cfRule>
  </conditionalFormatting>
  <conditionalFormatting sqref="L10">
    <cfRule type="cellIs" dxfId="90" priority="38" stopIfTrue="1" operator="lessThan">
      <formula>0</formula>
    </cfRule>
    <cfRule type="cellIs" dxfId="89" priority="39" stopIfTrue="1" operator="greaterThan">
      <formula>0</formula>
    </cfRule>
    <cfRule type="cellIs" dxfId="88" priority="40" stopIfTrue="1" operator="lessThan">
      <formula>0</formula>
    </cfRule>
  </conditionalFormatting>
  <conditionalFormatting sqref="L10">
    <cfRule type="beginsWith" dxfId="87" priority="31" stopIfTrue="1" operator="beginsWith" text="*">
      <formula>LEFT(L10,LEN("*"))="*"</formula>
    </cfRule>
    <cfRule type="cellIs" dxfId="86" priority="32" stopIfTrue="1" operator="lessThan">
      <formula>0</formula>
    </cfRule>
    <cfRule type="cellIs" dxfId="85" priority="33" stopIfTrue="1" operator="greaterThan">
      <formula>0</formula>
    </cfRule>
  </conditionalFormatting>
  <conditionalFormatting sqref="L10">
    <cfRule type="beginsWith" dxfId="84" priority="28" operator="beginsWith" text="*">
      <formula>LEFT(L10,LEN("*"))="*"</formula>
    </cfRule>
    <cfRule type="cellIs" dxfId="83" priority="29" operator="lessThan">
      <formula>0</formula>
    </cfRule>
    <cfRule type="cellIs" dxfId="82" priority="30" operator="greaterThan">
      <formula>0</formula>
    </cfRule>
  </conditionalFormatting>
  <conditionalFormatting sqref="I16">
    <cfRule type="cellIs" dxfId="81" priority="16" stopIfTrue="1" operator="lessThan">
      <formula>0</formula>
    </cfRule>
    <cfRule type="cellIs" dxfId="80" priority="17" stopIfTrue="1" operator="greaterThan">
      <formula>0</formula>
    </cfRule>
    <cfRule type="expression" dxfId="79" priority="18" stopIfTrue="1">
      <formula>LEFT(I16,LEN("*"))="*"</formula>
    </cfRule>
  </conditionalFormatting>
  <conditionalFormatting sqref="I16">
    <cfRule type="cellIs" dxfId="78" priority="15" stopIfTrue="1" operator="lessThan">
      <formula>0</formula>
    </cfRule>
  </conditionalFormatting>
  <conditionalFormatting sqref="I16">
    <cfRule type="cellIs" dxfId="77" priority="19" stopIfTrue="1" operator="lessThan">
      <formula>0</formula>
    </cfRule>
    <cfRule type="cellIs" dxfId="76" priority="20" stopIfTrue="1" operator="greaterThan">
      <formula>0</formula>
    </cfRule>
    <cfRule type="cellIs" dxfId="75" priority="21" stopIfTrue="1" operator="lessThan">
      <formula>0</formula>
    </cfRule>
  </conditionalFormatting>
  <conditionalFormatting sqref="L16">
    <cfRule type="cellIs" dxfId="74" priority="12" stopIfTrue="1" operator="lessThan">
      <formula>0</formula>
    </cfRule>
    <cfRule type="cellIs" dxfId="73" priority="13" stopIfTrue="1" operator="greaterThan">
      <formula>0</formula>
    </cfRule>
    <cfRule type="expression" dxfId="72" priority="14" stopIfTrue="1">
      <formula>LEFT(L16,LEN("*"))="*"</formula>
    </cfRule>
  </conditionalFormatting>
  <conditionalFormatting sqref="L16">
    <cfRule type="cellIs" dxfId="71" priority="11" stopIfTrue="1" operator="lessThan">
      <formula>0</formula>
    </cfRule>
  </conditionalFormatting>
  <conditionalFormatting sqref="L16">
    <cfRule type="cellIs" dxfId="70" priority="22" stopIfTrue="1" operator="lessThan">
      <formula>0</formula>
    </cfRule>
    <cfRule type="cellIs" dxfId="69" priority="23" stopIfTrue="1" operator="greaterThan">
      <formula>0</formula>
    </cfRule>
    <cfRule type="cellIs" dxfId="68" priority="24" stopIfTrue="1" operator="lessThan">
      <formula>0</formula>
    </cfRule>
  </conditionalFormatting>
  <conditionalFormatting sqref="O16">
    <cfRule type="cellIs" dxfId="67" priority="8" stopIfTrue="1" operator="lessThan">
      <formula>0</formula>
    </cfRule>
    <cfRule type="cellIs" dxfId="66" priority="9" stopIfTrue="1" operator="greaterThan">
      <formula>0</formula>
    </cfRule>
    <cfRule type="expression" dxfId="65" priority="10" stopIfTrue="1">
      <formula>LEFT(O16,LEN("*"))="*"</formula>
    </cfRule>
  </conditionalFormatting>
  <conditionalFormatting sqref="O16">
    <cfRule type="cellIs" dxfId="64" priority="7" stopIfTrue="1" operator="lessThan">
      <formula>0</formula>
    </cfRule>
  </conditionalFormatting>
  <conditionalFormatting sqref="O16">
    <cfRule type="cellIs" dxfId="63" priority="25" stopIfTrue="1" operator="lessThan">
      <formula>0</formula>
    </cfRule>
    <cfRule type="cellIs" dxfId="62" priority="26" stopIfTrue="1" operator="greaterThan">
      <formula>0</formula>
    </cfRule>
    <cfRule type="cellIs" dxfId="61" priority="27" stopIfTrue="1" operator="lessThan">
      <formula>0</formula>
    </cfRule>
  </conditionalFormatting>
  <conditionalFormatting sqref="L16 O16 I16">
    <cfRule type="beginsWith" dxfId="60" priority="4" stopIfTrue="1" operator="beginsWith" text="*">
      <formula>LEFT(I16,LEN("*"))="*"</formula>
    </cfRule>
    <cfRule type="cellIs" dxfId="59" priority="5" stopIfTrue="1" operator="lessThan">
      <formula>0</formula>
    </cfRule>
    <cfRule type="cellIs" dxfId="58" priority="6" stopIfTrue="1" operator="greaterThan">
      <formula>0</formula>
    </cfRule>
  </conditionalFormatting>
  <conditionalFormatting sqref="L16 O16 I16">
    <cfRule type="beginsWith" dxfId="57" priority="1" operator="beginsWith" text="*">
      <formula>LEFT(I16,LEN("*"))="*"</formula>
    </cfRule>
    <cfRule type="cellIs" dxfId="56" priority="2" operator="lessThan">
      <formula>0</formula>
    </cfRule>
    <cfRule type="cellIs" dxfId="55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A17" sqref="AA1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6" t="s">
        <v>324</v>
      </c>
      <c r="D1" s="174"/>
      <c r="E1" s="174"/>
      <c r="F1" s="174"/>
      <c r="G1" s="174"/>
      <c r="H1" s="174"/>
      <c r="I1" s="174"/>
      <c r="J1" s="174"/>
      <c r="K1" s="174"/>
    </row>
    <row r="2" spans="3:19" ht="18.75" x14ac:dyDescent="0.3">
      <c r="C2" s="176" t="s">
        <v>16</v>
      </c>
      <c r="D2" s="174"/>
      <c r="E2" s="174"/>
      <c r="F2" s="176"/>
      <c r="G2" s="174"/>
      <c r="H2" s="174"/>
      <c r="I2" s="174"/>
      <c r="J2" s="174"/>
      <c r="K2" s="174"/>
    </row>
    <row r="3" spans="3:19" ht="15.75" x14ac:dyDescent="0.25">
      <c r="C3" s="173" t="s">
        <v>268</v>
      </c>
      <c r="D3" s="171"/>
      <c r="E3" s="174"/>
      <c r="F3" s="174"/>
      <c r="G3" s="174"/>
      <c r="H3" s="174"/>
      <c r="I3" s="174"/>
      <c r="J3" s="174"/>
      <c r="K3" s="174"/>
    </row>
    <row r="4" spans="3:19" x14ac:dyDescent="0.2">
      <c r="C4" s="174"/>
      <c r="D4" s="174"/>
      <c r="E4" s="174"/>
      <c r="F4" s="174"/>
      <c r="G4" s="174"/>
      <c r="H4" s="174"/>
      <c r="I4" s="174"/>
      <c r="J4" s="174"/>
      <c r="K4" s="174"/>
    </row>
    <row r="5" spans="3:19" ht="13.5" thickBot="1" x14ac:dyDescent="0.25">
      <c r="C5" s="174"/>
      <c r="D5" s="174"/>
      <c r="E5" s="174"/>
      <c r="F5" s="174"/>
      <c r="G5" s="174"/>
      <c r="H5" s="174"/>
      <c r="I5" s="174"/>
      <c r="J5" s="174"/>
      <c r="K5" s="174"/>
    </row>
    <row r="6" spans="3:19" ht="16.5" thickBot="1" x14ac:dyDescent="0.3">
      <c r="C6" s="723"/>
      <c r="D6" s="729"/>
      <c r="E6" s="614" t="s">
        <v>1</v>
      </c>
      <c r="F6" s="593"/>
      <c r="G6" s="732"/>
      <c r="H6" s="589" t="s">
        <v>7</v>
      </c>
      <c r="I6" s="589"/>
      <c r="J6" s="589"/>
      <c r="K6" s="590"/>
      <c r="L6" s="590"/>
      <c r="M6" s="590"/>
      <c r="N6" s="590"/>
      <c r="O6" s="590"/>
      <c r="P6" s="590"/>
      <c r="Q6" s="590"/>
      <c r="R6" s="590"/>
      <c r="S6" s="591"/>
    </row>
    <row r="7" spans="3:19" ht="16.5" thickBot="1" x14ac:dyDescent="0.3">
      <c r="C7" s="724"/>
      <c r="D7" s="730" t="s">
        <v>34</v>
      </c>
      <c r="E7" s="615"/>
      <c r="F7" s="616"/>
      <c r="G7" s="617"/>
      <c r="H7" s="588" t="s">
        <v>8</v>
      </c>
      <c r="I7" s="589"/>
      <c r="J7" s="589"/>
      <c r="K7" s="588" t="s">
        <v>9</v>
      </c>
      <c r="L7" s="589"/>
      <c r="M7" s="589"/>
      <c r="N7" s="588" t="s">
        <v>10</v>
      </c>
      <c r="O7" s="590"/>
      <c r="P7" s="590"/>
      <c r="Q7" s="588" t="s">
        <v>11</v>
      </c>
      <c r="R7" s="590"/>
      <c r="S7" s="591"/>
    </row>
    <row r="8" spans="3:19" ht="33.75" customHeight="1" thickBot="1" x14ac:dyDescent="0.3">
      <c r="C8" s="634" t="s">
        <v>0</v>
      </c>
      <c r="D8" s="730" t="s">
        <v>35</v>
      </c>
      <c r="E8" s="118" t="s">
        <v>19</v>
      </c>
      <c r="F8" s="635"/>
      <c r="G8" s="733" t="s">
        <v>299</v>
      </c>
      <c r="H8" s="118" t="s">
        <v>19</v>
      </c>
      <c r="I8" s="648"/>
      <c r="J8" s="649" t="s">
        <v>236</v>
      </c>
      <c r="K8" s="118" t="s">
        <v>19</v>
      </c>
      <c r="L8" s="648"/>
      <c r="M8" s="649" t="s">
        <v>236</v>
      </c>
      <c r="N8" s="118" t="s">
        <v>19</v>
      </c>
      <c r="O8" s="648"/>
      <c r="P8" s="649" t="s">
        <v>236</v>
      </c>
      <c r="Q8" s="118" t="s">
        <v>19</v>
      </c>
      <c r="R8" s="648"/>
      <c r="S8" s="649" t="s">
        <v>236</v>
      </c>
    </row>
    <row r="9" spans="3:19" ht="30" customHeight="1" thickBot="1" x14ac:dyDescent="0.25">
      <c r="C9" s="725"/>
      <c r="D9" s="726"/>
      <c r="E9" s="180" t="s">
        <v>322</v>
      </c>
      <c r="F9" s="180">
        <v>44871</v>
      </c>
      <c r="G9" s="734" t="s">
        <v>12</v>
      </c>
      <c r="H9" s="180" t="s">
        <v>322</v>
      </c>
      <c r="I9" s="180">
        <v>44871</v>
      </c>
      <c r="J9" s="247" t="s">
        <v>12</v>
      </c>
      <c r="K9" s="225" t="s">
        <v>322</v>
      </c>
      <c r="L9" s="705">
        <v>44871</v>
      </c>
      <c r="M9" s="247" t="s">
        <v>12</v>
      </c>
      <c r="N9" s="225" t="s">
        <v>322</v>
      </c>
      <c r="O9" s="705">
        <v>44871</v>
      </c>
      <c r="P9" s="247" t="s">
        <v>12</v>
      </c>
      <c r="Q9" s="225" t="s">
        <v>322</v>
      </c>
      <c r="R9" s="705">
        <v>44871</v>
      </c>
      <c r="S9" s="238" t="s">
        <v>12</v>
      </c>
    </row>
    <row r="10" spans="3:19" ht="17.25" customHeight="1" x14ac:dyDescent="0.2">
      <c r="C10" s="812" t="s">
        <v>75</v>
      </c>
      <c r="D10" s="636" t="s">
        <v>36</v>
      </c>
      <c r="E10" s="637" t="s">
        <v>20</v>
      </c>
      <c r="F10" s="638" t="s">
        <v>20</v>
      </c>
      <c r="G10" s="708" t="s">
        <v>271</v>
      </c>
      <c r="H10" s="637" t="s">
        <v>20</v>
      </c>
      <c r="I10" s="650" t="s">
        <v>20</v>
      </c>
      <c r="J10" s="651" t="s">
        <v>271</v>
      </c>
      <c r="K10" s="637" t="s">
        <v>20</v>
      </c>
      <c r="L10" s="650" t="s">
        <v>20</v>
      </c>
      <c r="M10" s="651" t="s">
        <v>271</v>
      </c>
      <c r="N10" s="637" t="s">
        <v>20</v>
      </c>
      <c r="O10" s="650" t="s">
        <v>20</v>
      </c>
      <c r="P10" s="652" t="s">
        <v>271</v>
      </c>
      <c r="Q10" s="637" t="s">
        <v>20</v>
      </c>
      <c r="R10" s="650" t="s">
        <v>20</v>
      </c>
      <c r="S10" s="652" t="s">
        <v>271</v>
      </c>
    </row>
    <row r="11" spans="3:19" ht="15" customHeight="1" x14ac:dyDescent="0.2">
      <c r="C11" s="814"/>
      <c r="D11" s="639" t="s">
        <v>37</v>
      </c>
      <c r="E11" s="239" t="s">
        <v>85</v>
      </c>
      <c r="F11" s="354" t="s">
        <v>85</v>
      </c>
      <c r="G11" s="183" t="s">
        <v>271</v>
      </c>
      <c r="H11" s="239" t="s">
        <v>20</v>
      </c>
      <c r="I11" s="240" t="s">
        <v>20</v>
      </c>
      <c r="J11" s="570" t="s">
        <v>271</v>
      </c>
      <c r="K11" s="239" t="s">
        <v>85</v>
      </c>
      <c r="L11" s="240" t="s">
        <v>85</v>
      </c>
      <c r="M11" s="570" t="s">
        <v>271</v>
      </c>
      <c r="N11" s="197" t="s">
        <v>85</v>
      </c>
      <c r="O11" s="236" t="s">
        <v>85</v>
      </c>
      <c r="P11" s="572" t="s">
        <v>271</v>
      </c>
      <c r="Q11" s="239" t="s">
        <v>20</v>
      </c>
      <c r="R11" s="240" t="s">
        <v>20</v>
      </c>
      <c r="S11" s="571" t="s">
        <v>271</v>
      </c>
    </row>
    <row r="12" spans="3:19" ht="15" customHeight="1" x14ac:dyDescent="0.2">
      <c r="C12" s="814"/>
      <c r="D12" s="639" t="s">
        <v>38</v>
      </c>
      <c r="E12" s="241">
        <v>323.11900000000003</v>
      </c>
      <c r="F12" s="355">
        <v>320.63600000000002</v>
      </c>
      <c r="G12" s="350">
        <v>0.77439838321336474</v>
      </c>
      <c r="H12" s="193">
        <v>329.75599999999997</v>
      </c>
      <c r="I12" s="230">
        <v>328.70699999999999</v>
      </c>
      <c r="J12" s="250">
        <v>0.31912919408469498</v>
      </c>
      <c r="K12" s="193">
        <v>317.303</v>
      </c>
      <c r="L12" s="230">
        <v>316.01799999999997</v>
      </c>
      <c r="M12" s="248">
        <v>0.40662240758438611</v>
      </c>
      <c r="N12" s="181">
        <v>306.78899999999999</v>
      </c>
      <c r="O12" s="242">
        <v>291.91699999999997</v>
      </c>
      <c r="P12" s="248">
        <v>5.0945988071952009</v>
      </c>
      <c r="Q12" s="181">
        <v>283.18400000000003</v>
      </c>
      <c r="R12" s="242">
        <v>282.59800000000001</v>
      </c>
      <c r="S12" s="249">
        <v>0.20736169399642343</v>
      </c>
    </row>
    <row r="13" spans="3:19" ht="15" customHeight="1" x14ac:dyDescent="0.2">
      <c r="C13" s="814"/>
      <c r="D13" s="640" t="s">
        <v>39</v>
      </c>
      <c r="E13" s="241">
        <v>342.53500000000003</v>
      </c>
      <c r="F13" s="355">
        <v>345.15600000000001</v>
      </c>
      <c r="G13" s="350">
        <v>-0.75936677907959904</v>
      </c>
      <c r="H13" s="193">
        <v>342.54300000000001</v>
      </c>
      <c r="I13" s="230">
        <v>345.24</v>
      </c>
      <c r="J13" s="250">
        <v>-0.78119568995481481</v>
      </c>
      <c r="K13" s="193">
        <v>339.13900000000001</v>
      </c>
      <c r="L13" s="230">
        <v>339.01499999999999</v>
      </c>
      <c r="M13" s="248">
        <v>3.6576552659918778E-2</v>
      </c>
      <c r="N13" s="181">
        <v>367.35399999999998</v>
      </c>
      <c r="O13" s="242">
        <v>371.15699999999998</v>
      </c>
      <c r="P13" s="248">
        <v>-1.0246337803139904</v>
      </c>
      <c r="Q13" s="181">
        <v>341.81299999999999</v>
      </c>
      <c r="R13" s="242">
        <v>341.92</v>
      </c>
      <c r="S13" s="249">
        <v>-3.1293869911098421E-2</v>
      </c>
    </row>
    <row r="14" spans="3:19" ht="15" customHeight="1" thickBot="1" x14ac:dyDescent="0.25">
      <c r="C14" s="814"/>
      <c r="D14" s="641" t="s">
        <v>40</v>
      </c>
      <c r="E14" s="184">
        <v>383.14100000000002</v>
      </c>
      <c r="F14" s="185">
        <v>386.41300000000001</v>
      </c>
      <c r="G14" s="351">
        <v>-0.84676240188606267</v>
      </c>
      <c r="H14" s="197" t="s">
        <v>85</v>
      </c>
      <c r="I14" s="236" t="s">
        <v>85</v>
      </c>
      <c r="J14" s="251" t="s">
        <v>271</v>
      </c>
      <c r="K14" s="197" t="s">
        <v>20</v>
      </c>
      <c r="L14" s="236" t="s">
        <v>20</v>
      </c>
      <c r="M14" s="572" t="s">
        <v>271</v>
      </c>
      <c r="N14" s="193" t="s">
        <v>85</v>
      </c>
      <c r="O14" s="259" t="s">
        <v>85</v>
      </c>
      <c r="P14" s="260" t="s">
        <v>271</v>
      </c>
      <c r="Q14" s="191" t="s">
        <v>20</v>
      </c>
      <c r="R14" s="257" t="s">
        <v>20</v>
      </c>
      <c r="S14" s="575" t="s">
        <v>271</v>
      </c>
    </row>
    <row r="15" spans="3:19" ht="15" customHeight="1" thickBot="1" x14ac:dyDescent="0.25">
      <c r="C15" s="813"/>
      <c r="D15" s="642" t="s">
        <v>17</v>
      </c>
      <c r="E15" s="243">
        <v>332.2910486271781</v>
      </c>
      <c r="F15" s="643">
        <v>332.21651747443229</v>
      </c>
      <c r="G15" s="743">
        <v>2.2434511478358891E-2</v>
      </c>
      <c r="H15" s="211">
        <v>336.96148131708571</v>
      </c>
      <c r="I15" s="653">
        <v>338.01494095295385</v>
      </c>
      <c r="J15" s="709">
        <v>-0.31166067183248014</v>
      </c>
      <c r="K15" s="211">
        <v>331.4229745565583</v>
      </c>
      <c r="L15" s="653">
        <v>327.81294191015746</v>
      </c>
      <c r="M15" s="253">
        <v>1.1012477498189281</v>
      </c>
      <c r="N15" s="254">
        <v>305.80905629733076</v>
      </c>
      <c r="O15" s="654">
        <v>293.21643829984151</v>
      </c>
      <c r="P15" s="264">
        <v>4.294649396365732</v>
      </c>
      <c r="Q15" s="254">
        <v>288.00011984614184</v>
      </c>
      <c r="R15" s="654">
        <v>286.99608965310358</v>
      </c>
      <c r="S15" s="709">
        <v>0.34984107074484788</v>
      </c>
    </row>
    <row r="16" spans="3:19" ht="15.75" customHeight="1" x14ac:dyDescent="0.2">
      <c r="C16" s="812" t="s">
        <v>18</v>
      </c>
      <c r="D16" s="636" t="s">
        <v>36</v>
      </c>
      <c r="E16" s="246">
        <v>297.55500000000001</v>
      </c>
      <c r="F16" s="356">
        <v>303.291</v>
      </c>
      <c r="G16" s="349">
        <v>-1.8912529550827391</v>
      </c>
      <c r="H16" s="612">
        <v>295.82</v>
      </c>
      <c r="I16" s="655">
        <v>304.65800000000002</v>
      </c>
      <c r="J16" s="656">
        <v>-2.9009577952983414</v>
      </c>
      <c r="K16" s="612">
        <v>301.02199999999999</v>
      </c>
      <c r="L16" s="655">
        <v>301.06400000000002</v>
      </c>
      <c r="M16" s="656">
        <v>-1.3950522148124653E-2</v>
      </c>
      <c r="N16" s="657" t="s">
        <v>20</v>
      </c>
      <c r="O16" s="658" t="s">
        <v>20</v>
      </c>
      <c r="P16" s="659" t="s">
        <v>271</v>
      </c>
      <c r="Q16" s="657" t="s">
        <v>20</v>
      </c>
      <c r="R16" s="658" t="s">
        <v>20</v>
      </c>
      <c r="S16" s="652" t="s">
        <v>271</v>
      </c>
    </row>
    <row r="17" spans="3:19" ht="15" customHeight="1" x14ac:dyDescent="0.2">
      <c r="C17" s="814"/>
      <c r="D17" s="644" t="s">
        <v>37</v>
      </c>
      <c r="E17" s="241">
        <v>337.173</v>
      </c>
      <c r="F17" s="355">
        <v>340.37799999999999</v>
      </c>
      <c r="G17" s="350">
        <v>-0.94160022093084284</v>
      </c>
      <c r="H17" s="193">
        <v>338.226</v>
      </c>
      <c r="I17" s="230">
        <v>342.22399999999999</v>
      </c>
      <c r="J17" s="248">
        <v>-1.1682406844639741</v>
      </c>
      <c r="K17" s="193">
        <v>334.33499999999998</v>
      </c>
      <c r="L17" s="230">
        <v>336.56200000000001</v>
      </c>
      <c r="M17" s="248">
        <v>-0.66169086230769736</v>
      </c>
      <c r="N17" s="181" t="s">
        <v>20</v>
      </c>
      <c r="O17" s="242" t="s">
        <v>20</v>
      </c>
      <c r="P17" s="660" t="s">
        <v>271</v>
      </c>
      <c r="Q17" s="181" t="s">
        <v>20</v>
      </c>
      <c r="R17" s="242" t="s">
        <v>20</v>
      </c>
      <c r="S17" s="571" t="s">
        <v>271</v>
      </c>
    </row>
    <row r="18" spans="3:19" ht="15" customHeight="1" x14ac:dyDescent="0.2">
      <c r="C18" s="814"/>
      <c r="D18" s="644" t="s">
        <v>38</v>
      </c>
      <c r="E18" s="241">
        <v>335.82299999999998</v>
      </c>
      <c r="F18" s="355">
        <v>338.60700000000003</v>
      </c>
      <c r="G18" s="350">
        <v>-0.82219209880482347</v>
      </c>
      <c r="H18" s="193">
        <v>338.11900000000003</v>
      </c>
      <c r="I18" s="230">
        <v>340.34500000000003</v>
      </c>
      <c r="J18" s="248">
        <v>-0.65404222186310923</v>
      </c>
      <c r="K18" s="193">
        <v>338.988</v>
      </c>
      <c r="L18" s="230">
        <v>338.27699999999999</v>
      </c>
      <c r="M18" s="248">
        <v>0.21018277920166395</v>
      </c>
      <c r="N18" s="181" t="s">
        <v>85</v>
      </c>
      <c r="O18" s="242" t="s">
        <v>85</v>
      </c>
      <c r="P18" s="260" t="s">
        <v>271</v>
      </c>
      <c r="Q18" s="181" t="s">
        <v>20</v>
      </c>
      <c r="R18" s="242" t="s">
        <v>20</v>
      </c>
      <c r="S18" s="571" t="s">
        <v>271</v>
      </c>
    </row>
    <row r="19" spans="3:19" ht="15" customHeight="1" x14ac:dyDescent="0.2">
      <c r="C19" s="814"/>
      <c r="D19" s="644" t="s">
        <v>39</v>
      </c>
      <c r="E19" s="241">
        <v>341.06400000000002</v>
      </c>
      <c r="F19" s="355">
        <v>344.09800000000001</v>
      </c>
      <c r="G19" s="350">
        <v>-0.88172555492911664</v>
      </c>
      <c r="H19" s="193">
        <v>339.30900000000003</v>
      </c>
      <c r="I19" s="230">
        <v>344.45600000000002</v>
      </c>
      <c r="J19" s="248">
        <v>-1.4942401932322245</v>
      </c>
      <c r="K19" s="193">
        <v>347.45100000000002</v>
      </c>
      <c r="L19" s="230">
        <v>342.87799999999999</v>
      </c>
      <c r="M19" s="248">
        <v>1.3337105326092769</v>
      </c>
      <c r="N19" s="181" t="s">
        <v>20</v>
      </c>
      <c r="O19" s="242" t="s">
        <v>20</v>
      </c>
      <c r="P19" s="660" t="s">
        <v>271</v>
      </c>
      <c r="Q19" s="255" t="s">
        <v>85</v>
      </c>
      <c r="R19" s="256" t="s">
        <v>85</v>
      </c>
      <c r="S19" s="574" t="s">
        <v>271</v>
      </c>
    </row>
    <row r="20" spans="3:19" ht="15" customHeight="1" thickBot="1" x14ac:dyDescent="0.25">
      <c r="C20" s="814"/>
      <c r="D20" s="644" t="s">
        <v>40</v>
      </c>
      <c r="E20" s="202">
        <v>345.22500000000002</v>
      </c>
      <c r="F20" s="357">
        <v>355.45299999999997</v>
      </c>
      <c r="G20" s="347">
        <v>-2.8774549659167183</v>
      </c>
      <c r="H20" s="197">
        <v>345.81200000000001</v>
      </c>
      <c r="I20" s="236">
        <v>356.49299999999999</v>
      </c>
      <c r="J20" s="252">
        <v>-2.9961317613529532</v>
      </c>
      <c r="K20" s="184" t="s">
        <v>85</v>
      </c>
      <c r="L20" s="244" t="s">
        <v>85</v>
      </c>
      <c r="M20" s="252" t="s">
        <v>271</v>
      </c>
      <c r="N20" s="184" t="s">
        <v>85</v>
      </c>
      <c r="O20" s="244" t="s">
        <v>85</v>
      </c>
      <c r="P20" s="258" t="s">
        <v>271</v>
      </c>
      <c r="Q20" s="191" t="s">
        <v>20</v>
      </c>
      <c r="R20" s="257" t="s">
        <v>20</v>
      </c>
      <c r="S20" s="575" t="s">
        <v>271</v>
      </c>
    </row>
    <row r="21" spans="3:19" ht="15" customHeight="1" thickBot="1" x14ac:dyDescent="0.25">
      <c r="C21" s="813"/>
      <c r="D21" s="645" t="s">
        <v>17</v>
      </c>
      <c r="E21" s="243">
        <v>339.06037117716414</v>
      </c>
      <c r="F21" s="643">
        <v>341.43589108087963</v>
      </c>
      <c r="G21" s="743">
        <v>-0.69574405203721534</v>
      </c>
      <c r="H21" s="211">
        <v>338.66987093698151</v>
      </c>
      <c r="I21" s="653">
        <v>342.62185596749566</v>
      </c>
      <c r="J21" s="253">
        <v>-1.1534538622337842</v>
      </c>
      <c r="K21" s="254">
        <v>342.31870274611782</v>
      </c>
      <c r="L21" s="654">
        <v>338.65790290110351</v>
      </c>
      <c r="M21" s="709">
        <v>1.0809728087412607</v>
      </c>
      <c r="N21" s="254" t="s">
        <v>85</v>
      </c>
      <c r="O21" s="654" t="s">
        <v>85</v>
      </c>
      <c r="P21" s="264" t="s">
        <v>271</v>
      </c>
      <c r="Q21" s="254" t="s">
        <v>85</v>
      </c>
      <c r="R21" s="654" t="s">
        <v>85</v>
      </c>
      <c r="S21" s="710" t="s">
        <v>271</v>
      </c>
    </row>
    <row r="22" spans="3:19" ht="15.75" customHeight="1" x14ac:dyDescent="0.2">
      <c r="C22" s="812" t="s">
        <v>41</v>
      </c>
      <c r="D22" s="646" t="s">
        <v>36</v>
      </c>
      <c r="E22" s="189" t="s">
        <v>85</v>
      </c>
      <c r="F22" s="190" t="s">
        <v>85</v>
      </c>
      <c r="G22" s="349" t="s">
        <v>271</v>
      </c>
      <c r="H22" s="612" t="s">
        <v>85</v>
      </c>
      <c r="I22" s="655" t="s">
        <v>85</v>
      </c>
      <c r="J22" s="661" t="s">
        <v>271</v>
      </c>
      <c r="K22" s="598" t="s">
        <v>20</v>
      </c>
      <c r="L22" s="662" t="s">
        <v>20</v>
      </c>
      <c r="M22" s="663" t="s">
        <v>271</v>
      </c>
      <c r="N22" s="657" t="s">
        <v>20</v>
      </c>
      <c r="O22" s="658" t="s">
        <v>20</v>
      </c>
      <c r="P22" s="659" t="s">
        <v>271</v>
      </c>
      <c r="Q22" s="657" t="s">
        <v>20</v>
      </c>
      <c r="R22" s="658" t="s">
        <v>20</v>
      </c>
      <c r="S22" s="652" t="s">
        <v>271</v>
      </c>
    </row>
    <row r="23" spans="3:19" ht="15" customHeight="1" x14ac:dyDescent="0.2">
      <c r="C23" s="814"/>
      <c r="D23" s="644" t="s">
        <v>37</v>
      </c>
      <c r="E23" s="202">
        <v>677.69500000000005</v>
      </c>
      <c r="F23" s="357">
        <v>682.65499999999997</v>
      </c>
      <c r="G23" s="350">
        <v>-0.72657491705179378</v>
      </c>
      <c r="H23" s="197">
        <v>670.52800000000002</v>
      </c>
      <c r="I23" s="236">
        <v>672.06600000000003</v>
      </c>
      <c r="J23" s="258">
        <v>-0.22884657161647975</v>
      </c>
      <c r="K23" s="193">
        <v>716.15200000000004</v>
      </c>
      <c r="L23" s="259">
        <v>739.80899999999997</v>
      </c>
      <c r="M23" s="260">
        <v>-3.1977172486411938</v>
      </c>
      <c r="N23" s="184">
        <v>519.45299999999997</v>
      </c>
      <c r="O23" s="244">
        <v>595.13099999999997</v>
      </c>
      <c r="P23" s="258">
        <v>-12.716191897246151</v>
      </c>
      <c r="Q23" s="181" t="s">
        <v>85</v>
      </c>
      <c r="R23" s="261" t="s">
        <v>85</v>
      </c>
      <c r="S23" s="249" t="s">
        <v>271</v>
      </c>
    </row>
    <row r="24" spans="3:19" ht="15" customHeight="1" x14ac:dyDescent="0.2">
      <c r="C24" s="814"/>
      <c r="D24" s="644" t="s">
        <v>38</v>
      </c>
      <c r="E24" s="202">
        <v>640.65700000000004</v>
      </c>
      <c r="F24" s="357">
        <v>638.88099999999997</v>
      </c>
      <c r="G24" s="350">
        <v>0.27798604121895426</v>
      </c>
      <c r="H24" s="197">
        <v>688.78</v>
      </c>
      <c r="I24" s="236">
        <v>688.73500000000001</v>
      </c>
      <c r="J24" s="258">
        <v>6.5337176127188354E-3</v>
      </c>
      <c r="K24" s="193" t="s">
        <v>85</v>
      </c>
      <c r="L24" s="259">
        <v>982.755</v>
      </c>
      <c r="M24" s="260" t="s">
        <v>271</v>
      </c>
      <c r="N24" s="181">
        <v>591.99400000000003</v>
      </c>
      <c r="O24" s="261">
        <v>551.20699999999999</v>
      </c>
      <c r="P24" s="260">
        <v>7.3995794683304155</v>
      </c>
      <c r="Q24" s="181" t="s">
        <v>85</v>
      </c>
      <c r="R24" s="261" t="s">
        <v>85</v>
      </c>
      <c r="S24" s="249" t="s">
        <v>271</v>
      </c>
    </row>
    <row r="25" spans="3:19" ht="15" customHeight="1" x14ac:dyDescent="0.2">
      <c r="C25" s="814"/>
      <c r="D25" s="644" t="s">
        <v>39</v>
      </c>
      <c r="E25" s="202">
        <v>718.94</v>
      </c>
      <c r="F25" s="357">
        <v>703.24199999999996</v>
      </c>
      <c r="G25" s="350">
        <v>2.2322330008731126</v>
      </c>
      <c r="H25" s="197" t="s">
        <v>85</v>
      </c>
      <c r="I25" s="236" t="s">
        <v>85</v>
      </c>
      <c r="J25" s="258" t="s">
        <v>271</v>
      </c>
      <c r="K25" s="193" t="s">
        <v>85</v>
      </c>
      <c r="L25" s="259" t="s">
        <v>85</v>
      </c>
      <c r="M25" s="260" t="s">
        <v>271</v>
      </c>
      <c r="N25" s="207" t="s">
        <v>85</v>
      </c>
      <c r="O25" s="262" t="s">
        <v>85</v>
      </c>
      <c r="P25" s="664" t="s">
        <v>271</v>
      </c>
      <c r="Q25" s="181" t="s">
        <v>85</v>
      </c>
      <c r="R25" s="261" t="s">
        <v>85</v>
      </c>
      <c r="S25" s="249" t="s">
        <v>271</v>
      </c>
    </row>
    <row r="26" spans="3:19" ht="15" customHeight="1" thickBot="1" x14ac:dyDescent="0.25">
      <c r="C26" s="814"/>
      <c r="D26" s="644" t="s">
        <v>40</v>
      </c>
      <c r="E26" s="202">
        <v>610.36400000000003</v>
      </c>
      <c r="F26" s="357">
        <v>609.94399999999996</v>
      </c>
      <c r="G26" s="347">
        <v>6.8858780478219764E-2</v>
      </c>
      <c r="H26" s="197">
        <v>604.66499999999996</v>
      </c>
      <c r="I26" s="236">
        <v>606.85599999999999</v>
      </c>
      <c r="J26" s="258">
        <v>-0.36104116956906268</v>
      </c>
      <c r="K26" s="184">
        <v>626.08699999999999</v>
      </c>
      <c r="L26" s="244">
        <v>611.08799999999997</v>
      </c>
      <c r="M26" s="258">
        <v>2.4544746419500996</v>
      </c>
      <c r="N26" s="191">
        <v>679.31799999999998</v>
      </c>
      <c r="O26" s="257">
        <v>671.81899999999996</v>
      </c>
      <c r="P26" s="665">
        <v>1.116223268469636</v>
      </c>
      <c r="Q26" s="184" t="s">
        <v>20</v>
      </c>
      <c r="R26" s="244" t="s">
        <v>20</v>
      </c>
      <c r="S26" s="573" t="s">
        <v>271</v>
      </c>
    </row>
    <row r="27" spans="3:19" ht="15" customHeight="1" thickBot="1" x14ac:dyDescent="0.25">
      <c r="C27" s="815"/>
      <c r="D27" s="642" t="s">
        <v>17</v>
      </c>
      <c r="E27" s="243">
        <v>678.63946860698195</v>
      </c>
      <c r="F27" s="643">
        <v>667.41521772784449</v>
      </c>
      <c r="G27" s="743">
        <v>1.6817493190145434</v>
      </c>
      <c r="H27" s="211">
        <v>624.46570601817234</v>
      </c>
      <c r="I27" s="653">
        <v>636.37073557271765</v>
      </c>
      <c r="J27" s="264">
        <v>-1.8707694884540975</v>
      </c>
      <c r="K27" s="211">
        <v>677.19016432267301</v>
      </c>
      <c r="L27" s="653">
        <v>666.28887666971639</v>
      </c>
      <c r="M27" s="709">
        <v>1.6361203127754544</v>
      </c>
      <c r="N27" s="666">
        <v>606.69013994532827</v>
      </c>
      <c r="O27" s="654">
        <v>571.72688825475473</v>
      </c>
      <c r="P27" s="264">
        <v>6.1153764863677944</v>
      </c>
      <c r="Q27" s="693">
        <v>725.32713680138511</v>
      </c>
      <c r="R27" s="267">
        <v>709.74479245411828</v>
      </c>
      <c r="S27" s="711">
        <v>2.1954855481766922</v>
      </c>
    </row>
    <row r="28" spans="3:19" ht="15.75" customHeight="1" x14ac:dyDescent="0.2">
      <c r="C28" s="812" t="s">
        <v>42</v>
      </c>
      <c r="D28" s="636" t="s">
        <v>36</v>
      </c>
      <c r="E28" s="189" t="s">
        <v>85</v>
      </c>
      <c r="F28" s="190" t="s">
        <v>85</v>
      </c>
      <c r="G28" s="349" t="s">
        <v>271</v>
      </c>
      <c r="H28" s="612" t="s">
        <v>85</v>
      </c>
      <c r="I28" s="655" t="s">
        <v>85</v>
      </c>
      <c r="J28" s="656" t="s">
        <v>271</v>
      </c>
      <c r="K28" s="612" t="s">
        <v>20</v>
      </c>
      <c r="L28" s="655" t="s">
        <v>20</v>
      </c>
      <c r="M28" s="651" t="s">
        <v>271</v>
      </c>
      <c r="N28" s="657" t="s">
        <v>20</v>
      </c>
      <c r="O28" s="658" t="s">
        <v>20</v>
      </c>
      <c r="P28" s="659" t="s">
        <v>271</v>
      </c>
      <c r="Q28" s="189" t="s">
        <v>20</v>
      </c>
      <c r="R28" s="266" t="s">
        <v>20</v>
      </c>
      <c r="S28" s="667" t="s">
        <v>271</v>
      </c>
    </row>
    <row r="29" spans="3:19" ht="15" customHeight="1" x14ac:dyDescent="0.2">
      <c r="C29" s="814"/>
      <c r="D29" s="644" t="s">
        <v>37</v>
      </c>
      <c r="E29" s="202">
        <v>429.815</v>
      </c>
      <c r="F29" s="357">
        <v>434.88299999999998</v>
      </c>
      <c r="G29" s="350">
        <v>-1.1653709158555252</v>
      </c>
      <c r="H29" s="197">
        <v>473.38</v>
      </c>
      <c r="I29" s="236">
        <v>492.471</v>
      </c>
      <c r="J29" s="252">
        <v>-3.876573442903239</v>
      </c>
      <c r="K29" s="197">
        <v>391.06099999999998</v>
      </c>
      <c r="L29" s="236">
        <v>379.899</v>
      </c>
      <c r="M29" s="252">
        <v>2.9381493502220266</v>
      </c>
      <c r="N29" s="184">
        <v>485.31900000000002</v>
      </c>
      <c r="O29" s="244">
        <v>471.49</v>
      </c>
      <c r="P29" s="258">
        <v>2.9330420581560599</v>
      </c>
      <c r="Q29" s="668">
        <v>506.11399999999998</v>
      </c>
      <c r="R29" s="244">
        <v>476.32</v>
      </c>
      <c r="S29" s="669">
        <v>6.2550386294927751</v>
      </c>
    </row>
    <row r="30" spans="3:19" ht="15" customHeight="1" x14ac:dyDescent="0.2">
      <c r="C30" s="814"/>
      <c r="D30" s="644" t="s">
        <v>38</v>
      </c>
      <c r="E30" s="202">
        <v>414.74</v>
      </c>
      <c r="F30" s="357">
        <v>399.88099999999997</v>
      </c>
      <c r="G30" s="347">
        <v>3.7158554670014423</v>
      </c>
      <c r="H30" s="197">
        <v>435.40600000000001</v>
      </c>
      <c r="I30" s="236">
        <v>428.46600000000001</v>
      </c>
      <c r="J30" s="252">
        <v>1.6197317873530217</v>
      </c>
      <c r="K30" s="197">
        <v>321.60700000000003</v>
      </c>
      <c r="L30" s="236">
        <v>323.173</v>
      </c>
      <c r="M30" s="252">
        <v>-0.48457018377153233</v>
      </c>
      <c r="N30" s="184">
        <v>428.40699999999998</v>
      </c>
      <c r="O30" s="244">
        <v>412.42700000000002</v>
      </c>
      <c r="P30" s="258">
        <v>3.8746250851665778</v>
      </c>
      <c r="Q30" s="184">
        <v>463.81599999999997</v>
      </c>
      <c r="R30" s="244">
        <v>424.78399999999999</v>
      </c>
      <c r="S30" s="245">
        <v>9.1886700064032496</v>
      </c>
    </row>
    <row r="31" spans="3:19" ht="15" customHeight="1" x14ac:dyDescent="0.2">
      <c r="C31" s="814"/>
      <c r="D31" s="644" t="s">
        <v>39</v>
      </c>
      <c r="E31" s="184" t="s">
        <v>85</v>
      </c>
      <c r="F31" s="185" t="s">
        <v>85</v>
      </c>
      <c r="G31" s="183" t="s">
        <v>271</v>
      </c>
      <c r="H31" s="197" t="s">
        <v>20</v>
      </c>
      <c r="I31" s="236" t="s">
        <v>20</v>
      </c>
      <c r="J31" s="576" t="s">
        <v>271</v>
      </c>
      <c r="K31" s="197" t="s">
        <v>20</v>
      </c>
      <c r="L31" s="236" t="s">
        <v>20</v>
      </c>
      <c r="M31" s="576" t="s">
        <v>271</v>
      </c>
      <c r="N31" s="184" t="s">
        <v>85</v>
      </c>
      <c r="O31" s="244" t="s">
        <v>85</v>
      </c>
      <c r="P31" s="670" t="s">
        <v>271</v>
      </c>
      <c r="Q31" s="184" t="s">
        <v>20</v>
      </c>
      <c r="R31" s="244" t="s">
        <v>20</v>
      </c>
      <c r="S31" s="573" t="s">
        <v>271</v>
      </c>
    </row>
    <row r="32" spans="3:19" ht="15" customHeight="1" thickBot="1" x14ac:dyDescent="0.25">
      <c r="C32" s="814"/>
      <c r="D32" s="644" t="s">
        <v>40</v>
      </c>
      <c r="E32" s="184" t="s">
        <v>20</v>
      </c>
      <c r="F32" s="185" t="s">
        <v>20</v>
      </c>
      <c r="G32" s="358" t="s">
        <v>271</v>
      </c>
      <c r="H32" s="197" t="s">
        <v>20</v>
      </c>
      <c r="I32" s="236" t="s">
        <v>20</v>
      </c>
      <c r="J32" s="576" t="s">
        <v>271</v>
      </c>
      <c r="K32" s="197" t="s">
        <v>20</v>
      </c>
      <c r="L32" s="236" t="s">
        <v>20</v>
      </c>
      <c r="M32" s="576" t="s">
        <v>271</v>
      </c>
      <c r="N32" s="184" t="s">
        <v>20</v>
      </c>
      <c r="O32" s="244" t="s">
        <v>20</v>
      </c>
      <c r="P32" s="670" t="s">
        <v>271</v>
      </c>
      <c r="Q32" s="184" t="s">
        <v>20</v>
      </c>
      <c r="R32" s="244" t="s">
        <v>20</v>
      </c>
      <c r="S32" s="573" t="s">
        <v>271</v>
      </c>
    </row>
    <row r="33" spans="3:19" ht="15" customHeight="1" thickBot="1" x14ac:dyDescent="0.25">
      <c r="C33" s="815"/>
      <c r="D33" s="642" t="s">
        <v>17</v>
      </c>
      <c r="E33" s="243">
        <v>421.61699672883782</v>
      </c>
      <c r="F33" s="643">
        <v>413.79204453433772</v>
      </c>
      <c r="G33" s="743">
        <v>1.891034952908758</v>
      </c>
      <c r="H33" s="211">
        <v>459.20785943715924</v>
      </c>
      <c r="I33" s="653">
        <v>468.85224383850431</v>
      </c>
      <c r="J33" s="253">
        <v>-2.0570199946973196</v>
      </c>
      <c r="K33" s="211">
        <v>367.21137925429491</v>
      </c>
      <c r="L33" s="653">
        <v>358.04042677317688</v>
      </c>
      <c r="M33" s="253">
        <v>2.5614293234344596</v>
      </c>
      <c r="N33" s="254">
        <v>434.61456819201669</v>
      </c>
      <c r="O33" s="654">
        <v>418.83631476090261</v>
      </c>
      <c r="P33" s="264">
        <v>3.7671646118176918</v>
      </c>
      <c r="Q33" s="254">
        <v>484.68273683063677</v>
      </c>
      <c r="R33" s="654">
        <v>451.51390273037543</v>
      </c>
      <c r="S33" s="709">
        <v>7.3461379372117204</v>
      </c>
    </row>
    <row r="34" spans="3:19" ht="15.75" customHeight="1" thickBot="1" x14ac:dyDescent="0.25">
      <c r="C34" s="812" t="s">
        <v>43</v>
      </c>
      <c r="D34" s="647" t="s">
        <v>44</v>
      </c>
      <c r="E34" s="359">
        <v>932.77599999999995</v>
      </c>
      <c r="F34" s="360">
        <v>948.11500000000001</v>
      </c>
      <c r="G34" s="349">
        <v>-1.6178417175131767</v>
      </c>
      <c r="H34" s="598">
        <v>951.66200000000003</v>
      </c>
      <c r="I34" s="671">
        <v>963.51099999999997</v>
      </c>
      <c r="J34" s="672">
        <v>-1.2297731940787322</v>
      </c>
      <c r="K34" s="598">
        <v>862.34299999999996</v>
      </c>
      <c r="L34" s="671">
        <v>872.57600000000002</v>
      </c>
      <c r="M34" s="672">
        <v>-1.1727345239841642</v>
      </c>
      <c r="N34" s="581">
        <v>942.51300000000003</v>
      </c>
      <c r="O34" s="673">
        <v>895.202</v>
      </c>
      <c r="P34" s="674">
        <v>5.2849524464869422</v>
      </c>
      <c r="Q34" s="181">
        <v>891.71500000000003</v>
      </c>
      <c r="R34" s="261">
        <v>910.84199999999998</v>
      </c>
      <c r="S34" s="249">
        <v>-2.0999251242257113</v>
      </c>
    </row>
    <row r="35" spans="3:19" ht="15.75" customHeight="1" thickBot="1" x14ac:dyDescent="0.25">
      <c r="C35" s="814"/>
      <c r="D35" s="636" t="s">
        <v>45</v>
      </c>
      <c r="E35" s="246">
        <v>1461.104</v>
      </c>
      <c r="F35" s="356">
        <v>1470.2819999999999</v>
      </c>
      <c r="G35" s="347">
        <v>-0.6242339904861709</v>
      </c>
      <c r="H35" s="207">
        <v>1455.1369999999999</v>
      </c>
      <c r="I35" s="262">
        <v>1442.8920000000001</v>
      </c>
      <c r="J35" s="672">
        <v>0.84864286446940529</v>
      </c>
      <c r="K35" s="207">
        <v>1367.394</v>
      </c>
      <c r="L35" s="262">
        <v>1445.8489999999999</v>
      </c>
      <c r="M35" s="265">
        <v>-5.4262236236287418</v>
      </c>
      <c r="N35" s="189">
        <v>1255.1469999999999</v>
      </c>
      <c r="O35" s="266">
        <v>1245.33</v>
      </c>
      <c r="P35" s="664">
        <v>0.78830510788305175</v>
      </c>
      <c r="Q35" s="189">
        <v>1522.556</v>
      </c>
      <c r="R35" s="266">
        <v>1536.7349999999999</v>
      </c>
      <c r="S35" s="263">
        <v>-0.92267046693150478</v>
      </c>
    </row>
    <row r="36" spans="3:19" ht="15" customHeight="1" thickBot="1" x14ac:dyDescent="0.25">
      <c r="C36" s="815"/>
      <c r="D36" s="642" t="s">
        <v>17</v>
      </c>
      <c r="E36" s="243">
        <v>1102.6550797024543</v>
      </c>
      <c r="F36" s="643">
        <v>1097.2915582596754</v>
      </c>
      <c r="G36" s="743">
        <v>0.48879638254808871</v>
      </c>
      <c r="H36" s="211">
        <v>1053.8090264748398</v>
      </c>
      <c r="I36" s="653">
        <v>1063.2498563521297</v>
      </c>
      <c r="J36" s="672">
        <v>-0.88792204587547163</v>
      </c>
      <c r="K36" s="211">
        <v>1132.1056933157151</v>
      </c>
      <c r="L36" s="653">
        <v>1139.3239602341857</v>
      </c>
      <c r="M36" s="253">
        <v>-0.6335570189348857</v>
      </c>
      <c r="N36" s="254">
        <v>1008.2223177934031</v>
      </c>
      <c r="O36" s="654">
        <v>960.51719830105958</v>
      </c>
      <c r="P36" s="264">
        <v>4.9666075294355227</v>
      </c>
      <c r="Q36" s="254">
        <v>1212.7938886857999</v>
      </c>
      <c r="R36" s="267">
        <v>1230.2002449578624</v>
      </c>
      <c r="S36" s="709">
        <v>-1.4149205662577948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4" priority="35" stopIfTrue="1" operator="beginsWith" text="*">
      <formula>LEFT(G10,LEN("*"))="*"</formula>
    </cfRule>
    <cfRule type="cellIs" dxfId="53" priority="36" stopIfTrue="1" operator="lessThan">
      <formula>0</formula>
    </cfRule>
    <cfRule type="cellIs" dxfId="52" priority="37" stopIfTrue="1" operator="greaterThan">
      <formula>0</formula>
    </cfRule>
    <cfRule type="cellIs" dxfId="51" priority="40" stopIfTrue="1" operator="lessThan">
      <formula>0</formula>
    </cfRule>
    <cfRule type="cellIs" dxfId="50" priority="41" stopIfTrue="1" operator="greaterThan">
      <formula>0</formula>
    </cfRule>
    <cfRule type="cellIs" dxfId="49" priority="42" stopIfTrue="1" operator="lessThan">
      <formula>0</formula>
    </cfRule>
  </conditionalFormatting>
  <conditionalFormatting sqref="G12:G27 G33:G36 G29:G30">
    <cfRule type="cellIs" dxfId="48" priority="38" stopIfTrue="1" operator="lessThan">
      <formula>0</formula>
    </cfRule>
    <cfRule type="cellIs" dxfId="47" priority="39" stopIfTrue="1" operator="greaterThan">
      <formula>0</formula>
    </cfRule>
  </conditionalFormatting>
  <conditionalFormatting sqref="M10:M36 S10:S36 J10:J36">
    <cfRule type="cellIs" dxfId="46" priority="27" stopIfTrue="1" operator="greaterThan">
      <formula>0</formula>
    </cfRule>
  </conditionalFormatting>
  <conditionalFormatting sqref="P12:P36">
    <cfRule type="cellIs" dxfId="45" priority="25" stopIfTrue="1" operator="lessThan">
      <formula>0</formula>
    </cfRule>
    <cfRule type="cellIs" dxfId="44" priority="26" stopIfTrue="1" operator="greaterThan">
      <formula>0</formula>
    </cfRule>
  </conditionalFormatting>
  <conditionalFormatting sqref="P10:P11">
    <cfRule type="cellIs" dxfId="43" priority="23" stopIfTrue="1" operator="lessThan">
      <formula>0</formula>
    </cfRule>
    <cfRule type="cellIs" dxfId="42" priority="24" stopIfTrue="1" operator="greaterThan">
      <formula>0</formula>
    </cfRule>
  </conditionalFormatting>
  <conditionalFormatting sqref="H10:S36">
    <cfRule type="cellIs" dxfId="41" priority="22" stopIfTrue="1" operator="lessThan">
      <formula>0</formula>
    </cfRule>
  </conditionalFormatting>
  <conditionalFormatting sqref="M10:M36 S10:S36 P10:P36 J10:J36">
    <cfRule type="cellIs" dxfId="40" priority="29" stopIfTrue="1" operator="lessThan">
      <formula>0</formula>
    </cfRule>
    <cfRule type="cellIs" dxfId="39" priority="30" stopIfTrue="1" operator="greaterThan">
      <formula>0</formula>
    </cfRule>
    <cfRule type="cellIs" dxfId="38" priority="31" stopIfTrue="1" operator="lessThan">
      <formula>0</formula>
    </cfRule>
  </conditionalFormatting>
  <conditionalFormatting sqref="S23:S24">
    <cfRule type="cellIs" dxfId="37" priority="28" stopIfTrue="1" operator="greaterThan">
      <formula>0</formula>
    </cfRule>
  </conditionalFormatting>
  <conditionalFormatting sqref="M20">
    <cfRule type="cellIs" dxfId="36" priority="20" stopIfTrue="1" operator="lessThan">
      <formula>0</formula>
    </cfRule>
    <cfRule type="cellIs" dxfId="35" priority="21" stopIfTrue="1" operator="greaterThan">
      <formula>0</formula>
    </cfRule>
  </conditionalFormatting>
  <conditionalFormatting sqref="M10:M36 S10:S36 P10:P36 J10:J36">
    <cfRule type="beginsWith" dxfId="34" priority="17" stopIfTrue="1" operator="beginsWith" text="*">
      <formula>LEFT(J10,LEN("*"))="*"</formula>
    </cfRule>
    <cfRule type="cellIs" dxfId="33" priority="18" stopIfTrue="1" operator="lessThan">
      <formula>0</formula>
    </cfRule>
    <cfRule type="cellIs" dxfId="32" priority="19" stopIfTrue="1" operator="greaterThan">
      <formula>0</formula>
    </cfRule>
    <cfRule type="cellIs" dxfId="31" priority="32" stopIfTrue="1" operator="lessThan">
      <formula>0</formula>
    </cfRule>
    <cfRule type="cellIs" dxfId="30" priority="33" stopIfTrue="1" operator="greaterThan">
      <formula>0</formula>
    </cfRule>
    <cfRule type="cellIs" dxfId="29" priority="34" stopIfTrue="1" operator="lessThan">
      <formula>0</formula>
    </cfRule>
  </conditionalFormatting>
  <conditionalFormatting sqref="P14">
    <cfRule type="beginsWith" dxfId="28" priority="1" operator="beginsWith" text="*">
      <formula>LEFT(P14,LEN("*"))="*"</formula>
    </cfRule>
    <cfRule type="cellIs" dxfId="27" priority="16" stopIfTrue="1" operator="greaterThan">
      <formula>0</formula>
    </cfRule>
  </conditionalFormatting>
  <conditionalFormatting sqref="P11">
    <cfRule type="cellIs" dxfId="26" priority="15" stopIfTrue="1" operator="greaterThan">
      <formula>0</formula>
    </cfRule>
  </conditionalFormatting>
  <conditionalFormatting sqref="P11">
    <cfRule type="cellIs" dxfId="25" priority="14" stopIfTrue="1" operator="greaterThan">
      <formula>0</formula>
    </cfRule>
  </conditionalFormatting>
  <conditionalFormatting sqref="P11">
    <cfRule type="cellIs" dxfId="24" priority="13" stopIfTrue="1" operator="greaterThan">
      <formula>0</formula>
    </cfRule>
  </conditionalFormatting>
  <conditionalFormatting sqref="P10:P14">
    <cfRule type="beginsWith" dxfId="23" priority="12" stopIfTrue="1" operator="beginsWith" text="*">
      <formula>LEFT(P10,LEN("*"))="*"</formula>
    </cfRule>
  </conditionalFormatting>
  <conditionalFormatting sqref="G28">
    <cfRule type="beginsWith" dxfId="22" priority="4" stopIfTrue="1" operator="beginsWith" text="*">
      <formula>LEFT(G28,LEN("*"))="*"</formula>
    </cfRule>
    <cfRule type="cellIs" dxfId="21" priority="5" stopIfTrue="1" operator="lessThan">
      <formula>0</formula>
    </cfRule>
    <cfRule type="cellIs" dxfId="20" priority="6" stopIfTrue="1" operator="greaterThan">
      <formula>0</formula>
    </cfRule>
    <cfRule type="cellIs" dxfId="19" priority="9" stopIfTrue="1" operator="lessThan">
      <formula>0</formula>
    </cfRule>
    <cfRule type="cellIs" dxfId="18" priority="10" stopIfTrue="1" operator="greaterThan">
      <formula>0</formula>
    </cfRule>
    <cfRule type="cellIs" dxfId="17" priority="11" stopIfTrue="1" operator="lessThan">
      <formula>0</formula>
    </cfRule>
  </conditionalFormatting>
  <conditionalFormatting sqref="G28">
    <cfRule type="cellIs" dxfId="16" priority="7" stopIfTrue="1" operator="lessThan">
      <formula>0</formula>
    </cfRule>
    <cfRule type="cellIs" dxfId="15" priority="8" stopIfTrue="1" operator="greaterThan">
      <formula>0</formula>
    </cfRule>
  </conditionalFormatting>
  <conditionalFormatting sqref="P14">
    <cfRule type="cellIs" dxfId="14" priority="3" stopIfTrue="1" operator="greaterThan">
      <formula>0</formula>
    </cfRule>
  </conditionalFormatting>
  <conditionalFormatting sqref="P14">
    <cfRule type="cellIs" dxfId="1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27" sqref="Q27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1.7109375" customWidth="1"/>
  </cols>
  <sheetData>
    <row r="2" spans="3:13" ht="18.75" x14ac:dyDescent="0.3">
      <c r="C2" s="176" t="s">
        <v>328</v>
      </c>
      <c r="D2" s="177"/>
      <c r="E2" s="177"/>
      <c r="F2" s="177"/>
      <c r="G2" s="177"/>
      <c r="H2" s="177"/>
      <c r="I2" s="177"/>
      <c r="J2" s="177"/>
      <c r="K2" s="177"/>
      <c r="L2" s="177"/>
      <c r="M2" s="43"/>
    </row>
    <row r="3" spans="3:13" ht="18.75" x14ac:dyDescent="0.3">
      <c r="C3" s="176" t="s">
        <v>16</v>
      </c>
      <c r="D3" s="177"/>
      <c r="E3" s="177"/>
      <c r="F3" s="176"/>
      <c r="G3" s="177"/>
      <c r="H3" s="177"/>
      <c r="I3" s="177"/>
      <c r="J3" s="177"/>
      <c r="K3" s="177"/>
      <c r="L3" s="177"/>
      <c r="M3" s="43"/>
    </row>
    <row r="4" spans="3:13" ht="18.75" x14ac:dyDescent="0.3">
      <c r="C4" s="177" t="s">
        <v>272</v>
      </c>
      <c r="D4" s="176"/>
      <c r="E4" s="177"/>
      <c r="F4" s="177"/>
      <c r="G4" s="177"/>
      <c r="H4" s="177"/>
      <c r="I4" s="177"/>
      <c r="J4" s="177"/>
      <c r="K4" s="177"/>
      <c r="L4" s="177"/>
      <c r="M4" s="43"/>
    </row>
    <row r="5" spans="3:13" x14ac:dyDescent="0.2"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7" spans="3:13" ht="13.5" thickBot="1" x14ac:dyDescent="0.25"/>
    <row r="8" spans="3:13" ht="18.75" customHeight="1" thickBot="1" x14ac:dyDescent="0.25">
      <c r="I8" s="777" t="s">
        <v>0</v>
      </c>
      <c r="J8" s="778"/>
      <c r="K8" s="789" t="s">
        <v>1</v>
      </c>
      <c r="L8" s="790"/>
      <c r="M8" s="791"/>
    </row>
    <row r="9" spans="3:13" ht="28.5" customHeight="1" thickBot="1" x14ac:dyDescent="0.25">
      <c r="I9" s="779"/>
      <c r="J9" s="780"/>
      <c r="K9" s="675" t="s">
        <v>19</v>
      </c>
      <c r="L9" s="676"/>
      <c r="M9" s="823" t="s">
        <v>257</v>
      </c>
    </row>
    <row r="10" spans="3:13" ht="27" customHeight="1" thickBot="1" x14ac:dyDescent="0.25">
      <c r="I10" s="781"/>
      <c r="J10" s="782"/>
      <c r="K10" s="180">
        <v>44878</v>
      </c>
      <c r="L10" s="180">
        <v>44871</v>
      </c>
      <c r="M10" s="824"/>
    </row>
    <row r="11" spans="3:13" ht="54.75" customHeight="1" thickBot="1" x14ac:dyDescent="0.25">
      <c r="I11" s="798" t="s">
        <v>258</v>
      </c>
      <c r="J11" s="825"/>
      <c r="K11" s="113" t="s">
        <v>85</v>
      </c>
      <c r="L11" s="113">
        <v>1600.28</v>
      </c>
      <c r="M11" s="268" t="s">
        <v>271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28" sqref="S28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64" t="s">
        <v>329</v>
      </c>
      <c r="D3" s="361"/>
      <c r="E3" s="362"/>
      <c r="F3" s="361"/>
      <c r="G3" s="361"/>
      <c r="H3" s="361"/>
      <c r="I3" s="361"/>
      <c r="J3" s="361"/>
      <c r="K3" s="361"/>
      <c r="L3" s="361"/>
      <c r="M3" s="361"/>
    </row>
    <row r="4" spans="3:13" ht="21" x14ac:dyDescent="0.35">
      <c r="C4" s="363" t="s">
        <v>280</v>
      </c>
      <c r="D4" s="361"/>
      <c r="E4" s="362"/>
      <c r="F4" s="361"/>
      <c r="G4" s="361"/>
      <c r="H4" s="361"/>
      <c r="I4" s="361"/>
      <c r="J4" s="361"/>
      <c r="K4" s="361"/>
      <c r="L4" s="361"/>
      <c r="M4" s="361"/>
    </row>
    <row r="6" spans="3:13" ht="13.5" thickBot="1" x14ac:dyDescent="0.25"/>
    <row r="7" spans="3:13" ht="12.75" customHeight="1" thickBot="1" x14ac:dyDescent="0.25">
      <c r="I7" s="777" t="s">
        <v>0</v>
      </c>
      <c r="J7" s="778"/>
      <c r="K7" s="789" t="s">
        <v>1</v>
      </c>
      <c r="L7" s="790"/>
      <c r="M7" s="791"/>
    </row>
    <row r="8" spans="3:13" ht="24.75" customHeight="1" thickBot="1" x14ac:dyDescent="0.25">
      <c r="I8" s="779"/>
      <c r="J8" s="780"/>
      <c r="K8" s="675" t="s">
        <v>19</v>
      </c>
      <c r="L8" s="676"/>
      <c r="M8" s="823" t="s">
        <v>257</v>
      </c>
    </row>
    <row r="9" spans="3:13" ht="29.25" customHeight="1" thickBot="1" x14ac:dyDescent="0.25">
      <c r="I9" s="781"/>
      <c r="J9" s="782"/>
      <c r="K9" s="180">
        <v>44878</v>
      </c>
      <c r="L9" s="180">
        <v>44871</v>
      </c>
      <c r="M9" s="824"/>
    </row>
    <row r="10" spans="3:13" ht="57" customHeight="1" thickBot="1" x14ac:dyDescent="0.25">
      <c r="I10" s="798" t="s">
        <v>279</v>
      </c>
      <c r="J10" s="825"/>
      <c r="K10" s="113">
        <v>3210.01</v>
      </c>
      <c r="L10" s="113">
        <v>3271.98</v>
      </c>
      <c r="M10" s="268">
        <v>-1.893960232030752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2022-11-17T12:14:13Z</dcterms:modified>
</cp:coreProperties>
</file>