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sieci handlowe" sheetId="24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<sst xmlns="http://schemas.openxmlformats.org/spreadsheetml/2006/main" count="1751" uniqueCount="329">
  <si>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</si>
  <si>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</si>
  <si>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</si>
  <si>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</si>
  <si>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</si>
  <si>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</si>
  <si>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</si>
  <si>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</si>
  <si>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</si>
  <si>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</si>
  <si>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</si>
  <si>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</si>
  <si>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</si>
  <si>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</si>
  <si>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</si>
  <si>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</si>
  <si>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</si>
  <si>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</si>
  <si>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</si>
  <si>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</si>
  <si>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</si>
  <si>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</si>
  <si>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</si>
  <si>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</si>
  <si>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</si>
  <si>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</si>
  <si>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</si>
  <si>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</si>
  <si>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</si>
  <si>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</si>
  <si>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</si>
  <si>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</si>
  <si>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</si>
  <si>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</si>
  <si>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</si>
  <si>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</si>
  <si>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</si>
  <si>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</si>
  <si>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</si>
  <si>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</si>
  <si>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</si>
  <si>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</si>
  <si>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</si>
  <si>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</si>
  <si>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</si>
  <si>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</si>
  <si>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</si>
  <si>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</si>
  <si>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</si>
  <si>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</si>
  <si>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</si>
  <si>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</si>
  <si>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</si>
  <si>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</si>
  <si>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</si>
  <si>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</si>
  <si>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</si>
  <si>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</si>
  <si>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</si>
  <si>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</si>
  <si>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</si>
  <si>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</si>
  <si>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</si>
  <si>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</si>
  <si>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</si>
  <si>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</si>
  <si>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</si>
  <si>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</si>
  <si>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</si>
  <si>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</si>
  <si>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</si>
  <si>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</si>
  <si>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</si>
  <si>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</si>
  <si>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</si>
  <si>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</si>
  <si>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</si>
  <si>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</si>
  <si>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</si>
  <si>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</si>
  <si>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</si>
  <si>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</si>
  <si>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</si>
  <si>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</si>
  <si>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</si>
  <si>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</si>
  <si>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</si>
  <si>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</si>
  <si>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</si>
  <si>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</si>
  <si>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</si>
  <si>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</si>
  <si>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</si>
  <si>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</si>
  <si>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</si>
  <si>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</si>
  <si>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</si>
  <si>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</si>
  <si>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</si>
  <si>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</si>
  <si>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</si>
  <si>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</si>
  <si>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</si>
  <si>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</si>
  <si>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</si>
  <si>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</si>
  <si>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</si>
  <si>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</si>
  <si>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</si>
  <si>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</si>
  <si>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</si>
  <si>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</si>
  <si>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</si>
  <si>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</si>
  <si>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</si>
  <si>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</si>
  <si>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</si>
  <si>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</si>
  <si>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</si>
  <si>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</si>
  <si>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</si>
  <si>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</si>
  <si>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</si>
  <si>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</si>
  <si>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</si>
  <si>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</si>
  <si>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</si>
  <si>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</si>
  <si>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</si>
  <si>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</si>
  <si>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</si>
  <si>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</si>
  <si>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</si>
  <si>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</si>
  <si>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</si>
  <si>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</si>
  <si>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</si>
  <si>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</si>
  <si>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</si>
  <si>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</si>
  <si>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</si>
  <si>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</si>
  <si>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</si>
  <si>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</si>
  <si>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</si>
  <si>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</si>
  <si>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</si>
  <si>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</si>
  <si>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</si>
  <si>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</si>
  <si>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</si>
  <si>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</si>
  <si>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</si>
  <si>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</si>
  <si>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</si>
  <si>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</si>
  <si>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</si>
  <si>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</si>
  <si>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</si>
  <si>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</si>
  <si>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</si>
  <si>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</si>
  <si>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</si>
  <si>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</si>
  <si>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</si>
  <si>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</si>
  <si>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</si>
  <si>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</si>
  <si>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</si>
  <si>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</si>
  <si>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</si>
  <si>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</si>
  <si>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</si>
  <si>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</si>
  <si>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</si>
  <si>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</si>
  <si>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</si>
  <si>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</si>
  <si>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</si>
  <si>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</si>
  <si>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</si>
  <si>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</si>
  <si>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</si>
  <si>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</si>
  <si>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</si>
  <si>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</si>
  <si>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</si>
  <si>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</si>
  <si>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</si>
  <si>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</si>
  <si>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</si>
  <si>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</si>
  <si>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</si>
  <si>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</si>
  <si>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</si>
  <si>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</si>
  <si>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</si>
  <si>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</si>
  <si>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</si>
  <si>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</si>
  <si>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</si>
  <si>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</si>
  <si>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</si>
  <si>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</si>
  <si>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</si>
  <si>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</si>
  <si>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</si>
  <si>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</si>
  <si>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</si>
  <si>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</si>
  <si>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</si>
  <si>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</si>
  <si>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</si>
  <si>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</si>
  <si>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</si>
  <si>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</si>
  <si>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</si>
  <si>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</si>
  <si>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</si>
  <si>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</si>
  <si>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</si>
  <si>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</si>
  <si>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</si>
  <si>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</si>
  <si>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</si>
  <si>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</si>
  <si>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</si>
  <si>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</si>
  <si>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</si>
  <si>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</si>
  <si>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</si>
  <si>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</si>
  <si>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</si>
  <si>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</si>
  <si>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</si>
  <si>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</si>
  <si>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</si>
  <si>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</si>
  <si>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</si>
  <si>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</si>
  <si>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</si>
  <si>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</si>
  <si>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</si>
  <si>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</si>
  <si>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</si>
  <si>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</si>
  <si>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</si>
  <si>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</si>
  <si>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</si>
  <si>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</si>
  <si>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</si>
  <si>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</si>
  <si>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</si>
  <si>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</si>
  <si>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</si>
  <si>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</si>
  <si>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</si>
  <si>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</si>
  <si>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</si>
  <si>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</si>
  <si>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</si>
  <si>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</si>
  <si>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</si>
  <si>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</si>
  <si>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</si>
  <si>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</si>
  <si>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</si>
  <si>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</si>
  <si>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</si>
  <si>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</si>
  <si>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</si>
  <si>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</si>
  <si>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</si>
  <si>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</si>
  <si>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</si>
  <si>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Ministerstwo Rolnictwa i Rozwoju Wsi, Departament Rynków Rolnych.</t>
  </si>
  <si>
    <t>Japonia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</si>
  <si>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</si>
  <si>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</si>
  <si>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</si>
  <si>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</si>
  <si>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</si>
  <si>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</si>
  <si>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</si>
  <si>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</si>
  <si>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</si>
  <si>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</si>
  <si>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</si>
  <si>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</si>
  <si>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</si>
  <si>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</si>
  <si>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</si>
  <si>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</si>
  <si>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</si>
  <si>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Chile</t>
  </si>
  <si>
    <t>Jemen</t>
  </si>
  <si>
    <t>Myanmar (Birma)</t>
  </si>
  <si>
    <t>Egipt</t>
  </si>
  <si>
    <t>Panama</t>
  </si>
  <si>
    <t>I-2022</t>
  </si>
  <si>
    <t>I-2021</t>
  </si>
  <si>
    <t>luty</t>
  </si>
  <si>
    <t>OKRES: I.2017 - III.2022   (ceny bez VAT)</t>
  </si>
  <si>
    <t>I-II 2021r.</t>
  </si>
  <si>
    <t>I-II 2022r*.</t>
  </si>
  <si>
    <t>Handel zagraniczny produktami mlecznymi w okresie  I-II  2022r. - dane wstępne</t>
  </si>
  <si>
    <t>I-II 2021r</t>
  </si>
  <si>
    <t>I-II 2022r</t>
  </si>
  <si>
    <t>Turcja</t>
  </si>
  <si>
    <t>Wietnam</t>
  </si>
  <si>
    <t>Singapur</t>
  </si>
  <si>
    <t>India</t>
  </si>
  <si>
    <t>Azerbejdżan</t>
  </si>
  <si>
    <t>Szwajcaria</t>
  </si>
  <si>
    <t>Stany Zjednoczone Ameryki</t>
  </si>
  <si>
    <t>marzec</t>
  </si>
  <si>
    <t>marzec 2022</t>
  </si>
  <si>
    <t>marzec 2021</t>
  </si>
  <si>
    <t>marzec 2020</t>
  </si>
  <si>
    <t>24.04.2022</t>
  </si>
  <si>
    <r>
      <t>Mleko surowe</t>
    </r>
    <r>
      <rPr>
        <b/>
        <sz val="11"/>
        <rFont val="Times New Roman"/>
        <family val="1"/>
        <charset val="238"/>
      </rPr>
      <t xml:space="preserve"> skup    marzec 22</t>
    </r>
  </si>
  <si>
    <t>NR 17 / 2022</t>
  </si>
  <si>
    <t xml:space="preserve"> 5 maja 2022r.</t>
  </si>
  <si>
    <t>Notowania z okresu:  25.04 - 01.05.2022r.</t>
  </si>
  <si>
    <t>Ceny sprzedaży NETTO (bez VAT) wybranych produktów mleczarskich za okres: 25.04 - 01.05.2022r.</t>
  </si>
  <si>
    <t>01.05.2022</t>
  </si>
  <si>
    <t>Ceny sprzedaży NETTO (bez VAT) wybranych preparatów mlekopodobnych za okres: 25.04 - 01.05.2022r.</t>
  </si>
  <si>
    <t>Ceny zakupu NETTO (bez VAT) płacone przez podmioty handlu detalicznego, wybranych produktów mleczarskich za okres: 25.04 - 01.05.2022r.</t>
  </si>
  <si>
    <t>Aktualna       25.04-01.05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</si>
</sst>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i/>
      <sz val="11"/>
      <name val="Times New Roman CE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2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4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6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7" fillId="0" borderId="0" xfId="0" applyFont="1"/>
    <xf numFmtId="0" fontId="98" fillId="0" borderId="0" xfId="0" applyFont="1"/>
    <xf numFmtId="0" fontId="85" fillId="0" borderId="0" xfId="51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14" fontId="10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3" fillId="0" borderId="0" xfId="0" applyNumberFormat="1" applyFont="1" applyBorder="1" applyAlignment="1">
      <alignment horizontal="centerContinuous"/>
    </xf>
    <xf numFmtId="170" fontId="103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4" fillId="0" borderId="25" xfId="0" applyFont="1" applyBorder="1" applyAlignment="1">
      <alignment horizontal="left" indent="1"/>
    </xf>
    <xf numFmtId="0" fontId="104" fillId="0" borderId="27" xfId="0" applyFont="1" applyBorder="1" applyAlignment="1">
      <alignment horizontal="left" indent="1"/>
    </xf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5" fillId="24" borderId="17" xfId="0" applyNumberFormat="1" applyFont="1" applyFill="1" applyBorder="1" applyAlignment="1">
      <alignment horizontal="right" vertical="center" wrapText="1"/>
    </xf>
    <xf numFmtId="3" fontId="105" fillId="0" borderId="58" xfId="0" applyNumberFormat="1" applyFont="1" applyBorder="1" applyAlignment="1">
      <alignment horizontal="right" vertical="center" wrapText="1"/>
    </xf>
    <xf numFmtId="164" fontId="105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5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3" fillId="0" borderId="112" xfId="0" applyNumberFormat="1" applyFont="1" applyBorder="1" applyAlignment="1">
      <alignment horizontal="centerContinuous"/>
    </xf>
    <xf numFmtId="170" fontId="103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09" fillId="0" borderId="0" xfId="0" applyFont="1"/>
    <xf numFmtId="0" fontId="110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164" fontId="8" fillId="24" borderId="136" xfId="0" applyNumberFormat="1" applyFont="1" applyFill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2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1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5" fillId="24" borderId="144" xfId="0" applyNumberFormat="1" applyFont="1" applyFill="1" applyBorder="1" applyAlignment="1">
      <alignment horizontal="right" vertical="center" wrapText="1"/>
    </xf>
    <xf numFmtId="164" fontId="105" fillId="24" borderId="145" xfId="0" applyNumberFormat="1" applyFont="1" applyFill="1" applyBorder="1" applyAlignment="1">
      <alignment horizontal="right" vertical="center" wrapText="1"/>
    </xf>
    <xf numFmtId="0" fontId="103" fillId="27" borderId="146" xfId="0" applyFont="1" applyFill="1" applyBorder="1" applyAlignment="1">
      <alignment horizontal="center"/>
    </xf>
    <xf numFmtId="0" fontId="103" fillId="27" borderId="149" xfId="0" applyFont="1" applyFill="1" applyBorder="1" applyAlignment="1">
      <alignment horizontal="center" vertical="center"/>
    </xf>
    <xf numFmtId="0" fontId="103" fillId="27" borderId="150" xfId="0" applyFont="1" applyFill="1" applyBorder="1" applyAlignment="1">
      <alignment horizontal="center" vertical="center"/>
    </xf>
    <xf numFmtId="0" fontId="103" fillId="27" borderId="147" xfId="0" applyFont="1" applyFill="1" applyBorder="1" applyAlignment="1">
      <alignment horizontal="center" vertical="center"/>
    </xf>
    <xf numFmtId="0" fontId="103" fillId="0" borderId="127" xfId="0" applyFont="1" applyBorder="1" applyAlignment="1">
      <alignment horizontal="centerContinuous"/>
    </xf>
    <xf numFmtId="2" fontId="0" fillId="0" borderId="151" xfId="0" applyNumberFormat="1" applyBorder="1"/>
    <xf numFmtId="2" fontId="0" fillId="0" borderId="148" xfId="0" applyNumberFormat="1" applyBorder="1"/>
    <xf numFmtId="0" fontId="104" fillId="0" borderId="127" xfId="0" applyFont="1" applyBorder="1" applyAlignment="1">
      <alignment horizontal="centerContinuous"/>
    </xf>
    <xf numFmtId="0" fontId="104" fillId="0" borderId="128" xfId="0" applyFont="1" applyBorder="1" applyAlignment="1">
      <alignment horizontal="centerContinuous"/>
    </xf>
    <xf numFmtId="0" fontId="80" fillId="0" borderId="155" xfId="0" applyFont="1" applyBorder="1" applyAlignment="1">
      <alignment horizontal="centerContinuous" vertical="center" wrapText="1"/>
    </xf>
    <xf numFmtId="0" fontId="80" fillId="0" borderId="156" xfId="0" applyFont="1" applyBorder="1" applyAlignment="1">
      <alignment horizontal="centerContinuous" vertical="center" wrapText="1"/>
    </xf>
    <xf numFmtId="0" fontId="7" fillId="0" borderId="157" xfId="0" applyFont="1" applyBorder="1" applyAlignment="1">
      <alignment horizontal="centerContinuous"/>
    </xf>
    <xf numFmtId="0" fontId="7" fillId="0" borderId="158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37" fillId="0" borderId="152" xfId="0" applyFont="1" applyBorder="1" applyAlignment="1">
      <alignment horizontal="center"/>
    </xf>
    <xf numFmtId="0" fontId="116" fillId="0" borderId="149" xfId="0" applyFont="1" applyBorder="1" applyAlignment="1">
      <alignment horizontal="center"/>
    </xf>
    <xf numFmtId="0" fontId="116" fillId="0" borderId="150" xfId="0" applyFont="1" applyBorder="1" applyAlignment="1">
      <alignment horizontal="center"/>
    </xf>
    <xf numFmtId="0" fontId="117" fillId="0" borderId="150" xfId="0" applyFont="1" applyBorder="1" applyAlignment="1">
      <alignment horizontal="center"/>
    </xf>
    <xf numFmtId="0" fontId="29" fillId="0" borderId="150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6" fillId="0" borderId="161" xfId="0" applyFont="1" applyBorder="1" applyAlignment="1">
      <alignment horizontal="center"/>
    </xf>
    <xf numFmtId="0" fontId="116" fillId="0" borderId="74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2" xfId="0" applyFont="1" applyBorder="1" applyAlignment="1">
      <alignment horizontal="center"/>
    </xf>
    <xf numFmtId="2" fontId="116" fillId="0" borderId="35" xfId="0" applyNumberFormat="1" applyFont="1" applyBorder="1"/>
    <xf numFmtId="2" fontId="116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2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3" xfId="0" applyBorder="1"/>
    <xf numFmtId="0" fontId="79" fillId="0" borderId="163" xfId="0" applyFont="1" applyBorder="1"/>
    <xf numFmtId="0" fontId="83" fillId="0" borderId="163" xfId="0" applyFont="1" applyBorder="1"/>
    <xf numFmtId="164" fontId="111" fillId="0" borderId="143" xfId="0" applyNumberFormat="1" applyFont="1" applyBorder="1" applyAlignment="1">
      <alignment horizontal="center" vertical="center" wrapText="1"/>
    </xf>
    <xf numFmtId="0" fontId="118" fillId="0" borderId="0" xfId="0" applyFont="1"/>
    <xf numFmtId="0" fontId="79" fillId="0" borderId="164" xfId="0" applyFont="1" applyBorder="1"/>
    <xf numFmtId="0" fontId="83" fillId="0" borderId="164" xfId="0" applyFont="1" applyBorder="1"/>
    <xf numFmtId="0" fontId="8" fillId="0" borderId="165" xfId="0" applyFont="1" applyFill="1" applyBorder="1" applyAlignment="1">
      <alignment horizontal="center" wrapText="1"/>
    </xf>
    <xf numFmtId="0" fontId="7" fillId="0" borderId="154" xfId="0" applyFont="1" applyFill="1" applyBorder="1" applyAlignment="1">
      <alignment horizontal="centerContinuous"/>
    </xf>
    <xf numFmtId="0" fontId="7" fillId="0" borderId="160" xfId="0" applyFont="1" applyFill="1" applyBorder="1" applyAlignment="1">
      <alignment horizontal="centerContinuous"/>
    </xf>
    <xf numFmtId="0" fontId="8" fillId="0" borderId="166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3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2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3" xfId="0" applyFont="1" applyBorder="1" applyAlignment="1">
      <alignment vertical="center" wrapText="1"/>
    </xf>
    <xf numFmtId="0" fontId="28" fillId="0" borderId="163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3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5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4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4" fillId="0" borderId="153" xfId="0" applyFont="1" applyBorder="1" applyAlignment="1">
      <alignment horizontal="left" indent="1"/>
    </xf>
    <xf numFmtId="0" fontId="104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67" xfId="0" applyBorder="1"/>
    <xf numFmtId="0" fontId="0" fillId="0" borderId="168" xfId="0" applyBorder="1"/>
    <xf numFmtId="0" fontId="119" fillId="0" borderId="127" xfId="0" applyFont="1" applyBorder="1"/>
    <xf numFmtId="0" fontId="0" fillId="0" borderId="164" xfId="0" applyBorder="1"/>
    <xf numFmtId="0" fontId="79" fillId="0" borderId="135" xfId="0" applyFont="1" applyBorder="1" applyAlignment="1">
      <alignment horizontal="center"/>
    </xf>
    <xf numFmtId="0" fontId="0" fillId="0" borderId="163" xfId="0" applyBorder="1" applyAlignment="1">
      <alignment horizontal="center"/>
    </xf>
    <xf numFmtId="0" fontId="0" fillId="0" borderId="169" xfId="0" applyBorder="1"/>
    <xf numFmtId="0" fontId="0" fillId="0" borderId="170" xfId="0" applyBorder="1"/>
    <xf numFmtId="0" fontId="120" fillId="0" borderId="127" xfId="0" applyFont="1" applyBorder="1"/>
    <xf numFmtId="0" fontId="120" fillId="0" borderId="31" xfId="0" applyFont="1" applyBorder="1"/>
    <xf numFmtId="0" fontId="8" fillId="0" borderId="169" xfId="0" applyFont="1" applyFill="1" applyBorder="1" applyAlignment="1">
      <alignment horizontal="center" wrapText="1"/>
    </xf>
    <xf numFmtId="0" fontId="20" fillId="0" borderId="155" xfId="0" applyFont="1" applyBorder="1" applyAlignment="1">
      <alignment horizontal="centerContinuous"/>
    </xf>
    <xf numFmtId="0" fontId="20" fillId="0" borderId="157" xfId="0" applyFont="1" applyBorder="1" applyAlignment="1">
      <alignment horizontal="centerContinuous"/>
    </xf>
    <xf numFmtId="0" fontId="20" fillId="0" borderId="158" xfId="0" applyFont="1" applyBorder="1" applyAlignment="1">
      <alignment horizontal="centerContinuous"/>
    </xf>
    <xf numFmtId="0" fontId="20" fillId="0" borderId="159" xfId="0" applyFont="1" applyBorder="1" applyAlignment="1">
      <alignment horizontal="centerContinuous"/>
    </xf>
    <xf numFmtId="0" fontId="81" fillId="0" borderId="136" xfId="0" applyFont="1" applyBorder="1" applyAlignment="1">
      <alignment horizontal="centerContinuous" vertical="center" wrapText="1"/>
    </xf>
    <xf numFmtId="0" fontId="81" fillId="0" borderId="149" xfId="0" applyFont="1" applyBorder="1" applyAlignment="1">
      <alignment horizontal="centerContinuous" vertical="center" wrapText="1"/>
    </xf>
    <xf numFmtId="0" fontId="81" fillId="0" borderId="158" xfId="0" applyFont="1" applyBorder="1" applyAlignment="1">
      <alignment horizontal="center" wrapText="1"/>
    </xf>
    <xf numFmtId="0" fontId="81" fillId="0" borderId="159" xfId="0" applyFont="1" applyBorder="1" applyAlignment="1">
      <alignment horizontal="center" wrapText="1"/>
    </xf>
    <xf numFmtId="0" fontId="14" fillId="24" borderId="13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164" fontId="121" fillId="0" borderId="137" xfId="0" applyNumberFormat="1" applyFont="1" applyBorder="1" applyAlignment="1">
      <alignment horizontal="right" vertical="center" wrapText="1"/>
    </xf>
    <xf numFmtId="164" fontId="121" fillId="0" borderId="138" xfId="0" applyNumberFormat="1" applyFont="1" applyBorder="1" applyAlignment="1">
      <alignment horizontal="right" vertical="center" wrapText="1"/>
    </xf>
    <xf numFmtId="0" fontId="81" fillId="0" borderId="169" xfId="0" applyFont="1" applyBorder="1" applyAlignment="1">
      <alignment horizontal="center" wrapText="1"/>
    </xf>
    <xf numFmtId="14" fontId="31" fillId="0" borderId="171" xfId="0" applyNumberFormat="1" applyFont="1" applyFill="1" applyBorder="1" applyAlignment="1">
      <alignment horizontal="center" vertical="center"/>
    </xf>
    <xf numFmtId="3" fontId="8" fillId="29" borderId="171" xfId="0" applyNumberFormat="1" applyFont="1" applyFill="1" applyBorder="1" applyAlignment="1">
      <alignment horizontal="right" vertical="center" wrapText="1"/>
    </xf>
    <xf numFmtId="3" fontId="8" fillId="0" borderId="171" xfId="0" applyNumberFormat="1" applyFont="1" applyFill="1" applyBorder="1" applyAlignment="1">
      <alignment horizontal="right" vertical="center" wrapText="1"/>
    </xf>
    <xf numFmtId="165" fontId="93" fillId="0" borderId="171" xfId="0" applyNumberFormat="1" applyFont="1" applyBorder="1" applyAlignment="1">
      <alignment horizontal="right" vertical="center" wrapText="1"/>
    </xf>
    <xf numFmtId="1" fontId="8" fillId="29" borderId="171" xfId="0" applyNumberFormat="1" applyFont="1" applyFill="1" applyBorder="1" applyAlignment="1">
      <alignment horizontal="right" vertical="center" wrapText="1"/>
    </xf>
    <xf numFmtId="1" fontId="8" fillId="0" borderId="171" xfId="0" applyNumberFormat="1" applyFont="1" applyBorder="1" applyAlignment="1">
      <alignment horizontal="right" vertical="center" wrapText="1"/>
    </xf>
    <xf numFmtId="165" fontId="93" fillId="0" borderId="172" xfId="0" applyNumberFormat="1" applyFont="1" applyBorder="1" applyAlignment="1">
      <alignment horizontal="right" vertical="center" wrapText="1"/>
    </xf>
    <xf numFmtId="0" fontId="18" fillId="0" borderId="173" xfId="0" applyFont="1" applyBorder="1" applyAlignment="1">
      <alignment horizontal="center" vertical="center" wrapText="1"/>
    </xf>
    <xf numFmtId="3" fontId="8" fillId="29" borderId="174" xfId="0" applyNumberFormat="1" applyFont="1" applyFill="1" applyBorder="1" applyAlignment="1">
      <alignment horizontal="right" vertical="center" wrapText="1"/>
    </xf>
    <xf numFmtId="3" fontId="8" fillId="0" borderId="174" xfId="0" applyNumberFormat="1" applyFont="1" applyFill="1" applyBorder="1" applyAlignment="1">
      <alignment horizontal="right" vertical="center" wrapText="1"/>
    </xf>
    <xf numFmtId="1" fontId="8" fillId="0" borderId="171" xfId="0" applyNumberFormat="1" applyFont="1" applyFill="1" applyBorder="1" applyAlignment="1">
      <alignment horizontal="right" vertical="center" wrapText="1"/>
    </xf>
    <xf numFmtId="0" fontId="84" fillId="0" borderId="171" xfId="0" applyFont="1" applyBorder="1" applyAlignment="1">
      <alignment horizontal="center" wrapText="1"/>
    </xf>
    <xf numFmtId="2" fontId="8" fillId="0" borderId="171" xfId="0" applyNumberFormat="1" applyFont="1" applyBorder="1" applyAlignment="1">
      <alignment horizontal="center" vertical="center" wrapText="1"/>
    </xf>
    <xf numFmtId="14" fontId="9" fillId="0" borderId="171" xfId="0" applyNumberFormat="1" applyFont="1" applyBorder="1" applyAlignment="1">
      <alignment horizontal="center" vertical="center" wrapText="1"/>
    </xf>
    <xf numFmtId="0" fontId="18" fillId="0" borderId="171" xfId="0" applyFont="1" applyBorder="1" applyAlignment="1">
      <alignment horizontal="left" vertical="center"/>
    </xf>
    <xf numFmtId="0" fontId="3" fillId="0" borderId="172" xfId="0" applyFont="1" applyBorder="1" applyAlignment="1">
      <alignment horizontal="center" vertical="center" wrapText="1"/>
    </xf>
    <xf numFmtId="1" fontId="8" fillId="24" borderId="171" xfId="0" applyNumberFormat="1" applyFont="1" applyFill="1" applyBorder="1" applyAlignment="1">
      <alignment horizontal="right" vertical="center" wrapText="1"/>
    </xf>
    <xf numFmtId="165" fontId="8" fillId="0" borderId="172" xfId="0" applyNumberFormat="1" applyFont="1" applyBorder="1" applyAlignment="1">
      <alignment vertical="center" wrapText="1"/>
    </xf>
    <xf numFmtId="0" fontId="18" fillId="0" borderId="171" xfId="0" applyFont="1" applyBorder="1" applyAlignment="1">
      <alignment vertical="center" wrapText="1"/>
    </xf>
    <xf numFmtId="0" fontId="3" fillId="0" borderId="171" xfId="0" applyFont="1" applyBorder="1" applyAlignment="1">
      <alignment horizontal="center" vertical="center" wrapText="1"/>
    </xf>
    <xf numFmtId="1" fontId="8" fillId="24" borderId="173" xfId="0" applyNumberFormat="1" applyFont="1" applyFill="1" applyBorder="1" applyAlignment="1">
      <alignment horizontal="right" vertical="center" wrapText="1"/>
    </xf>
    <xf numFmtId="0" fontId="81" fillId="0" borderId="176" xfId="0" applyFont="1" applyBorder="1" applyAlignment="1">
      <alignment horizontal="center" wrapText="1"/>
    </xf>
    <xf numFmtId="0" fontId="18" fillId="0" borderId="171" xfId="0" applyFont="1" applyBorder="1" applyAlignment="1">
      <alignment horizontal="center" vertical="center" wrapText="1"/>
    </xf>
    <xf numFmtId="0" fontId="26" fillId="0" borderId="171" xfId="0" applyFont="1" applyBorder="1" applyAlignment="1">
      <alignment horizontal="center" vertical="center"/>
    </xf>
    <xf numFmtId="0" fontId="26" fillId="0" borderId="172" xfId="0" applyFont="1" applyBorder="1" applyAlignment="1">
      <alignment horizontal="center" vertical="center"/>
    </xf>
    <xf numFmtId="164" fontId="8" fillId="24" borderId="171" xfId="0" applyNumberFormat="1" applyFont="1" applyFill="1" applyBorder="1" applyAlignment="1">
      <alignment horizontal="right" vertical="center" wrapText="1"/>
    </xf>
    <xf numFmtId="165" fontId="8" fillId="0" borderId="142" xfId="0" applyNumberFormat="1" applyFont="1" applyBorder="1" applyAlignment="1">
      <alignment horizontal="center" vertical="center" wrapText="1"/>
    </xf>
    <xf numFmtId="168" fontId="2" fillId="0" borderId="142" xfId="0" applyNumberFormat="1" applyFont="1" applyBorder="1" applyAlignment="1">
      <alignment horizontal="center" vertical="center" wrapText="1"/>
    </xf>
    <xf numFmtId="0" fontId="26" fillId="30" borderId="178" xfId="0" applyFont="1" applyFill="1" applyBorder="1" applyAlignment="1" applyProtection="1">
      <alignment horizontal="center" vertical="top" wrapText="1"/>
      <protection locked="0"/>
    </xf>
    <xf numFmtId="0" fontId="3" fillId="0" borderId="178" xfId="0" applyFont="1" applyFill="1" applyBorder="1" applyAlignment="1" applyProtection="1">
      <alignment horizontal="center" vertical="top" wrapText="1"/>
      <protection locked="0"/>
    </xf>
    <xf numFmtId="0" fontId="3" fillId="31" borderId="178" xfId="0" applyFont="1" applyFill="1" applyBorder="1" applyAlignment="1" applyProtection="1">
      <alignment horizontal="center" vertical="top" wrapText="1"/>
      <protection locked="0"/>
    </xf>
    <xf numFmtId="0" fontId="3" fillId="0" borderId="179" xfId="0" applyFont="1" applyFill="1" applyBorder="1" applyAlignment="1" applyProtection="1">
      <alignment horizontal="center" vertical="top" wrapText="1"/>
      <protection locked="0"/>
    </xf>
    <xf numFmtId="0" fontId="3" fillId="0" borderId="180" xfId="0" applyFont="1" applyFill="1" applyBorder="1" applyAlignment="1" applyProtection="1">
      <alignment horizontal="center" vertical="top" wrapText="1"/>
      <protection locked="0"/>
    </xf>
    <xf numFmtId="0" fontId="50" fillId="0" borderId="180" xfId="0" applyFont="1" applyFill="1" applyBorder="1" applyAlignment="1" applyProtection="1">
      <alignment horizontal="center" vertical="center" wrapText="1"/>
      <protection locked="0"/>
    </xf>
    <xf numFmtId="165" fontId="50" fillId="3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0" xfId="0" applyNumberFormat="1" applyFont="1" applyFill="1" applyBorder="1" applyAlignment="1" applyProtection="1">
      <alignment horizontal="center" vertical="center" wrapText="1"/>
    </xf>
    <xf numFmtId="165" fontId="3" fillId="0" borderId="178" xfId="0" applyNumberFormat="1" applyFont="1" applyFill="1" applyBorder="1" applyAlignment="1" applyProtection="1">
      <alignment horizontal="right" vertical="center" wrapText="1"/>
    </xf>
    <xf numFmtId="165" fontId="3" fillId="31" borderId="178" xfId="0" applyNumberFormat="1" applyFont="1" applyFill="1" applyBorder="1" applyAlignment="1" applyProtection="1">
      <alignment horizontal="right" vertical="center" wrapText="1"/>
    </xf>
    <xf numFmtId="1" fontId="3" fillId="31" borderId="17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0" xfId="0" applyNumberFormat="1" applyFont="1" applyFill="1" applyBorder="1" applyAlignment="1" applyProtection="1">
      <alignment horizontal="right" vertical="center" wrapText="1"/>
    </xf>
    <xf numFmtId="1" fontId="50" fillId="30" borderId="178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78" xfId="0" applyNumberFormat="1" applyFont="1" applyFill="1" applyBorder="1" applyAlignment="1" applyProtection="1">
      <alignment horizontal="right" vertical="center" wrapText="1"/>
      <protection locked="0"/>
    </xf>
    <xf numFmtId="1" fontId="107" fillId="32" borderId="178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80" xfId="0" applyNumberFormat="1" applyFont="1" applyFill="1" applyBorder="1" applyAlignment="1">
      <alignment horizontal="right" vertical="center" wrapText="1"/>
    </xf>
    <xf numFmtId="1" fontId="43" fillId="0" borderId="180" xfId="0" applyNumberFormat="1" applyFont="1" applyFill="1" applyBorder="1" applyAlignment="1">
      <alignment horizontal="right" vertical="center" wrapText="1"/>
    </xf>
    <xf numFmtId="1" fontId="108" fillId="32" borderId="180" xfId="0" applyNumberFormat="1" applyFont="1" applyFill="1" applyBorder="1" applyAlignment="1">
      <alignment horizontal="right" vertical="center" wrapText="1"/>
    </xf>
    <xf numFmtId="0" fontId="80" fillId="0" borderId="154" xfId="0" applyFont="1" applyBorder="1" applyAlignment="1">
      <alignment horizontal="center" vertical="center"/>
    </xf>
    <xf numFmtId="0" fontId="0" fillId="0" borderId="177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80" fillId="0" borderId="173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80" fillId="0" borderId="169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171" fontId="29" fillId="0" borderId="173" xfId="0" applyNumberFormat="1" applyFont="1" applyBorder="1" applyAlignment="1">
      <alignment horizontal="center" vertical="center"/>
    </xf>
    <xf numFmtId="171" fontId="29" fillId="0" borderId="172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49" fontId="115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5" fillId="24" borderId="143" xfId="49" applyNumberFormat="1" applyFont="1" applyFill="1" applyBorder="1" applyAlignment="1">
      <alignment horizontal="center" vertical="center" wrapText="1"/>
    </xf>
    <xf numFmtId="0" fontId="20" fillId="0" borderId="154" xfId="0" applyFont="1" applyBorder="1" applyAlignment="1">
      <alignment horizontal="center" vertical="center"/>
    </xf>
    <xf numFmtId="0" fontId="17" fillId="0" borderId="176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1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6" fillId="0" borderId="173" xfId="0" applyFont="1" applyBorder="1" applyAlignment="1">
      <alignment vertical="center" wrapText="1"/>
    </xf>
    <xf numFmtId="0" fontId="0" fillId="0" borderId="172" xfId="0" applyBorder="1" applyAlignment="1">
      <alignment vertical="center" wrapText="1"/>
    </xf>
    <xf numFmtId="0" fontId="6" fillId="0" borderId="165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4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5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17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9" fillId="0" borderId="169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69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/>
    </xf>
    <xf numFmtId="0" fontId="9" fillId="0" borderId="176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8" fillId="0" borderId="173" xfId="0" applyFont="1" applyFill="1" applyBorder="1" applyAlignment="1">
      <alignment horizontal="center" vertical="center" wrapText="1"/>
    </xf>
    <xf numFmtId="0" fontId="8" fillId="0" borderId="172" xfId="0" applyFont="1" applyFill="1" applyBorder="1" applyAlignment="1">
      <alignment horizontal="center" vertical="center" wrapText="1"/>
    </xf>
    <xf numFmtId="0" fontId="18" fillId="0" borderId="169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7" fillId="0" borderId="171" xfId="0" applyFont="1" applyBorder="1" applyAlignment="1">
      <alignment horizontal="center" vertical="center"/>
    </xf>
    <xf numFmtId="0" fontId="30" fillId="0" borderId="171" xfId="0" applyFont="1" applyBorder="1" applyAlignment="1">
      <alignment horizontal="center" vertical="center"/>
    </xf>
    <xf numFmtId="0" fontId="18" fillId="0" borderId="171" xfId="0" applyFont="1" applyBorder="1" applyAlignment="1">
      <alignment horizontal="center" vertical="center" wrapText="1"/>
    </xf>
    <xf numFmtId="0" fontId="8" fillId="0" borderId="171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50" fillId="0" borderId="181" xfId="0" applyFont="1" applyFill="1" applyBorder="1" applyAlignment="1" applyProtection="1">
      <alignment horizontal="center" vertical="center" wrapText="1"/>
      <protection locked="0"/>
    </xf>
    <xf numFmtId="0" fontId="50" fillId="0" borderId="182" xfId="0" applyFont="1" applyFill="1" applyBorder="1" applyAlignment="1" applyProtection="1">
      <alignment horizontal="center" vertical="top" wrapText="1"/>
      <protection locked="0"/>
    </xf>
    <xf numFmtId="0" fontId="50" fillId="0" borderId="181" xfId="0" applyFont="1" applyFill="1" applyBorder="1" applyAlignment="1" applyProtection="1">
      <alignment horizontal="center" vertical="top" wrapText="1"/>
      <protection locked="0"/>
    </xf>
    <xf numFmtId="1" fontId="105" fillId="30" borderId="183" xfId="0" applyNumberFormat="1" applyFont="1" applyFill="1" applyBorder="1" applyAlignment="1">
      <alignment horizontal="right" vertical="center" wrapText="1"/>
    </xf>
    <xf numFmtId="1" fontId="105" fillId="0" borderId="183" xfId="0" applyNumberFormat="1" applyFont="1" applyFill="1" applyBorder="1" applyAlignment="1">
      <alignment horizontal="right" vertical="center" wrapText="1"/>
    </xf>
    <xf numFmtId="1" fontId="106" fillId="32" borderId="183" xfId="0" applyNumberFormat="1" applyFont="1" applyFill="1" applyBorder="1" applyAlignment="1">
      <alignment horizontal="right" vertical="center" wrapText="1"/>
    </xf>
    <xf numFmtId="1" fontId="43" fillId="30" borderId="181" xfId="0" applyNumberFormat="1" applyFont="1" applyFill="1" applyBorder="1" applyAlignment="1">
      <alignment horizontal="right" vertical="center" wrapText="1"/>
    </xf>
    <xf numFmtId="1" fontId="43" fillId="0" borderId="181" xfId="0" applyNumberFormat="1" applyFont="1" applyFill="1" applyBorder="1" applyAlignment="1">
      <alignment horizontal="right" vertical="center" wrapText="1"/>
    </xf>
    <xf numFmtId="1" fontId="108" fillId="32" borderId="181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7</xdr:col>
      <xdr:colOff>345281</xdr:colOff>
      <xdr:row>33</xdr:row>
      <xdr:rowOff>11906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036344"/>
          <a:ext cx="5226844" cy="3345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107155</xdr:rowOff>
    </xdr:from>
    <xdr:to>
      <xdr:col>7</xdr:col>
      <xdr:colOff>345281</xdr:colOff>
      <xdr:row>53</xdr:row>
      <xdr:rowOff>59530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477249"/>
          <a:ext cx="5226844" cy="3286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15</xdr:row>
      <xdr:rowOff>9525</xdr:rowOff>
    </xdr:from>
    <xdr:to>
      <xdr:col>13</xdr:col>
      <xdr:colOff>28575</xdr:colOff>
      <xdr:row>32</xdr:row>
      <xdr:rowOff>128265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505200"/>
          <a:ext cx="5219700" cy="287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343640</xdr:colOff>
      <xdr:row>51</xdr:row>
      <xdr:rowOff>130451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394440</xdr:colOff>
      <xdr:row>51</xdr:row>
      <xdr:rowOff>130451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6200" y="62738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17</xdr:col>
      <xdr:colOff>476736</xdr:colOff>
      <xdr:row>83</xdr:row>
      <xdr:rowOff>64937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00" y="11290300"/>
          <a:ext cx="8541236" cy="48528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583407</xdr:colOff>
      <xdr:row>21</xdr:row>
      <xdr:rowOff>0</xdr:rowOff>
    </xdr:from>
    <xdr:to>
      <xdr:col>10</xdr:col>
      <xdr:colOff>647393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6438" y="5917406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546046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5917406"/>
          <a:ext cx="8535140" cy="46577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211160</xdr:colOff>
      <xdr:row>33</xdr:row>
      <xdr:rowOff>90204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95650"/>
          <a:ext cx="5383235" cy="33287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12</xdr:row>
          <xdr:rowOff>35718</xdr:rowOff>
        </xdr:from>
        <xdr:to>
          <xdr:col>21</xdr:col>
          <xdr:colOff>114301</xdr:colOff>
          <xdr:row>41</xdr:row>
          <xdr:rowOff>107156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Q$4:$BE$17" spid="_x0000_s72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833938" y="2405062"/>
              <a:ext cx="11151394" cy="4905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14</xdr:col>
      <xdr:colOff>423</xdr:colOff>
      <xdr:row>20</xdr:row>
      <xdr:rowOff>44848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21</xdr:row>
      <xdr:rowOff>28575</xdr:rowOff>
    </xdr:from>
    <xdr:to>
      <xdr:col>7</xdr:col>
      <xdr:colOff>123825</xdr:colOff>
      <xdr:row>35</xdr:row>
      <xdr:rowOff>90499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3429000"/>
          <a:ext cx="379095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7</xdr:col>
      <xdr:colOff>104775</xdr:colOff>
      <xdr:row>50</xdr:row>
      <xdr:rowOff>28575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9912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35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3717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37</xdr:row>
      <xdr:rowOff>0</xdr:rowOff>
    </xdr:from>
    <xdr:to>
      <xdr:col>13</xdr:col>
      <xdr:colOff>581024</xdr:colOff>
      <xdr:row>50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991225"/>
          <a:ext cx="3629025" cy="21526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622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21</xdr:col>
      <xdr:colOff>0</xdr:colOff>
      <xdr:row>50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991225"/>
          <a:ext cx="3657600" cy="2162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72</xdr:row>
      <xdr:rowOff>104775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743950"/>
          <a:ext cx="5797798" cy="3019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0" y="2352675"/>
          <a:ext cx="6305550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13</xdr:row>
      <xdr:rowOff>142875</xdr:rowOff>
    </xdr:from>
    <xdr:to>
      <xdr:col>11</xdr:col>
      <xdr:colOff>117738</xdr:colOff>
      <xdr:row>30</xdr:row>
      <xdr:rowOff>114538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4100" y="2324100"/>
          <a:ext cx="4499238" cy="27434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11</xdr:col>
      <xdr:colOff>9525</xdr:colOff>
      <xdr:row>82</xdr:row>
      <xdr:rowOff>102371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10515600"/>
          <a:ext cx="5495925" cy="30360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64</xdr:row>
      <xdr:rowOff>0</xdr:rowOff>
    </xdr:from>
    <xdr:to>
      <xdr:col>21</xdr:col>
      <xdr:colOff>64883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5200" y="10515600"/>
          <a:ext cx="5694158" cy="30956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342901</xdr:colOff>
      <xdr:row>46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390900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33</xdr:row>
      <xdr:rowOff>0</xdr:rowOff>
    </xdr:from>
    <xdr:to>
      <xdr:col>12</xdr:col>
      <xdr:colOff>409575</xdr:colOff>
      <xdr:row>46</xdr:row>
      <xdr:rowOff>97729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10025" y="5457825"/>
          <a:ext cx="371475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361950</xdr:colOff>
      <xdr:row>61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09950" cy="24003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46</xdr:row>
      <xdr:rowOff>152401</xdr:rowOff>
    </xdr:from>
    <xdr:to>
      <xdr:col>12</xdr:col>
      <xdr:colOff>419100</xdr:colOff>
      <xdr:row>61</xdr:row>
      <xdr:rowOff>133351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38600" y="7743826"/>
          <a:ext cx="3695700" cy="2419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P14" sqref="P14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3" t="s">
        <v>274</v>
      </c>
      <c r="C3" s="102"/>
    </row>
    <row r="4" spans="2:25" x14ac:dyDescent="0.2">
      <c r="B4" s="173" t="s">
        <v>259</v>
      </c>
      <c r="C4" s="173"/>
      <c r="D4" s="173"/>
      <c r="E4" s="17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321</v>
      </c>
      <c r="D9" s="1" t="s">
        <v>22</v>
      </c>
    </row>
    <row r="10" spans="2:25" x14ac:dyDescent="0.2">
      <c r="B10" s="1" t="s">
        <v>322</v>
      </c>
    </row>
    <row r="11" spans="2:25" x14ac:dyDescent="0.2">
      <c r="B11" s="1"/>
    </row>
    <row r="12" spans="2:25" x14ac:dyDescent="0.2">
      <c r="B12" s="29" t="s">
        <v>323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102"/>
      <c r="N14" s="102"/>
      <c r="O14" s="102"/>
      <c r="T14" s="375"/>
      <c r="U14" s="375"/>
      <c r="V14" s="102"/>
      <c r="W14" s="102"/>
      <c r="X14" s="102"/>
      <c r="Y14" s="102"/>
    </row>
    <row r="15" spans="2:25" ht="15" x14ac:dyDescent="0.2"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5"/>
      <c r="U15" s="375"/>
      <c r="V15" s="102"/>
      <c r="W15" s="102"/>
      <c r="X15" s="102"/>
      <c r="Y15" s="102"/>
    </row>
    <row r="16" spans="2:25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275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244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3" sqref="K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14" t="s">
        <v>83</v>
      </c>
      <c r="C5" s="714" t="s">
        <v>1</v>
      </c>
      <c r="D5" s="714"/>
      <c r="E5" s="714"/>
      <c r="F5" s="714"/>
      <c r="G5" s="714"/>
      <c r="H5" s="714"/>
    </row>
    <row r="6" spans="1:8" ht="13.5" customHeight="1" thickBot="1" x14ac:dyDescent="0.25">
      <c r="B6" s="714"/>
      <c r="C6" s="714"/>
      <c r="D6" s="714"/>
      <c r="E6" s="714"/>
      <c r="F6" s="714"/>
      <c r="G6" s="714"/>
      <c r="H6" s="714"/>
    </row>
    <row r="7" spans="1:8" ht="23.25" customHeight="1" thickBot="1" x14ac:dyDescent="0.25">
      <c r="B7" s="714"/>
      <c r="C7" s="715" t="s">
        <v>84</v>
      </c>
      <c r="D7" s="715"/>
      <c r="E7" s="575" t="s">
        <v>193</v>
      </c>
      <c r="F7" s="717" t="s">
        <v>85</v>
      </c>
      <c r="G7" s="717"/>
      <c r="H7" s="597" t="s">
        <v>263</v>
      </c>
    </row>
    <row r="8" spans="1:8" ht="15.75" thickBot="1" x14ac:dyDescent="0.25">
      <c r="B8" s="714"/>
      <c r="C8" s="401">
        <v>44682</v>
      </c>
      <c r="D8" s="399">
        <v>44675</v>
      </c>
      <c r="E8" s="400" t="s">
        <v>14</v>
      </c>
      <c r="F8" s="401">
        <v>44682</v>
      </c>
      <c r="G8" s="576">
        <v>44675</v>
      </c>
      <c r="H8" s="142" t="s">
        <v>14</v>
      </c>
    </row>
    <row r="9" spans="1:8" ht="27.75" customHeight="1" thickBot="1" x14ac:dyDescent="0.25">
      <c r="B9" s="598" t="s">
        <v>86</v>
      </c>
      <c r="C9" s="577">
        <v>3141.34</v>
      </c>
      <c r="D9" s="578">
        <v>3111.4319999999998</v>
      </c>
      <c r="E9" s="579">
        <v>0.96122942747906304</v>
      </c>
      <c r="F9" s="580">
        <v>672.43918519723604</v>
      </c>
      <c r="G9" s="581">
        <v>670.82747617610266</v>
      </c>
      <c r="H9" s="582">
        <v>0.24025685863682186</v>
      </c>
    </row>
    <row r="10" spans="1:8" ht="33.75" customHeight="1" thickBot="1" x14ac:dyDescent="0.25">
      <c r="B10" s="598" t="s">
        <v>151</v>
      </c>
      <c r="C10" s="402">
        <v>3281.42</v>
      </c>
      <c r="D10" s="403">
        <v>3252.75</v>
      </c>
      <c r="E10" s="579">
        <v>0.88140803935132028</v>
      </c>
      <c r="F10" s="580">
        <v>702.42488590535061</v>
      </c>
      <c r="G10" s="581">
        <v>701.29576128670601</v>
      </c>
      <c r="H10" s="582">
        <v>0.16100548170616755</v>
      </c>
    </row>
    <row r="11" spans="1:8" ht="28.5" customHeight="1" thickBot="1" x14ac:dyDescent="0.25">
      <c r="B11" s="583" t="s">
        <v>87</v>
      </c>
      <c r="C11" s="577">
        <v>1822.89</v>
      </c>
      <c r="D11" s="578">
        <v>1807.193</v>
      </c>
      <c r="E11" s="579">
        <v>0.86858459500452445</v>
      </c>
      <c r="F11" s="580">
        <v>390.21012252866279</v>
      </c>
      <c r="G11" s="581">
        <v>389.63240050019402</v>
      </c>
      <c r="H11" s="582">
        <v>0.14827361064611524</v>
      </c>
    </row>
    <row r="12" spans="1:8" ht="22.5" customHeight="1" thickBot="1" x14ac:dyDescent="0.25">
      <c r="B12" s="583" t="s">
        <v>88</v>
      </c>
      <c r="C12" s="584">
        <v>2205.08</v>
      </c>
      <c r="D12" s="585">
        <v>2225.893</v>
      </c>
      <c r="E12" s="579">
        <v>-0.93504045342701125</v>
      </c>
      <c r="F12" s="580">
        <v>472.02219387099808</v>
      </c>
      <c r="G12" s="581">
        <v>479.90448881031432</v>
      </c>
      <c r="H12" s="582">
        <v>-1.6424716007254876</v>
      </c>
    </row>
    <row r="13" spans="1:8" ht="23.25" customHeight="1" thickBot="1" x14ac:dyDescent="0.25">
      <c r="B13" s="583" t="s">
        <v>89</v>
      </c>
      <c r="C13" s="580">
        <v>2156.7399999999998</v>
      </c>
      <c r="D13" s="586">
        <v>2115.8710000000001</v>
      </c>
      <c r="E13" s="579">
        <v>1.9315449760405847</v>
      </c>
      <c r="F13" s="580">
        <v>461.67447276712693</v>
      </c>
      <c r="G13" s="581">
        <v>456.18364882928722</v>
      </c>
      <c r="H13" s="582">
        <v>1.203643302852023</v>
      </c>
    </row>
    <row r="14" spans="1:8" ht="34.5" customHeight="1" thickBot="1" x14ac:dyDescent="0.25">
      <c r="B14" s="583" t="s">
        <v>90</v>
      </c>
      <c r="C14" s="419">
        <v>2121.5300000000002</v>
      </c>
      <c r="D14" s="420">
        <v>2083.4140000000002</v>
      </c>
      <c r="E14" s="579">
        <v>1.8294971618698914</v>
      </c>
      <c r="F14" s="580">
        <v>454.13737595150229</v>
      </c>
      <c r="G14" s="581">
        <v>449.18589107843559</v>
      </c>
      <c r="H14" s="582">
        <v>1.1023242206425601</v>
      </c>
    </row>
    <row r="15" spans="1:8" ht="30.75" customHeight="1" thickBot="1" x14ac:dyDescent="0.25">
      <c r="B15" s="716" t="s">
        <v>91</v>
      </c>
      <c r="C15" s="716"/>
      <c r="D15" s="716"/>
      <c r="E15" s="716"/>
      <c r="F15" s="603">
        <v>4.6715600000000004</v>
      </c>
      <c r="G15" s="603">
        <v>4.6382000000000003</v>
      </c>
      <c r="H15" s="587" t="s">
        <v>264</v>
      </c>
    </row>
    <row r="16" spans="1:8" ht="19.5" thickBot="1" x14ac:dyDescent="0.25">
      <c r="B16" s="716"/>
      <c r="C16" s="716"/>
      <c r="D16" s="716"/>
      <c r="E16" s="716"/>
      <c r="F16" s="603">
        <v>4.6715600000000004</v>
      </c>
      <c r="G16" s="603">
        <v>4.6382000000000003</v>
      </c>
      <c r="H16" s="588">
        <v>0.71924453451770198</v>
      </c>
    </row>
    <row r="19" spans="2:4" x14ac:dyDescent="0.2">
      <c r="B19" s="40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G21" sqref="G21"/>
    </sheetView>
  </sheetViews>
  <sheetFormatPr defaultRowHeight="12.75" x14ac:dyDescent="0.2"/>
  <cols>
    <col min="1" max="1" width="9.140625" style="143"/>
    <col min="2" max="2" width="23.28515625" style="143" customWidth="1"/>
    <col min="3" max="3" width="10.7109375" style="143" customWidth="1"/>
    <col min="4" max="4" width="10.28515625" style="143" customWidth="1"/>
    <col min="5" max="16384" width="9.140625" style="143"/>
  </cols>
  <sheetData>
    <row r="2" spans="2:13" ht="15.75" x14ac:dyDescent="0.25">
      <c r="B2" s="58" t="s">
        <v>172</v>
      </c>
      <c r="G2" s="144"/>
    </row>
    <row r="5" spans="2:13" ht="13.5" thickBot="1" x14ac:dyDescent="0.25"/>
    <row r="6" spans="2:13" ht="22.5" customHeight="1" thickBot="1" x14ac:dyDescent="0.25">
      <c r="B6" s="720" t="s">
        <v>83</v>
      </c>
      <c r="C6" s="721" t="s">
        <v>159</v>
      </c>
      <c r="D6" s="721"/>
      <c r="E6" s="721"/>
      <c r="F6" s="721"/>
      <c r="G6" s="721"/>
      <c r="H6" s="721"/>
      <c r="I6" s="722" t="s">
        <v>160</v>
      </c>
      <c r="J6" s="722"/>
      <c r="K6" s="722"/>
      <c r="L6" s="722"/>
      <c r="M6" s="722"/>
    </row>
    <row r="7" spans="2:13" ht="38.25" customHeight="1" thickBot="1" x14ac:dyDescent="0.25">
      <c r="B7" s="720"/>
      <c r="C7" s="604" t="s">
        <v>328</v>
      </c>
      <c r="D7" s="605" t="s">
        <v>284</v>
      </c>
      <c r="E7" s="605" t="s">
        <v>161</v>
      </c>
      <c r="F7" s="606" t="s">
        <v>162</v>
      </c>
      <c r="G7" s="605" t="s">
        <v>163</v>
      </c>
      <c r="H7" s="607" t="s">
        <v>164</v>
      </c>
      <c r="I7" s="608" t="s">
        <v>266</v>
      </c>
      <c r="J7" s="605" t="s">
        <v>165</v>
      </c>
      <c r="K7" s="606" t="s">
        <v>162</v>
      </c>
      <c r="L7" s="605" t="s">
        <v>166</v>
      </c>
      <c r="M7" s="605" t="s">
        <v>167</v>
      </c>
    </row>
    <row r="8" spans="2:13" ht="30" customHeight="1" thickBot="1" x14ac:dyDescent="0.25">
      <c r="B8" s="609" t="s">
        <v>320</v>
      </c>
      <c r="C8" s="610">
        <v>197.16</v>
      </c>
      <c r="D8" s="611"/>
      <c r="E8" s="611">
        <v>184.7</v>
      </c>
      <c r="F8" s="612">
        <v>149.30000000000001</v>
      </c>
      <c r="G8" s="611">
        <v>150.97</v>
      </c>
      <c r="H8" s="613">
        <v>137.88999999999999</v>
      </c>
      <c r="I8" s="614"/>
      <c r="J8" s="615">
        <v>106.74607471575528</v>
      </c>
      <c r="K8" s="616">
        <v>132.05626255860682</v>
      </c>
      <c r="L8" s="615">
        <v>130.59548254620123</v>
      </c>
      <c r="M8" s="615">
        <v>142.98353760243674</v>
      </c>
    </row>
    <row r="9" spans="2:13" ht="30" customHeight="1" thickBot="1" x14ac:dyDescent="0.25">
      <c r="B9" s="609" t="s">
        <v>168</v>
      </c>
      <c r="C9" s="723">
        <v>1822.89</v>
      </c>
      <c r="D9" s="724">
        <v>1807.193</v>
      </c>
      <c r="E9" s="725">
        <v>1721.0940000000001</v>
      </c>
      <c r="F9" s="617">
        <v>1404.66</v>
      </c>
      <c r="G9" s="618">
        <v>1103.6400000000001</v>
      </c>
      <c r="H9" s="619">
        <v>829.37</v>
      </c>
      <c r="I9" s="620">
        <v>100.86858459500452</v>
      </c>
      <c r="J9" s="615">
        <v>105.91461012588505</v>
      </c>
      <c r="K9" s="616">
        <v>129.77446499508778</v>
      </c>
      <c r="L9" s="615">
        <v>165.17070783951286</v>
      </c>
      <c r="M9" s="615">
        <v>219.79213137682819</v>
      </c>
    </row>
    <row r="10" spans="2:13" ht="30" customHeight="1" thickBot="1" x14ac:dyDescent="0.25">
      <c r="B10" s="609" t="s">
        <v>169</v>
      </c>
      <c r="C10" s="723">
        <v>2205.08</v>
      </c>
      <c r="D10" s="724">
        <v>2225.893</v>
      </c>
      <c r="E10" s="725">
        <v>2099.9699999999998</v>
      </c>
      <c r="F10" s="617">
        <v>1747.7860000000001</v>
      </c>
      <c r="G10" s="618">
        <v>1357.65</v>
      </c>
      <c r="H10" s="619">
        <v>1201.6300000000001</v>
      </c>
      <c r="I10" s="620">
        <v>99.064959546572993</v>
      </c>
      <c r="J10" s="615">
        <v>105.00530959966096</v>
      </c>
      <c r="K10" s="616">
        <v>126.16418714876993</v>
      </c>
      <c r="L10" s="615">
        <v>162.41888557433799</v>
      </c>
      <c r="M10" s="615">
        <v>183.50740244501216</v>
      </c>
    </row>
    <row r="11" spans="2:13" ht="30" customHeight="1" thickBot="1" x14ac:dyDescent="0.25">
      <c r="B11" s="609" t="s">
        <v>170</v>
      </c>
      <c r="C11" s="621">
        <v>3141.34</v>
      </c>
      <c r="D11" s="622">
        <v>3111.4319999999998</v>
      </c>
      <c r="E11" s="623">
        <v>2897.799</v>
      </c>
      <c r="F11" s="617">
        <v>2624.3310000000001</v>
      </c>
      <c r="G11" s="618">
        <v>1824.87</v>
      </c>
      <c r="H11" s="619">
        <v>1298.58</v>
      </c>
      <c r="I11" s="620">
        <v>100.96122942747905</v>
      </c>
      <c r="J11" s="615">
        <v>108.404344124627</v>
      </c>
      <c r="K11" s="616">
        <v>119.70060179146608</v>
      </c>
      <c r="L11" s="615">
        <v>172.14048123975957</v>
      </c>
      <c r="M11" s="615">
        <v>241.90577399929154</v>
      </c>
    </row>
    <row r="12" spans="2:13" ht="30" customHeight="1" thickBot="1" x14ac:dyDescent="0.25">
      <c r="B12" s="609" t="s">
        <v>171</v>
      </c>
      <c r="C12" s="621">
        <v>3281.42</v>
      </c>
      <c r="D12" s="622">
        <v>3252.75</v>
      </c>
      <c r="E12" s="623">
        <v>3033.7559999999999</v>
      </c>
      <c r="F12" s="617">
        <v>2682.5450000000001</v>
      </c>
      <c r="G12" s="618">
        <v>1829.47</v>
      </c>
      <c r="H12" s="619">
        <v>1439.46</v>
      </c>
      <c r="I12" s="620">
        <v>100.88140803935131</v>
      </c>
      <c r="J12" s="615">
        <v>108.16360972998488</v>
      </c>
      <c r="K12" s="616">
        <v>122.32488178203907</v>
      </c>
      <c r="L12" s="615">
        <v>179.36451540610122</v>
      </c>
      <c r="M12" s="615">
        <v>227.96187459186083</v>
      </c>
    </row>
    <row r="13" spans="2:13" ht="30" customHeight="1" thickBot="1" x14ac:dyDescent="0.25">
      <c r="B13" s="609" t="s">
        <v>89</v>
      </c>
      <c r="C13" s="726">
        <v>2156.7399999999998</v>
      </c>
      <c r="D13" s="727">
        <v>2115.8710000000001</v>
      </c>
      <c r="E13" s="728">
        <v>2020.8219999999999</v>
      </c>
      <c r="F13" s="617">
        <v>1981.3720000000001</v>
      </c>
      <c r="G13" s="618">
        <v>1432.82</v>
      </c>
      <c r="H13" s="619">
        <v>1379.42</v>
      </c>
      <c r="I13" s="620">
        <v>101.93154497604058</v>
      </c>
      <c r="J13" s="615">
        <v>106.72587689563949</v>
      </c>
      <c r="K13" s="616">
        <v>108.8508366929582</v>
      </c>
      <c r="L13" s="615">
        <v>150.52414120405911</v>
      </c>
      <c r="M13" s="615">
        <v>156.35122007800376</v>
      </c>
    </row>
    <row r="14" spans="2:13" ht="30" customHeight="1" thickBot="1" x14ac:dyDescent="0.25">
      <c r="B14" s="609" t="s">
        <v>90</v>
      </c>
      <c r="C14" s="624">
        <v>2121.5300000000002</v>
      </c>
      <c r="D14" s="625">
        <v>2083.4140000000002</v>
      </c>
      <c r="E14" s="626">
        <v>2064.9789999999998</v>
      </c>
      <c r="F14" s="617">
        <v>1991.29</v>
      </c>
      <c r="G14" s="618">
        <v>1435.91</v>
      </c>
      <c r="H14" s="619">
        <v>1386.78</v>
      </c>
      <c r="I14" s="620">
        <v>101.8294971618699</v>
      </c>
      <c r="J14" s="615">
        <v>102.73857506541231</v>
      </c>
      <c r="K14" s="616">
        <v>106.54048380697941</v>
      </c>
      <c r="L14" s="615">
        <v>147.74811791825394</v>
      </c>
      <c r="M14" s="615">
        <v>152.98244854987817</v>
      </c>
    </row>
    <row r="16" spans="2:13" x14ac:dyDescent="0.2">
      <c r="B16"/>
      <c r="C16"/>
      <c r="D16"/>
    </row>
    <row r="17" spans="2:3" x14ac:dyDescent="0.2">
      <c r="B17" s="162"/>
      <c r="C17" s="162"/>
    </row>
    <row r="18" spans="2:3" x14ac:dyDescent="0.2">
      <c r="B18" s="409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7" sqref="AE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0" t="s">
        <v>289</v>
      </c>
    </row>
    <row r="4" spans="1:18" ht="18.75" x14ac:dyDescent="0.3">
      <c r="A4" s="410" t="s">
        <v>291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Y27" sqref="Y2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7" t="s">
        <v>215</v>
      </c>
    </row>
    <row r="5" spans="3:15" ht="15.75" x14ac:dyDescent="0.25">
      <c r="C5" s="258" t="s">
        <v>216</v>
      </c>
    </row>
    <row r="6" spans="3:15" ht="15.75" x14ac:dyDescent="0.25">
      <c r="C6" s="258" t="s">
        <v>274</v>
      </c>
    </row>
    <row r="7" spans="3:15" ht="18.75" x14ac:dyDescent="0.3">
      <c r="C7" s="259" t="s">
        <v>243</v>
      </c>
    </row>
    <row r="8" spans="3:15" ht="18.75" x14ac:dyDescent="0.3">
      <c r="C8" s="259" t="s">
        <v>217</v>
      </c>
    </row>
    <row r="9" spans="3:15" ht="15" x14ac:dyDescent="0.25">
      <c r="C9" s="260"/>
    </row>
    <row r="10" spans="3:15" ht="15" x14ac:dyDescent="0.25">
      <c r="C10" s="261" t="s">
        <v>218</v>
      </c>
    </row>
    <row r="12" spans="3:15" ht="15" x14ac:dyDescent="0.25">
      <c r="C12" s="262" t="s">
        <v>302</v>
      </c>
    </row>
    <row r="13" spans="3:15" ht="16.5" thickBot="1" x14ac:dyDescent="0.3">
      <c r="E13" s="263" t="s">
        <v>219</v>
      </c>
      <c r="G13" s="264"/>
      <c r="H13" s="265"/>
    </row>
    <row r="14" spans="3:15" ht="15.75" thickBot="1" x14ac:dyDescent="0.3">
      <c r="C14" s="444" t="s">
        <v>220</v>
      </c>
      <c r="D14" s="445" t="s">
        <v>221</v>
      </c>
      <c r="E14" s="446" t="s">
        <v>222</v>
      </c>
      <c r="F14" s="446" t="s">
        <v>223</v>
      </c>
      <c r="G14" s="446" t="s">
        <v>224</v>
      </c>
      <c r="H14" s="446" t="s">
        <v>225</v>
      </c>
      <c r="I14" s="446" t="s">
        <v>226</v>
      </c>
      <c r="J14" s="446" t="s">
        <v>227</v>
      </c>
      <c r="K14" s="446" t="s">
        <v>228</v>
      </c>
      <c r="L14" s="446" t="s">
        <v>229</v>
      </c>
      <c r="M14" s="446" t="s">
        <v>230</v>
      </c>
      <c r="N14" s="446" t="s">
        <v>231</v>
      </c>
      <c r="O14" s="447" t="s">
        <v>232</v>
      </c>
    </row>
    <row r="15" spans="3:15" ht="15.75" thickBot="1" x14ac:dyDescent="0.3">
      <c r="C15" s="448" t="s">
        <v>233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7"/>
    </row>
    <row r="16" spans="3:15" ht="15.75" x14ac:dyDescent="0.25">
      <c r="C16" s="540" t="s">
        <v>234</v>
      </c>
      <c r="D16" s="449">
        <v>410.55031969879741</v>
      </c>
      <c r="E16" s="449">
        <v>405.92528932823404</v>
      </c>
      <c r="F16" s="449">
        <v>415.06587182503171</v>
      </c>
      <c r="G16" s="449">
        <v>415.78302153853031</v>
      </c>
      <c r="H16" s="449">
        <v>418.52051394641336</v>
      </c>
      <c r="I16" s="449">
        <v>420.92412497491244</v>
      </c>
      <c r="J16" s="449">
        <v>422.19084679763165</v>
      </c>
      <c r="K16" s="449">
        <v>425.93323237306373</v>
      </c>
      <c r="L16" s="449">
        <v>435.7515632080013</v>
      </c>
      <c r="M16" s="449">
        <v>429.60671679837998</v>
      </c>
      <c r="N16" s="449">
        <v>433.91962032017744</v>
      </c>
      <c r="O16" s="450">
        <v>445.27368131830997</v>
      </c>
    </row>
    <row r="17" spans="3:15" ht="15.75" x14ac:dyDescent="0.25">
      <c r="C17" s="273" t="s">
        <v>235</v>
      </c>
      <c r="D17" s="268">
        <v>430.47673989241491</v>
      </c>
      <c r="E17" s="268">
        <v>434.31869010571103</v>
      </c>
      <c r="F17" s="268">
        <v>424.76270764279673</v>
      </c>
      <c r="G17" s="268">
        <v>442.42112445636445</v>
      </c>
      <c r="H17" s="268">
        <v>438.71382021325684</v>
      </c>
      <c r="I17" s="268">
        <v>440.11127284111825</v>
      </c>
      <c r="J17" s="268">
        <v>443.65889578942466</v>
      </c>
      <c r="K17" s="268">
        <v>454.58917507394762</v>
      </c>
      <c r="L17" s="268">
        <v>438.99378313760712</v>
      </c>
      <c r="M17" s="268">
        <v>441.27738992724386</v>
      </c>
      <c r="N17" s="268">
        <v>438.65388942660439</v>
      </c>
      <c r="O17" s="269">
        <v>432.96931457738259</v>
      </c>
    </row>
    <row r="18" spans="3:15" ht="15.75" x14ac:dyDescent="0.25">
      <c r="C18" s="273" t="s">
        <v>236</v>
      </c>
      <c r="D18" s="268">
        <v>420.13210152512676</v>
      </c>
      <c r="E18" s="268">
        <v>425.96761396416781</v>
      </c>
      <c r="F18" s="268">
        <v>426.30105521121209</v>
      </c>
      <c r="G18" s="268">
        <v>430.27096185971311</v>
      </c>
      <c r="H18" s="268">
        <v>439.25979933305257</v>
      </c>
      <c r="I18" s="268">
        <v>429.11427739320129</v>
      </c>
      <c r="J18" s="268">
        <v>439.39069368261534</v>
      </c>
      <c r="K18" s="268">
        <v>447.05</v>
      </c>
      <c r="L18" s="369">
        <v>423.88</v>
      </c>
      <c r="M18" s="268">
        <v>432.85</v>
      </c>
      <c r="N18" s="268">
        <v>449.35</v>
      </c>
      <c r="O18" s="269">
        <v>454.03</v>
      </c>
    </row>
    <row r="19" spans="3:15" ht="15.75" x14ac:dyDescent="0.25">
      <c r="C19" s="273">
        <v>2020</v>
      </c>
      <c r="D19" s="268">
        <v>467.76</v>
      </c>
      <c r="E19" s="268">
        <v>465.46</v>
      </c>
      <c r="F19" s="268">
        <v>435.28</v>
      </c>
      <c r="G19" s="268">
        <v>414.51</v>
      </c>
      <c r="H19" s="268">
        <v>432.06</v>
      </c>
      <c r="I19" s="268">
        <v>423.48</v>
      </c>
      <c r="J19" s="268">
        <v>418.96</v>
      </c>
      <c r="K19" s="268">
        <v>416.49</v>
      </c>
      <c r="L19" s="369">
        <v>413.32</v>
      </c>
      <c r="M19" s="268">
        <v>413.92</v>
      </c>
      <c r="N19" s="268">
        <v>403.31</v>
      </c>
      <c r="O19" s="269">
        <v>417.51</v>
      </c>
    </row>
    <row r="20" spans="3:15" ht="15.75" x14ac:dyDescent="0.25">
      <c r="C20" s="536">
        <v>2021</v>
      </c>
      <c r="D20" s="537">
        <v>427.49</v>
      </c>
      <c r="E20" s="537">
        <v>428.45</v>
      </c>
      <c r="F20" s="537">
        <v>437.05</v>
      </c>
      <c r="G20" s="537">
        <v>436.97</v>
      </c>
      <c r="H20" s="537">
        <v>446.78</v>
      </c>
      <c r="I20" s="537">
        <v>444.59</v>
      </c>
      <c r="J20" s="537">
        <v>431.7</v>
      </c>
      <c r="K20" s="537">
        <v>422.06</v>
      </c>
      <c r="L20" s="538">
        <v>428.97</v>
      </c>
      <c r="M20" s="537">
        <v>444.62</v>
      </c>
      <c r="N20" s="537">
        <v>456.91</v>
      </c>
      <c r="O20" s="539">
        <v>480.64</v>
      </c>
    </row>
    <row r="21" spans="3:15" ht="16.5" thickBot="1" x14ac:dyDescent="0.3">
      <c r="C21" s="274">
        <v>2022</v>
      </c>
      <c r="D21" s="270">
        <v>489.4</v>
      </c>
      <c r="E21" s="270">
        <v>490.89</v>
      </c>
      <c r="F21" s="270">
        <v>497.85</v>
      </c>
      <c r="G21" s="270"/>
      <c r="H21" s="270"/>
      <c r="I21" s="270"/>
      <c r="J21" s="270"/>
      <c r="K21" s="270"/>
      <c r="L21" s="271"/>
      <c r="M21" s="270"/>
      <c r="N21" s="270"/>
      <c r="O21" s="272"/>
    </row>
    <row r="22" spans="3:15" ht="16.5" thickBot="1" x14ac:dyDescent="0.3">
      <c r="C22" s="451" t="s">
        <v>237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/>
    </row>
    <row r="23" spans="3:15" ht="15.75" x14ac:dyDescent="0.25">
      <c r="C23" s="540" t="s">
        <v>234</v>
      </c>
      <c r="D23" s="449">
        <v>264.22742766883761</v>
      </c>
      <c r="E23" s="449">
        <v>261.62567290497998</v>
      </c>
      <c r="F23" s="449">
        <v>261.28898624261666</v>
      </c>
      <c r="G23" s="449">
        <v>265.38613274501455</v>
      </c>
      <c r="H23" s="449">
        <v>265.71767956715814</v>
      </c>
      <c r="I23" s="449">
        <v>265.33812232275858</v>
      </c>
      <c r="J23" s="449">
        <v>266.42231622832736</v>
      </c>
      <c r="K23" s="449">
        <v>263.11677423325443</v>
      </c>
      <c r="L23" s="449">
        <v>264.59488373323165</v>
      </c>
      <c r="M23" s="449">
        <v>266.93771630917144</v>
      </c>
      <c r="N23" s="449">
        <v>269.68730506228809</v>
      </c>
      <c r="O23" s="450">
        <v>268.29357100115919</v>
      </c>
    </row>
    <row r="24" spans="3:15" ht="15.75" x14ac:dyDescent="0.25">
      <c r="C24" s="273" t="s">
        <v>235</v>
      </c>
      <c r="D24" s="268">
        <v>268.85859894219772</v>
      </c>
      <c r="E24" s="268">
        <v>270.3032014665207</v>
      </c>
      <c r="F24" s="268">
        <v>269.71744215436058</v>
      </c>
      <c r="G24" s="268">
        <v>270.19519274180578</v>
      </c>
      <c r="H24" s="268">
        <v>267.62641594088478</v>
      </c>
      <c r="I24" s="268">
        <v>266.47931675608049</v>
      </c>
      <c r="J24" s="268">
        <v>267.46056337523163</v>
      </c>
      <c r="K24" s="268">
        <v>269.23633277556166</v>
      </c>
      <c r="L24" s="268">
        <v>270.87046599314772</v>
      </c>
      <c r="M24" s="268">
        <v>272.08234522250251</v>
      </c>
      <c r="N24" s="268">
        <v>276.03606759499712</v>
      </c>
      <c r="O24" s="269">
        <v>274.17552913068732</v>
      </c>
    </row>
    <row r="25" spans="3:15" ht="15.75" x14ac:dyDescent="0.25">
      <c r="C25" s="273" t="s">
        <v>236</v>
      </c>
      <c r="D25" s="268">
        <v>275.78930697349125</v>
      </c>
      <c r="E25" s="268">
        <v>274.1046753603286</v>
      </c>
      <c r="F25" s="268">
        <v>279.53787847007874</v>
      </c>
      <c r="G25" s="268">
        <v>277.14036033174909</v>
      </c>
      <c r="H25" s="268">
        <v>275.2848814044396</v>
      </c>
      <c r="I25" s="268">
        <v>275.38057847125026</v>
      </c>
      <c r="J25" s="268">
        <v>272.13539581574298</v>
      </c>
      <c r="K25" s="268">
        <v>279.41000000000003</v>
      </c>
      <c r="L25" s="268">
        <v>272.36</v>
      </c>
      <c r="M25" s="268">
        <v>273.02999999999997</v>
      </c>
      <c r="N25" s="268">
        <v>280.95999999999998</v>
      </c>
      <c r="O25" s="269">
        <v>276.52999999999997</v>
      </c>
    </row>
    <row r="26" spans="3:15" ht="15.75" x14ac:dyDescent="0.25">
      <c r="C26" s="273">
        <v>2020</v>
      </c>
      <c r="D26" s="268">
        <v>275.81</v>
      </c>
      <c r="E26" s="268">
        <v>275.02</v>
      </c>
      <c r="F26" s="268">
        <v>279.36</v>
      </c>
      <c r="G26" s="268">
        <v>276.27</v>
      </c>
      <c r="H26" s="268">
        <v>277.87</v>
      </c>
      <c r="I26" s="268">
        <v>276.22000000000003</v>
      </c>
      <c r="J26" s="268">
        <v>274.87</v>
      </c>
      <c r="K26" s="268">
        <v>274.04000000000002</v>
      </c>
      <c r="L26" s="268">
        <v>272.89999999999998</v>
      </c>
      <c r="M26" s="268">
        <v>277.8</v>
      </c>
      <c r="N26" s="268">
        <v>281.54000000000002</v>
      </c>
      <c r="O26" s="269">
        <v>275.39</v>
      </c>
    </row>
    <row r="27" spans="3:15" ht="15.75" x14ac:dyDescent="0.25">
      <c r="C27" s="536">
        <v>2021</v>
      </c>
      <c r="D27" s="537">
        <v>279.97000000000003</v>
      </c>
      <c r="E27" s="537">
        <v>281.91000000000003</v>
      </c>
      <c r="F27" s="537">
        <v>279.83</v>
      </c>
      <c r="G27" s="537">
        <v>283.86</v>
      </c>
      <c r="H27" s="537">
        <v>286.25</v>
      </c>
      <c r="I27" s="537">
        <v>286.75</v>
      </c>
      <c r="J27" s="537">
        <v>285.8</v>
      </c>
      <c r="K27" s="537">
        <v>287.93</v>
      </c>
      <c r="L27" s="537">
        <v>287.61</v>
      </c>
      <c r="M27" s="537">
        <v>305.56</v>
      </c>
      <c r="N27" s="537">
        <v>316.67</v>
      </c>
      <c r="O27" s="539">
        <v>314.86</v>
      </c>
    </row>
    <row r="28" spans="3:15" ht="16.5" thickBot="1" x14ac:dyDescent="0.3">
      <c r="C28" s="274">
        <v>2022</v>
      </c>
      <c r="D28" s="270">
        <v>318.68</v>
      </c>
      <c r="E28" s="270">
        <v>314.89999999999998</v>
      </c>
      <c r="F28" s="270">
        <v>319.58999999999997</v>
      </c>
      <c r="G28" s="270"/>
      <c r="H28" s="270"/>
      <c r="I28" s="270"/>
      <c r="J28" s="270"/>
      <c r="K28" s="270"/>
      <c r="L28" s="270"/>
      <c r="M28" s="270"/>
      <c r="N28" s="270"/>
      <c r="O28" s="272"/>
    </row>
    <row r="29" spans="3:15" ht="16.5" thickBot="1" x14ac:dyDescent="0.3">
      <c r="C29" s="451" t="s">
        <v>238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7"/>
    </row>
    <row r="30" spans="3:15" ht="15.75" x14ac:dyDescent="0.25">
      <c r="C30" s="540" t="s">
        <v>234</v>
      </c>
      <c r="D30" s="449">
        <v>193.30284025213072</v>
      </c>
      <c r="E30" s="449">
        <v>191.2687581090714</v>
      </c>
      <c r="F30" s="449">
        <v>191.31561937634595</v>
      </c>
      <c r="G30" s="449">
        <v>191.49550049668539</v>
      </c>
      <c r="H30" s="449">
        <v>191.57102023627996</v>
      </c>
      <c r="I30" s="449">
        <v>192.43881971648969</v>
      </c>
      <c r="J30" s="449">
        <v>193.8248127220584</v>
      </c>
      <c r="K30" s="449">
        <v>193.56522855967538</v>
      </c>
      <c r="L30" s="449">
        <v>196.58869687496284</v>
      </c>
      <c r="M30" s="449">
        <v>199.76489920472477</v>
      </c>
      <c r="N30" s="449">
        <v>198.3893113076804</v>
      </c>
      <c r="O30" s="450">
        <v>197.67041596404326</v>
      </c>
    </row>
    <row r="31" spans="3:15" ht="15.75" x14ac:dyDescent="0.25">
      <c r="C31" s="273" t="s">
        <v>235</v>
      </c>
      <c r="D31" s="268">
        <v>193.75098783518038</v>
      </c>
      <c r="E31" s="268">
        <v>191.19468977405847</v>
      </c>
      <c r="F31" s="268">
        <v>190.60503492712346</v>
      </c>
      <c r="G31" s="268">
        <v>189.42223428075786</v>
      </c>
      <c r="H31" s="268">
        <v>185.25437800957252</v>
      </c>
      <c r="I31" s="268">
        <v>185.66839797997162</v>
      </c>
      <c r="J31" s="268">
        <v>185.57986872090791</v>
      </c>
      <c r="K31" s="268">
        <v>185.31188244297863</v>
      </c>
      <c r="L31" s="268">
        <v>188.25464393272142</v>
      </c>
      <c r="M31" s="268">
        <v>190.17470442587663</v>
      </c>
      <c r="N31" s="268">
        <v>189.17402883303177</v>
      </c>
      <c r="O31" s="269">
        <v>188.60104796424042</v>
      </c>
    </row>
    <row r="32" spans="3:15" ht="15.75" x14ac:dyDescent="0.25">
      <c r="C32" s="273" t="s">
        <v>236</v>
      </c>
      <c r="D32" s="268">
        <v>188.51265670531021</v>
      </c>
      <c r="E32" s="268">
        <v>188.9030714067259</v>
      </c>
      <c r="F32" s="268">
        <v>188.55538851404037</v>
      </c>
      <c r="G32" s="268">
        <v>187.90929469010396</v>
      </c>
      <c r="H32" s="268">
        <v>189.52578250042413</v>
      </c>
      <c r="I32" s="268">
        <v>188.95285758845154</v>
      </c>
      <c r="J32" s="268">
        <v>189.88146101817767</v>
      </c>
      <c r="K32" s="268">
        <v>189.91</v>
      </c>
      <c r="L32" s="268">
        <v>191.32</v>
      </c>
      <c r="M32" s="268">
        <v>193.38</v>
      </c>
      <c r="N32" s="268">
        <v>196.65</v>
      </c>
      <c r="O32" s="269">
        <v>201.65</v>
      </c>
    </row>
    <row r="33" spans="3:15" ht="15.75" x14ac:dyDescent="0.25">
      <c r="C33" s="273">
        <v>2020</v>
      </c>
      <c r="D33" s="268">
        <v>203.95</v>
      </c>
      <c r="E33" s="268">
        <v>204.01</v>
      </c>
      <c r="F33" s="268">
        <v>208.37</v>
      </c>
      <c r="G33" s="268">
        <v>210.62</v>
      </c>
      <c r="H33" s="268">
        <v>207.99600000000001</v>
      </c>
      <c r="I33" s="268">
        <v>206.56</v>
      </c>
      <c r="J33" s="268">
        <v>207.25</v>
      </c>
      <c r="K33" s="268">
        <v>206.09</v>
      </c>
      <c r="L33" s="268">
        <v>208.38</v>
      </c>
      <c r="M33" s="268">
        <v>206.45</v>
      </c>
      <c r="N33" s="268">
        <v>212.4</v>
      </c>
      <c r="O33" s="269">
        <v>212.38</v>
      </c>
    </row>
    <row r="34" spans="3:15" ht="15.75" x14ac:dyDescent="0.25">
      <c r="C34" s="536">
        <v>2021</v>
      </c>
      <c r="D34" s="537">
        <v>211.59</v>
      </c>
      <c r="E34" s="537">
        <v>214.01</v>
      </c>
      <c r="F34" s="537">
        <v>215.36</v>
      </c>
      <c r="G34" s="537">
        <v>216.57</v>
      </c>
      <c r="H34" s="537">
        <v>218.11</v>
      </c>
      <c r="I34" s="537">
        <v>218.58</v>
      </c>
      <c r="J34" s="537">
        <v>216.96</v>
      </c>
      <c r="K34" s="537">
        <v>218.99</v>
      </c>
      <c r="L34" s="537">
        <v>222.98</v>
      </c>
      <c r="M34" s="537">
        <v>233.92</v>
      </c>
      <c r="N34" s="537">
        <v>245.63</v>
      </c>
      <c r="O34" s="539">
        <v>254.36</v>
      </c>
    </row>
    <row r="35" spans="3:15" ht="16.5" thickBot="1" x14ac:dyDescent="0.3">
      <c r="C35" s="274">
        <v>2022</v>
      </c>
      <c r="D35" s="270">
        <v>256.31</v>
      </c>
      <c r="E35" s="270">
        <v>258.08</v>
      </c>
      <c r="F35" s="270">
        <v>266.60000000000002</v>
      </c>
      <c r="G35" s="270"/>
      <c r="H35" s="270"/>
      <c r="I35" s="270"/>
      <c r="J35" s="270"/>
      <c r="K35" s="270"/>
      <c r="L35" s="270"/>
      <c r="M35" s="270"/>
      <c r="N35" s="270"/>
      <c r="O35" s="272"/>
    </row>
    <row r="36" spans="3:15" ht="16.5" thickBot="1" x14ac:dyDescent="0.3">
      <c r="C36" s="451" t="s">
        <v>239</v>
      </c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7"/>
    </row>
    <row r="37" spans="3:15" ht="15.75" x14ac:dyDescent="0.25">
      <c r="C37" s="540" t="s">
        <v>234</v>
      </c>
      <c r="D37" s="449">
        <v>620.52584524708288</v>
      </c>
      <c r="E37" s="449">
        <v>610.98846942632053</v>
      </c>
      <c r="F37" s="449">
        <v>613.48284188853813</v>
      </c>
      <c r="G37" s="449">
        <v>613.72476430462393</v>
      </c>
      <c r="H37" s="449">
        <v>606.72034722305284</v>
      </c>
      <c r="I37" s="449">
        <v>601.6106220020215</v>
      </c>
      <c r="J37" s="449">
        <v>617.94396754570255</v>
      </c>
      <c r="K37" s="449">
        <v>637.27880462292717</v>
      </c>
      <c r="L37" s="449">
        <v>678.50605906520252</v>
      </c>
      <c r="M37" s="449">
        <v>691.78485236566894</v>
      </c>
      <c r="N37" s="449">
        <v>699.93533272826176</v>
      </c>
      <c r="O37" s="450">
        <v>707.76936754012718</v>
      </c>
    </row>
    <row r="38" spans="3:15" ht="15.75" x14ac:dyDescent="0.25">
      <c r="C38" s="273" t="s">
        <v>235</v>
      </c>
      <c r="D38" s="268">
        <v>693.59473269323564</v>
      </c>
      <c r="E38" s="268">
        <v>675.99452876056159</v>
      </c>
      <c r="F38" s="268">
        <v>692.84041344814841</v>
      </c>
      <c r="G38" s="268">
        <v>686.21997775755028</v>
      </c>
      <c r="H38" s="268">
        <v>674.8464758009153</v>
      </c>
      <c r="I38" s="268">
        <v>675.83558814176456</v>
      </c>
      <c r="J38" s="268">
        <v>670.36666604428126</v>
      </c>
      <c r="K38" s="268">
        <v>679.13478468613857</v>
      </c>
      <c r="L38" s="268">
        <v>679.48913195885189</v>
      </c>
      <c r="M38" s="268">
        <v>683.30685175304302</v>
      </c>
      <c r="N38" s="268">
        <v>694.81644019086241</v>
      </c>
      <c r="O38" s="269">
        <v>698.72596905238629</v>
      </c>
    </row>
    <row r="39" spans="3:15" ht="15.75" x14ac:dyDescent="0.25">
      <c r="C39" s="273" t="s">
        <v>236</v>
      </c>
      <c r="D39" s="268">
        <v>672.166966006964</v>
      </c>
      <c r="E39" s="268">
        <v>664.31951179811972</v>
      </c>
      <c r="F39" s="268">
        <v>668.69821690266849</v>
      </c>
      <c r="G39" s="268">
        <v>683.29560596332999</v>
      </c>
      <c r="H39" s="268">
        <v>675.44964853925399</v>
      </c>
      <c r="I39" s="268">
        <v>661.87817139602919</v>
      </c>
      <c r="J39" s="268">
        <v>677.09800581977072</v>
      </c>
      <c r="K39" s="268">
        <v>683.9</v>
      </c>
      <c r="L39" s="268">
        <v>683.06</v>
      </c>
      <c r="M39" s="268">
        <v>696.78</v>
      </c>
      <c r="N39" s="268">
        <v>704.11</v>
      </c>
      <c r="O39" s="269">
        <v>710.06</v>
      </c>
    </row>
    <row r="40" spans="3:15" ht="15.75" x14ac:dyDescent="0.25">
      <c r="C40" s="273">
        <v>2020</v>
      </c>
      <c r="D40" s="268">
        <v>720.2</v>
      </c>
      <c r="E40" s="268">
        <v>710.55</v>
      </c>
      <c r="F40" s="268">
        <v>710.16</v>
      </c>
      <c r="G40" s="268">
        <v>704.52</v>
      </c>
      <c r="H40" s="268">
        <v>693.33</v>
      </c>
      <c r="I40" s="268">
        <v>687.52</v>
      </c>
      <c r="J40" s="268">
        <v>686.08</v>
      </c>
      <c r="K40" s="268">
        <v>682.48</v>
      </c>
      <c r="L40" s="268">
        <v>689</v>
      </c>
      <c r="M40" s="268">
        <v>695.07</v>
      </c>
      <c r="N40" s="268">
        <v>691.68</v>
      </c>
      <c r="O40" s="269">
        <v>708.89</v>
      </c>
    </row>
    <row r="41" spans="3:15" ht="15.75" x14ac:dyDescent="0.25">
      <c r="C41" s="541">
        <v>2021</v>
      </c>
      <c r="D41" s="542">
        <v>700.68</v>
      </c>
      <c r="E41" s="542">
        <v>710.46</v>
      </c>
      <c r="F41" s="542">
        <v>730.62</v>
      </c>
      <c r="G41" s="542">
        <v>732.15</v>
      </c>
      <c r="H41" s="542">
        <v>732.66</v>
      </c>
      <c r="I41" s="542">
        <v>727.41</v>
      </c>
      <c r="J41" s="542">
        <v>717.49</v>
      </c>
      <c r="K41" s="542">
        <v>731.05</v>
      </c>
      <c r="L41" s="542">
        <v>757.18</v>
      </c>
      <c r="M41" s="542">
        <v>804.61</v>
      </c>
      <c r="N41" s="542">
        <v>852.9</v>
      </c>
      <c r="O41" s="543">
        <v>858.46</v>
      </c>
    </row>
    <row r="42" spans="3:15" ht="16.5" thickBot="1" x14ac:dyDescent="0.3">
      <c r="C42" s="274">
        <v>2022</v>
      </c>
      <c r="D42" s="270">
        <v>904.83</v>
      </c>
      <c r="E42" s="270">
        <v>873.53</v>
      </c>
      <c r="F42" s="270">
        <v>923.05</v>
      </c>
      <c r="G42" s="270"/>
      <c r="H42" s="270"/>
      <c r="I42" s="270"/>
      <c r="J42" s="270"/>
      <c r="K42" s="270"/>
      <c r="L42" s="270"/>
      <c r="M42" s="270"/>
      <c r="N42" s="270"/>
      <c r="O42" s="272"/>
    </row>
    <row r="43" spans="3:15" ht="16.5" thickBot="1" x14ac:dyDescent="0.3">
      <c r="C43" s="452" t="s">
        <v>240</v>
      </c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1"/>
    </row>
    <row r="44" spans="3:15" ht="15.75" x14ac:dyDescent="0.25">
      <c r="C44" s="540" t="s">
        <v>234</v>
      </c>
      <c r="D44" s="449">
        <v>1926.1421840678215</v>
      </c>
      <c r="E44" s="449">
        <v>1773.7868616139083</v>
      </c>
      <c r="F44" s="449">
        <v>1808.8957992992707</v>
      </c>
      <c r="G44" s="449">
        <v>1844.6568611737403</v>
      </c>
      <c r="H44" s="449">
        <v>1922.2571546908466</v>
      </c>
      <c r="I44" s="449">
        <v>2078.5897925711802</v>
      </c>
      <c r="J44" s="449">
        <v>2325.7723170645709</v>
      </c>
      <c r="K44" s="449">
        <v>2537.6579416257568</v>
      </c>
      <c r="L44" s="449">
        <v>2703.9535927296647</v>
      </c>
      <c r="M44" s="449">
        <v>2585.3186243813607</v>
      </c>
      <c r="N44" s="449">
        <v>2366.8805661333772</v>
      </c>
      <c r="O44" s="450">
        <v>2262.8675436432918</v>
      </c>
    </row>
    <row r="45" spans="3:15" ht="15.75" x14ac:dyDescent="0.25">
      <c r="C45" s="273" t="s">
        <v>235</v>
      </c>
      <c r="D45" s="268">
        <v>1873.2002679661653</v>
      </c>
      <c r="E45" s="268">
        <v>1893.8193326719352</v>
      </c>
      <c r="F45" s="268">
        <v>2057.5096533110031</v>
      </c>
      <c r="G45" s="268">
        <v>2090.6877083454083</v>
      </c>
      <c r="H45" s="268">
        <v>2302.9194307484054</v>
      </c>
      <c r="I45" s="268">
        <v>2520.0592002636727</v>
      </c>
      <c r="J45" s="268">
        <v>2428.1960288736755</v>
      </c>
      <c r="K45" s="268">
        <v>2411.222343978005</v>
      </c>
      <c r="L45" s="268">
        <v>2458.9426482206609</v>
      </c>
      <c r="M45" s="268">
        <v>2271.8586469632287</v>
      </c>
      <c r="N45" s="268">
        <v>2164.5188294690201</v>
      </c>
      <c r="O45" s="269">
        <v>2144.3544219826263</v>
      </c>
    </row>
    <row r="46" spans="3:15" ht="15.75" x14ac:dyDescent="0.25">
      <c r="C46" s="273" t="s">
        <v>236</v>
      </c>
      <c r="D46" s="268">
        <v>2017.0063645368093</v>
      </c>
      <c r="E46" s="268">
        <v>1948.9945487324933</v>
      </c>
      <c r="F46" s="268">
        <v>1864.3118390555649</v>
      </c>
      <c r="G46" s="268">
        <v>1858.8882047137197</v>
      </c>
      <c r="H46" s="268">
        <v>1845.0357399097443</v>
      </c>
      <c r="I46" s="268">
        <v>1739.4288046926354</v>
      </c>
      <c r="J46" s="268">
        <v>1705.2552965441059</v>
      </c>
      <c r="K46" s="268">
        <v>1658.81</v>
      </c>
      <c r="L46" s="268">
        <v>1789.98</v>
      </c>
      <c r="M46" s="268">
        <v>1827.38</v>
      </c>
      <c r="N46" s="268">
        <v>1841.81</v>
      </c>
      <c r="O46" s="269">
        <v>1858.58</v>
      </c>
    </row>
    <row r="47" spans="3:15" ht="15.75" x14ac:dyDescent="0.25">
      <c r="C47" s="273">
        <v>2020</v>
      </c>
      <c r="D47" s="268">
        <v>1741.92</v>
      </c>
      <c r="E47" s="268">
        <v>1687.33</v>
      </c>
      <c r="F47" s="268">
        <v>1656.44</v>
      </c>
      <c r="G47" s="268">
        <v>1578.74</v>
      </c>
      <c r="H47" s="268">
        <v>1458.48</v>
      </c>
      <c r="I47" s="268">
        <v>1545.67</v>
      </c>
      <c r="J47" s="268">
        <v>1651.52</v>
      </c>
      <c r="K47" s="268">
        <v>1665.62</v>
      </c>
      <c r="L47" s="268">
        <v>1742.79</v>
      </c>
      <c r="M47" s="268">
        <v>1765.78</v>
      </c>
      <c r="N47" s="268">
        <v>1744.65</v>
      </c>
      <c r="O47" s="269">
        <v>1664.57</v>
      </c>
    </row>
    <row r="48" spans="3:15" ht="15.75" x14ac:dyDescent="0.25">
      <c r="C48" s="273">
        <v>2021</v>
      </c>
      <c r="D48" s="268">
        <v>1636.89</v>
      </c>
      <c r="E48" s="268">
        <v>1663.75</v>
      </c>
      <c r="F48" s="268">
        <v>1786.7</v>
      </c>
      <c r="G48" s="268">
        <v>1830.38</v>
      </c>
      <c r="H48" s="268">
        <v>1831.64</v>
      </c>
      <c r="I48" s="268">
        <v>1858.3</v>
      </c>
      <c r="J48" s="268">
        <v>1861.2</v>
      </c>
      <c r="K48" s="268">
        <v>1864.77</v>
      </c>
      <c r="L48" s="268">
        <v>2046.24</v>
      </c>
      <c r="M48" s="268">
        <v>2350.4</v>
      </c>
      <c r="N48" s="268">
        <v>2655.04</v>
      </c>
      <c r="O48" s="269">
        <v>2701.83</v>
      </c>
    </row>
    <row r="49" spans="3:15" ht="16.5" thickBot="1" x14ac:dyDescent="0.3">
      <c r="C49" s="274">
        <v>2022</v>
      </c>
      <c r="D49" s="270">
        <v>2628.29</v>
      </c>
      <c r="E49" s="270">
        <v>2596.54</v>
      </c>
      <c r="F49" s="270">
        <v>2814.08</v>
      </c>
      <c r="G49" s="270"/>
      <c r="H49" s="270"/>
      <c r="I49" s="270"/>
      <c r="J49" s="270"/>
      <c r="K49" s="270"/>
      <c r="L49" s="270"/>
      <c r="M49" s="270"/>
      <c r="N49" s="270"/>
      <c r="O49" s="272"/>
    </row>
    <row r="50" spans="3:15" ht="16.5" thickBot="1" x14ac:dyDescent="0.3">
      <c r="C50" s="452" t="s">
        <v>241</v>
      </c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1"/>
    </row>
    <row r="51" spans="3:15" ht="15.75" x14ac:dyDescent="0.25">
      <c r="C51" s="540" t="s">
        <v>234</v>
      </c>
      <c r="D51" s="449">
        <v>1452.5251642694029</v>
      </c>
      <c r="E51" s="449">
        <v>1376.6544964519305</v>
      </c>
      <c r="F51" s="449">
        <v>1342.4452040065605</v>
      </c>
      <c r="G51" s="449">
        <v>1321.3071438891709</v>
      </c>
      <c r="H51" s="449">
        <v>1332.4732010931732</v>
      </c>
      <c r="I51" s="449">
        <v>1416.8343946849866</v>
      </c>
      <c r="J51" s="449">
        <v>1429.7900427036757</v>
      </c>
      <c r="K51" s="449">
        <v>1455.3007570329535</v>
      </c>
      <c r="L51" s="449">
        <v>1460.934465025194</v>
      </c>
      <c r="M51" s="449">
        <v>1477.8137838684058</v>
      </c>
      <c r="N51" s="449">
        <v>1411.6336555187961</v>
      </c>
      <c r="O51" s="450">
        <v>1359.7079885396727</v>
      </c>
    </row>
    <row r="52" spans="3:15" ht="15.75" x14ac:dyDescent="0.25">
      <c r="C52" s="273" t="s">
        <v>235</v>
      </c>
      <c r="D52" s="268">
        <v>1247.7930053069374</v>
      </c>
      <c r="E52" s="268">
        <v>1219.5883260832732</v>
      </c>
      <c r="F52" s="268">
        <v>1221.3431610182636</v>
      </c>
      <c r="G52" s="268">
        <v>1183.3869429217527</v>
      </c>
      <c r="H52" s="268">
        <v>1198.2849917896754</v>
      </c>
      <c r="I52" s="268">
        <v>1239.5740232840269</v>
      </c>
      <c r="J52" s="268">
        <v>1271.60648473885</v>
      </c>
      <c r="K52" s="268">
        <v>1283.813012150076</v>
      </c>
      <c r="L52" s="268">
        <v>1311.0179147942529</v>
      </c>
      <c r="M52" s="268">
        <v>1341.4216259397981</v>
      </c>
      <c r="N52" s="268">
        <v>1329.2819200190711</v>
      </c>
      <c r="O52" s="269">
        <v>1328.1587453006657</v>
      </c>
    </row>
    <row r="53" spans="3:15" ht="15.75" x14ac:dyDescent="0.25">
      <c r="C53" s="273" t="s">
        <v>236</v>
      </c>
      <c r="D53" s="268">
        <v>1344.3309050466173</v>
      </c>
      <c r="E53" s="268">
        <v>1317.692895014957</v>
      </c>
      <c r="F53" s="268">
        <v>1323.903921956658</v>
      </c>
      <c r="G53" s="268">
        <v>1309.8906834494144</v>
      </c>
      <c r="H53" s="268">
        <v>1289.6288116279882</v>
      </c>
      <c r="I53" s="268">
        <v>1304.6791289590351</v>
      </c>
      <c r="J53" s="268">
        <v>1294.5048403940486</v>
      </c>
      <c r="K53" s="268">
        <v>1307.96</v>
      </c>
      <c r="L53" s="268">
        <v>1349.14</v>
      </c>
      <c r="M53" s="268">
        <v>1364.95</v>
      </c>
      <c r="N53" s="268">
        <v>1368.4</v>
      </c>
      <c r="O53" s="269">
        <v>1403.88</v>
      </c>
    </row>
    <row r="54" spans="3:15" ht="15.75" x14ac:dyDescent="0.25">
      <c r="C54" s="273">
        <v>2020</v>
      </c>
      <c r="D54" s="268">
        <v>1446.09</v>
      </c>
      <c r="E54" s="268">
        <v>1443.02</v>
      </c>
      <c r="F54" s="268">
        <v>1411.23</v>
      </c>
      <c r="G54" s="268">
        <v>1400.29</v>
      </c>
      <c r="H54" s="268">
        <v>1346.93</v>
      </c>
      <c r="I54" s="268">
        <v>1297.48</v>
      </c>
      <c r="J54" s="268">
        <v>1318.72</v>
      </c>
      <c r="K54" s="268">
        <v>1329.85</v>
      </c>
      <c r="L54" s="268">
        <v>1349.52</v>
      </c>
      <c r="M54" s="268">
        <v>1399.34</v>
      </c>
      <c r="N54" s="268">
        <v>1444.52</v>
      </c>
      <c r="O54" s="269">
        <v>1434.49</v>
      </c>
    </row>
    <row r="55" spans="3:15" ht="15.75" x14ac:dyDescent="0.25">
      <c r="C55" s="541">
        <v>2021</v>
      </c>
      <c r="D55" s="542">
        <v>1457.28</v>
      </c>
      <c r="E55" s="542">
        <v>1437.07</v>
      </c>
      <c r="F55" s="542">
        <v>1458.06</v>
      </c>
      <c r="G55" s="542">
        <v>1465.56</v>
      </c>
      <c r="H55" s="542">
        <v>1491.31</v>
      </c>
      <c r="I55" s="542">
        <v>1471.19</v>
      </c>
      <c r="J55" s="542">
        <v>1462.25</v>
      </c>
      <c r="K55" s="542">
        <v>1490.44</v>
      </c>
      <c r="L55" s="542">
        <v>1513.06</v>
      </c>
      <c r="M55" s="542">
        <v>1625.23</v>
      </c>
      <c r="N55" s="542">
        <v>1803.29</v>
      </c>
      <c r="O55" s="543">
        <v>1958.94</v>
      </c>
    </row>
    <row r="56" spans="3:15" ht="16.5" thickBot="1" x14ac:dyDescent="0.3">
      <c r="C56" s="274">
        <v>2022</v>
      </c>
      <c r="D56" s="270">
        <v>2039.72</v>
      </c>
      <c r="E56" s="270">
        <v>2035.72</v>
      </c>
      <c r="F56" s="270">
        <v>2046.66</v>
      </c>
      <c r="G56" s="270"/>
      <c r="H56" s="270"/>
      <c r="I56" s="270"/>
      <c r="J56" s="270"/>
      <c r="K56" s="270"/>
      <c r="L56" s="270"/>
      <c r="M56" s="270"/>
      <c r="N56" s="270"/>
      <c r="O56" s="272"/>
    </row>
    <row r="57" spans="3:15" ht="16.5" thickBot="1" x14ac:dyDescent="0.3">
      <c r="C57" s="452" t="s">
        <v>242</v>
      </c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1"/>
    </row>
    <row r="58" spans="3:15" ht="15.75" x14ac:dyDescent="0.25">
      <c r="C58" s="540" t="s">
        <v>234</v>
      </c>
      <c r="D58" s="449">
        <v>1462.9299066481419</v>
      </c>
      <c r="E58" s="449">
        <v>1397.9329390309356</v>
      </c>
      <c r="F58" s="449">
        <v>1352.4593399176847</v>
      </c>
      <c r="G58" s="449">
        <v>1324.3285390454434</v>
      </c>
      <c r="H58" s="449">
        <v>1346.8945966895908</v>
      </c>
      <c r="I58" s="449">
        <v>1422.0022440548378</v>
      </c>
      <c r="J58" s="449">
        <v>1439.7446104090284</v>
      </c>
      <c r="K58" s="449">
        <v>1469.5305118007066</v>
      </c>
      <c r="L58" s="449">
        <v>1464.5198361234318</v>
      </c>
      <c r="M58" s="449">
        <v>1456.1117051037911</v>
      </c>
      <c r="N58" s="449">
        <v>1435.8943068806354</v>
      </c>
      <c r="O58" s="450">
        <v>1347.9728359574115</v>
      </c>
    </row>
    <row r="59" spans="3:15" ht="15.75" x14ac:dyDescent="0.25">
      <c r="C59" s="273" t="s">
        <v>235</v>
      </c>
      <c r="D59" s="268">
        <v>1217.2306317725502</v>
      </c>
      <c r="E59" s="268">
        <v>1219.9225640939258</v>
      </c>
      <c r="F59" s="268">
        <v>1228.6060793307527</v>
      </c>
      <c r="G59" s="268">
        <v>1190.0364269225856</v>
      </c>
      <c r="H59" s="268">
        <v>1216.8533835665212</v>
      </c>
      <c r="I59" s="268">
        <v>1268.6557166616051</v>
      </c>
      <c r="J59" s="268">
        <v>1280.8972883133727</v>
      </c>
      <c r="K59" s="268">
        <v>1270.5273567969125</v>
      </c>
      <c r="L59" s="268">
        <v>1318.4848992078084</v>
      </c>
      <c r="M59" s="268">
        <v>1326.2464158541839</v>
      </c>
      <c r="N59" s="268">
        <v>1338.5909965628271</v>
      </c>
      <c r="O59" s="269">
        <v>1331.7075587041454</v>
      </c>
    </row>
    <row r="60" spans="3:15" ht="15.75" x14ac:dyDescent="0.25">
      <c r="C60" s="273" t="s">
        <v>236</v>
      </c>
      <c r="D60" s="268">
        <v>1324.8807237906556</v>
      </c>
      <c r="E60" s="268">
        <v>1306.1704820536852</v>
      </c>
      <c r="F60" s="268">
        <v>1289.846128057527</v>
      </c>
      <c r="G60" s="268">
        <v>1271.913502123914</v>
      </c>
      <c r="H60" s="268">
        <v>1265.3591520232299</v>
      </c>
      <c r="I60" s="268">
        <v>1264.5344761789461</v>
      </c>
      <c r="J60" s="268">
        <v>1256.1351766957246</v>
      </c>
      <c r="K60" s="268">
        <v>1279.8800000000001</v>
      </c>
      <c r="L60" s="268">
        <v>1283.6500000000001</v>
      </c>
      <c r="M60" s="268">
        <v>1335.83</v>
      </c>
      <c r="N60" s="268">
        <v>1324.27</v>
      </c>
      <c r="O60" s="269">
        <v>1366.15</v>
      </c>
    </row>
    <row r="61" spans="3:15" ht="15.75" x14ac:dyDescent="0.25">
      <c r="C61" s="273">
        <v>2020</v>
      </c>
      <c r="D61" s="268">
        <v>1395.59</v>
      </c>
      <c r="E61" s="268">
        <v>1401.12</v>
      </c>
      <c r="F61" s="268">
        <v>1394.67</v>
      </c>
      <c r="G61" s="268">
        <v>1378.29</v>
      </c>
      <c r="H61" s="268">
        <v>1335.39</v>
      </c>
      <c r="I61" s="268">
        <v>1322.8</v>
      </c>
      <c r="J61" s="268">
        <v>1312.57</v>
      </c>
      <c r="K61" s="268">
        <v>1298.02</v>
      </c>
      <c r="L61" s="268">
        <v>1324.41</v>
      </c>
      <c r="M61" s="268">
        <v>1370.11</v>
      </c>
      <c r="N61" s="268">
        <v>1345.94</v>
      </c>
      <c r="O61" s="269">
        <v>1394.49</v>
      </c>
    </row>
    <row r="62" spans="3:15" ht="15.75" x14ac:dyDescent="0.25">
      <c r="C62" s="536">
        <v>2021</v>
      </c>
      <c r="D62" s="537">
        <v>1383.2</v>
      </c>
      <c r="E62" s="537">
        <v>1364.26</v>
      </c>
      <c r="F62" s="537">
        <v>1419.52</v>
      </c>
      <c r="G62" s="537">
        <v>1441.54</v>
      </c>
      <c r="H62" s="537">
        <v>1436.41</v>
      </c>
      <c r="I62" s="537">
        <v>1450.93</v>
      </c>
      <c r="J62" s="537">
        <v>1475.09</v>
      </c>
      <c r="K62" s="537">
        <v>1470.13</v>
      </c>
      <c r="L62" s="537">
        <v>1505.17</v>
      </c>
      <c r="M62" s="537">
        <v>1643.42</v>
      </c>
      <c r="N62" s="537">
        <v>1751.99</v>
      </c>
      <c r="O62" s="539">
        <v>1872.92</v>
      </c>
    </row>
    <row r="63" spans="3:15" ht="16.5" thickBot="1" x14ac:dyDescent="0.3">
      <c r="C63" s="274">
        <v>2022</v>
      </c>
      <c r="D63" s="270">
        <v>1972.42</v>
      </c>
      <c r="E63" s="270">
        <v>2016.59</v>
      </c>
      <c r="F63" s="270">
        <v>2010.58</v>
      </c>
      <c r="G63" s="270"/>
      <c r="H63" s="270"/>
      <c r="I63" s="270"/>
      <c r="J63" s="270"/>
      <c r="K63" s="270"/>
      <c r="L63" s="270"/>
      <c r="M63" s="270"/>
      <c r="N63" s="270"/>
      <c r="O63" s="2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65" sqref="U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O63" sqref="O6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47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213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260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93"/>
      <c r="CG15" s="494" t="s">
        <v>299</v>
      </c>
      <c r="CH15" s="498" t="s">
        <v>300</v>
      </c>
    </row>
    <row r="16" spans="2:206" x14ac:dyDescent="0.2">
      <c r="CF16" s="557" t="s">
        <v>185</v>
      </c>
      <c r="CG16" s="557">
        <v>62</v>
      </c>
      <c r="CH16" s="558">
        <v>53.03</v>
      </c>
    </row>
    <row r="17" spans="3:86" x14ac:dyDescent="0.2">
      <c r="Z17" s="31"/>
      <c r="CF17" s="404" t="s">
        <v>183</v>
      </c>
      <c r="CG17" s="404">
        <v>58.22</v>
      </c>
      <c r="CH17" s="160">
        <v>58.67</v>
      </c>
    </row>
    <row r="18" spans="3:86" x14ac:dyDescent="0.2">
      <c r="CF18" s="404" t="s">
        <v>126</v>
      </c>
      <c r="CG18" s="404">
        <v>49.03</v>
      </c>
      <c r="CH18" s="160">
        <v>35.64</v>
      </c>
    </row>
    <row r="19" spans="3:86" x14ac:dyDescent="0.2">
      <c r="CF19" s="404" t="s">
        <v>131</v>
      </c>
      <c r="CG19" s="404">
        <v>45.73</v>
      </c>
      <c r="CH19" s="160">
        <v>32.869999999999997</v>
      </c>
    </row>
    <row r="20" spans="3:86" x14ac:dyDescent="0.2">
      <c r="CF20" s="404" t="s">
        <v>247</v>
      </c>
      <c r="CG20" s="404">
        <v>45</v>
      </c>
      <c r="CH20" s="160">
        <v>34.25</v>
      </c>
    </row>
    <row r="21" spans="3:86" x14ac:dyDescent="0.2">
      <c r="CF21" s="404" t="s">
        <v>128</v>
      </c>
      <c r="CG21" s="404">
        <v>44.23</v>
      </c>
      <c r="CH21" s="160">
        <v>31.41</v>
      </c>
    </row>
    <row r="22" spans="3:86" x14ac:dyDescent="0.2">
      <c r="CF22" s="404" t="s">
        <v>155</v>
      </c>
      <c r="CG22" s="404">
        <v>44.22</v>
      </c>
      <c r="CH22" s="160">
        <v>38.549999999999997</v>
      </c>
    </row>
    <row r="23" spans="3:86" x14ac:dyDescent="0.2">
      <c r="CF23" s="404" t="s">
        <v>135</v>
      </c>
      <c r="CG23" s="404">
        <v>43.68</v>
      </c>
      <c r="CH23" s="160">
        <v>33.74</v>
      </c>
    </row>
    <row r="24" spans="3:86" x14ac:dyDescent="0.2">
      <c r="CF24" s="404" t="s">
        <v>77</v>
      </c>
      <c r="CG24" s="404">
        <v>43.02</v>
      </c>
      <c r="CH24" s="160">
        <v>34.71</v>
      </c>
    </row>
    <row r="25" spans="3:86" x14ac:dyDescent="0.2">
      <c r="CF25" s="404" t="s">
        <v>144</v>
      </c>
      <c r="CG25" s="404">
        <v>42.9</v>
      </c>
      <c r="CH25" s="160">
        <v>36.68</v>
      </c>
    </row>
    <row r="26" spans="3:86" x14ac:dyDescent="0.2">
      <c r="CF26" s="404" t="s">
        <v>130</v>
      </c>
      <c r="CG26" s="404">
        <v>42.4</v>
      </c>
      <c r="CH26" s="160">
        <v>39.32</v>
      </c>
    </row>
    <row r="27" spans="3:86" x14ac:dyDescent="0.2">
      <c r="CF27" s="404" t="s">
        <v>137</v>
      </c>
      <c r="CG27" s="404">
        <v>42.38</v>
      </c>
      <c r="CH27" s="160">
        <v>38.840000000000003</v>
      </c>
    </row>
    <row r="28" spans="3:86" x14ac:dyDescent="0.2">
      <c r="CF28" s="404" t="s">
        <v>146</v>
      </c>
      <c r="CG28" s="404">
        <v>41.72</v>
      </c>
      <c r="CH28" s="160">
        <v>29.18</v>
      </c>
    </row>
    <row r="29" spans="3:86" x14ac:dyDescent="0.2">
      <c r="CF29" s="404" t="s">
        <v>76</v>
      </c>
      <c r="CG29" s="404">
        <v>40.729999999999997</v>
      </c>
      <c r="CH29" s="160">
        <v>36.94</v>
      </c>
    </row>
    <row r="30" spans="3:86" x14ac:dyDescent="0.2">
      <c r="CF30" s="404" t="s">
        <v>138</v>
      </c>
      <c r="CG30" s="404">
        <v>40.409999999999997</v>
      </c>
      <c r="CH30" s="160">
        <v>32.44</v>
      </c>
    </row>
    <row r="31" spans="3:86" x14ac:dyDescent="0.2">
      <c r="CF31" s="559" t="s">
        <v>78</v>
      </c>
      <c r="CG31" s="559">
        <v>40.090000000000003</v>
      </c>
      <c r="CH31" s="560">
        <v>32.909999999999997</v>
      </c>
    </row>
    <row r="32" spans="3:86" ht="14.25" x14ac:dyDescent="0.2">
      <c r="C32" s="24" t="s">
        <v>245</v>
      </c>
      <c r="CF32" s="404" t="s">
        <v>125</v>
      </c>
      <c r="CG32" s="404">
        <v>39.89</v>
      </c>
      <c r="CH32" s="160">
        <v>35.97</v>
      </c>
    </row>
    <row r="33" spans="84:86" x14ac:dyDescent="0.2">
      <c r="CF33" s="404" t="s">
        <v>80</v>
      </c>
      <c r="CG33" s="404">
        <v>39.82</v>
      </c>
      <c r="CH33" s="160">
        <v>32.76</v>
      </c>
    </row>
    <row r="34" spans="84:86" x14ac:dyDescent="0.2">
      <c r="CF34" s="404" t="s">
        <v>173</v>
      </c>
      <c r="CG34" s="404">
        <v>38.67</v>
      </c>
      <c r="CH34" s="160">
        <v>29.66</v>
      </c>
    </row>
    <row r="35" spans="84:86" x14ac:dyDescent="0.2">
      <c r="CF35" s="404" t="s">
        <v>134</v>
      </c>
      <c r="CG35" s="404">
        <v>37.61</v>
      </c>
      <c r="CH35" s="160">
        <v>32.54</v>
      </c>
    </row>
    <row r="36" spans="84:86" x14ac:dyDescent="0.2">
      <c r="CF36" s="404" t="s">
        <v>79</v>
      </c>
      <c r="CG36" s="404">
        <v>37.18</v>
      </c>
      <c r="CH36" s="160">
        <v>32.17</v>
      </c>
    </row>
    <row r="37" spans="84:86" x14ac:dyDescent="0.2">
      <c r="CF37" s="404" t="s">
        <v>180</v>
      </c>
      <c r="CG37" s="404">
        <v>36.14</v>
      </c>
      <c r="CH37" s="160">
        <v>33.869999999999997</v>
      </c>
    </row>
    <row r="38" spans="84:86" x14ac:dyDescent="0.2">
      <c r="CF38" s="404" t="s">
        <v>127</v>
      </c>
      <c r="CG38" s="404">
        <v>36.020000000000003</v>
      </c>
      <c r="CH38" s="160">
        <v>33.01</v>
      </c>
    </row>
    <row r="39" spans="84:86" x14ac:dyDescent="0.2">
      <c r="CF39" s="404" t="s">
        <v>187</v>
      </c>
      <c r="CG39" s="404">
        <v>36.01</v>
      </c>
      <c r="CH39" s="160">
        <v>30.78</v>
      </c>
    </row>
    <row r="40" spans="84:86" x14ac:dyDescent="0.2">
      <c r="CF40" s="404" t="s">
        <v>186</v>
      </c>
      <c r="CG40" s="404">
        <v>35.93</v>
      </c>
      <c r="CH40" s="160">
        <v>31.95</v>
      </c>
    </row>
    <row r="41" spans="84:86" ht="13.5" thickBot="1" x14ac:dyDescent="0.25">
      <c r="CF41" s="404" t="s">
        <v>142</v>
      </c>
      <c r="CG41" s="404">
        <v>34.19</v>
      </c>
      <c r="CH41" s="160">
        <v>30.39</v>
      </c>
    </row>
    <row r="42" spans="84:86" ht="13.5" thickBot="1" x14ac:dyDescent="0.25">
      <c r="CF42" s="495" t="s">
        <v>188</v>
      </c>
      <c r="CG42" s="495">
        <v>42</v>
      </c>
      <c r="CH42" s="499">
        <v>34.869999999999997</v>
      </c>
    </row>
    <row r="43" spans="84:86" x14ac:dyDescent="0.2">
      <c r="CF43" s="120"/>
      <c r="CG43" s="120"/>
      <c r="CH43" s="120"/>
    </row>
    <row r="44" spans="84:86" x14ac:dyDescent="0.2">
      <c r="CF44" s="405"/>
      <c r="CG44" s="405"/>
      <c r="CH44" s="405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493"/>
      <c r="CG47" s="555" t="s">
        <v>292</v>
      </c>
      <c r="CH47" s="556" t="s">
        <v>267</v>
      </c>
    </row>
    <row r="48" spans="84:86" x14ac:dyDescent="0.2">
      <c r="CF48" s="551" t="s">
        <v>183</v>
      </c>
      <c r="CG48" s="552">
        <v>57.72</v>
      </c>
      <c r="CH48" s="552">
        <v>57.86</v>
      </c>
    </row>
    <row r="49" spans="2:86" x14ac:dyDescent="0.2">
      <c r="B49" s="29"/>
      <c r="C49" s="29"/>
      <c r="D49" s="29"/>
      <c r="E49" s="29"/>
      <c r="CF49" s="404" t="s">
        <v>126</v>
      </c>
      <c r="CG49" s="160">
        <v>40.33</v>
      </c>
      <c r="CH49" s="160">
        <v>34.39</v>
      </c>
    </row>
    <row r="50" spans="2:86" x14ac:dyDescent="0.2">
      <c r="CF50" s="404" t="s">
        <v>130</v>
      </c>
      <c r="CG50" s="160">
        <v>39.71</v>
      </c>
      <c r="CH50" s="160">
        <v>37.81</v>
      </c>
    </row>
    <row r="51" spans="2:86" x14ac:dyDescent="0.2">
      <c r="CF51" s="404" t="s">
        <v>155</v>
      </c>
      <c r="CG51" s="160">
        <v>39.47</v>
      </c>
      <c r="CH51" s="160">
        <v>38.65</v>
      </c>
    </row>
    <row r="52" spans="2:86" x14ac:dyDescent="0.2">
      <c r="CF52" s="404" t="s">
        <v>137</v>
      </c>
      <c r="CG52" s="160">
        <v>39.24</v>
      </c>
      <c r="CH52" s="160">
        <v>38.81</v>
      </c>
    </row>
    <row r="53" spans="2:86" x14ac:dyDescent="0.2">
      <c r="CF53" s="404" t="s">
        <v>144</v>
      </c>
      <c r="CG53" s="160">
        <v>39.06</v>
      </c>
      <c r="CH53" s="160">
        <v>35.31</v>
      </c>
    </row>
    <row r="54" spans="2:86" x14ac:dyDescent="0.2">
      <c r="CF54" s="404" t="s">
        <v>135</v>
      </c>
      <c r="CG54" s="160">
        <v>37.85</v>
      </c>
      <c r="CH54" s="160">
        <v>34.159999999999997</v>
      </c>
    </row>
    <row r="55" spans="2:86" x14ac:dyDescent="0.2">
      <c r="CF55" s="404" t="s">
        <v>247</v>
      </c>
      <c r="CG55" s="160">
        <v>37.81</v>
      </c>
      <c r="CH55" s="160">
        <v>34.33</v>
      </c>
    </row>
    <row r="56" spans="2:86" x14ac:dyDescent="0.2">
      <c r="CF56" s="404" t="s">
        <v>76</v>
      </c>
      <c r="CG56" s="160">
        <v>37.369999999999997</v>
      </c>
      <c r="CH56" s="160">
        <v>36.19</v>
      </c>
    </row>
    <row r="57" spans="2:86" x14ac:dyDescent="0.2">
      <c r="CF57" s="404" t="s">
        <v>77</v>
      </c>
      <c r="CG57" s="160">
        <v>37.17</v>
      </c>
      <c r="CH57" s="160">
        <v>33.74</v>
      </c>
    </row>
    <row r="58" spans="2:86" x14ac:dyDescent="0.2">
      <c r="CF58" s="404" t="s">
        <v>125</v>
      </c>
      <c r="CG58" s="160">
        <v>36.96</v>
      </c>
      <c r="CH58" s="160">
        <v>35.78</v>
      </c>
    </row>
    <row r="59" spans="2:86" x14ac:dyDescent="0.2">
      <c r="CF59" s="404" t="s">
        <v>131</v>
      </c>
      <c r="CG59" s="160">
        <v>36.54</v>
      </c>
      <c r="CH59" s="160">
        <v>31.34</v>
      </c>
    </row>
    <row r="60" spans="2:86" x14ac:dyDescent="0.2">
      <c r="CF60" s="553" t="s">
        <v>78</v>
      </c>
      <c r="CG60" s="160">
        <v>34.450000000000003</v>
      </c>
      <c r="CH60" s="160">
        <v>31.56</v>
      </c>
    </row>
    <row r="61" spans="2:86" x14ac:dyDescent="0.2">
      <c r="CF61" s="404" t="s">
        <v>80</v>
      </c>
      <c r="CG61" s="160">
        <v>34.39</v>
      </c>
      <c r="CH61" s="160">
        <v>31.59</v>
      </c>
    </row>
    <row r="62" spans="2:86" x14ac:dyDescent="0.2">
      <c r="CF62" s="404" t="s">
        <v>128</v>
      </c>
      <c r="CG62" s="160">
        <v>33.61</v>
      </c>
      <c r="CH62" s="160">
        <v>28.24</v>
      </c>
    </row>
    <row r="63" spans="2:86" x14ac:dyDescent="0.2">
      <c r="CF63" s="404" t="s">
        <v>127</v>
      </c>
      <c r="CG63" s="160">
        <v>33.26</v>
      </c>
      <c r="CH63" s="160">
        <v>32.31</v>
      </c>
    </row>
    <row r="64" spans="2:86" x14ac:dyDescent="0.2">
      <c r="CF64" s="404" t="s">
        <v>79</v>
      </c>
      <c r="CG64" s="160">
        <v>32.68</v>
      </c>
      <c r="CH64" s="160">
        <v>32.39</v>
      </c>
    </row>
    <row r="65" spans="84:86" x14ac:dyDescent="0.2">
      <c r="CF65" s="404" t="s">
        <v>186</v>
      </c>
      <c r="CG65" s="160">
        <v>32.53</v>
      </c>
      <c r="CH65" s="160">
        <v>31.4</v>
      </c>
    </row>
    <row r="66" spans="84:86" x14ac:dyDescent="0.2">
      <c r="CF66" s="404" t="s">
        <v>138</v>
      </c>
      <c r="CG66" s="160">
        <v>32.44</v>
      </c>
      <c r="CH66" s="160">
        <v>31.24</v>
      </c>
    </row>
    <row r="67" spans="84:86" x14ac:dyDescent="0.2">
      <c r="CF67" s="404" t="s">
        <v>146</v>
      </c>
      <c r="CG67" s="160">
        <v>31.84</v>
      </c>
      <c r="CH67" s="160">
        <v>28.74</v>
      </c>
    </row>
    <row r="68" spans="84:86" x14ac:dyDescent="0.2">
      <c r="CF68" s="404" t="s">
        <v>173</v>
      </c>
      <c r="CG68" s="160">
        <v>31.64</v>
      </c>
      <c r="CH68" s="160">
        <v>29.34</v>
      </c>
    </row>
    <row r="69" spans="84:86" x14ac:dyDescent="0.2">
      <c r="CF69" s="404" t="s">
        <v>187</v>
      </c>
      <c r="CG69" s="160">
        <v>31.54</v>
      </c>
      <c r="CH69" s="160">
        <v>30.01</v>
      </c>
    </row>
    <row r="70" spans="84:86" ht="13.5" thickBot="1" x14ac:dyDescent="0.25">
      <c r="CF70" s="404" t="s">
        <v>142</v>
      </c>
      <c r="CG70" s="160">
        <v>30.42</v>
      </c>
      <c r="CH70" s="160">
        <v>30.27</v>
      </c>
    </row>
    <row r="71" spans="84:86" ht="13.5" thickBot="1" x14ac:dyDescent="0.25">
      <c r="CF71" s="493" t="s">
        <v>188</v>
      </c>
      <c r="CG71" s="554">
        <v>36.82</v>
      </c>
      <c r="CH71" s="554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718" t="s">
        <v>191</v>
      </c>
      <c r="C84" s="719"/>
      <c r="D84" s="719"/>
      <c r="E84" s="719"/>
      <c r="F84" s="719"/>
      <c r="G84" s="719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36" sqref="T3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6" t="s">
        <v>305</v>
      </c>
    </row>
    <row r="5" spans="1:21" ht="15.75" x14ac:dyDescent="0.25">
      <c r="B5" s="217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0"/>
      <c r="B7" s="151"/>
      <c r="C7" s="394"/>
      <c r="D7" s="385" t="s">
        <v>96</v>
      </c>
      <c r="E7" s="391"/>
      <c r="F7" s="391"/>
      <c r="G7" s="391"/>
      <c r="H7" s="391"/>
      <c r="I7" s="386"/>
      <c r="J7" s="385" t="s">
        <v>97</v>
      </c>
      <c r="K7" s="391"/>
      <c r="L7" s="391"/>
      <c r="M7" s="391"/>
      <c r="N7" s="391"/>
      <c r="O7" s="386"/>
      <c r="P7" s="385" t="s">
        <v>116</v>
      </c>
      <c r="Q7" s="386"/>
      <c r="R7" s="387"/>
      <c r="S7" s="388"/>
    </row>
    <row r="8" spans="1:21" ht="14.25" x14ac:dyDescent="0.2">
      <c r="A8" s="150"/>
      <c r="B8" s="152" t="s">
        <v>98</v>
      </c>
      <c r="C8" s="395" t="s">
        <v>99</v>
      </c>
      <c r="D8" s="389" t="s">
        <v>100</v>
      </c>
      <c r="E8" s="36"/>
      <c r="F8" s="36" t="s">
        <v>149</v>
      </c>
      <c r="G8" s="36"/>
      <c r="H8" s="36" t="s">
        <v>101</v>
      </c>
      <c r="I8" s="44"/>
      <c r="J8" s="389" t="s">
        <v>100</v>
      </c>
      <c r="K8" s="36"/>
      <c r="L8" s="36" t="s">
        <v>149</v>
      </c>
      <c r="M8" s="36"/>
      <c r="N8" s="36" t="s">
        <v>101</v>
      </c>
      <c r="O8" s="44"/>
      <c r="P8" s="389" t="s">
        <v>100</v>
      </c>
      <c r="Q8" s="36"/>
      <c r="R8" s="66" t="s">
        <v>149</v>
      </c>
      <c r="S8" s="44"/>
    </row>
    <row r="9" spans="1:21" ht="13.5" thickBot="1" x14ac:dyDescent="0.25">
      <c r="A9" s="150"/>
      <c r="B9" s="153"/>
      <c r="C9" s="396"/>
      <c r="D9" s="397" t="s">
        <v>303</v>
      </c>
      <c r="E9" s="105" t="s">
        <v>304</v>
      </c>
      <c r="F9" s="104" t="s">
        <v>303</v>
      </c>
      <c r="G9" s="105" t="s">
        <v>304</v>
      </c>
      <c r="H9" s="107" t="s">
        <v>303</v>
      </c>
      <c r="I9" s="180" t="s">
        <v>304</v>
      </c>
      <c r="J9" s="390" t="s">
        <v>303</v>
      </c>
      <c r="K9" s="50" t="s">
        <v>304</v>
      </c>
      <c r="L9" s="67" t="s">
        <v>303</v>
      </c>
      <c r="M9" s="50" t="s">
        <v>304</v>
      </c>
      <c r="N9" s="49" t="s">
        <v>303</v>
      </c>
      <c r="O9" s="52" t="s">
        <v>304</v>
      </c>
      <c r="P9" s="390" t="s">
        <v>303</v>
      </c>
      <c r="Q9" s="50" t="s">
        <v>304</v>
      </c>
      <c r="R9" s="68" t="s">
        <v>303</v>
      </c>
      <c r="S9" s="52" t="s">
        <v>304</v>
      </c>
      <c r="T9" s="120"/>
    </row>
    <row r="10" spans="1:21" ht="15.75" x14ac:dyDescent="0.25">
      <c r="A10" s="150"/>
      <c r="B10" s="156" t="s">
        <v>102</v>
      </c>
      <c r="C10" s="174"/>
      <c r="D10" s="165">
        <f t="shared" ref="D10:O10" si="0">SUM(D11:D16)</f>
        <v>343940.34899999999</v>
      </c>
      <c r="E10" s="106">
        <f t="shared" si="0"/>
        <v>438755.55900000001</v>
      </c>
      <c r="F10" s="109">
        <f>SUM(F11:F16)</f>
        <v>1552219.1779999998</v>
      </c>
      <c r="G10" s="110">
        <f>SUM(G11:G16)</f>
        <v>2007358.2579999999</v>
      </c>
      <c r="H10" s="111">
        <f t="shared" si="0"/>
        <v>279754.71799999999</v>
      </c>
      <c r="I10" s="398">
        <f t="shared" si="0"/>
        <v>264905.31099999999</v>
      </c>
      <c r="J10" s="165">
        <f t="shared" si="0"/>
        <v>155542.52600000001</v>
      </c>
      <c r="K10" s="96">
        <f t="shared" si="0"/>
        <v>188677.12599999999</v>
      </c>
      <c r="L10" s="97">
        <f t="shared" si="0"/>
        <v>701968.96</v>
      </c>
      <c r="M10" s="96">
        <f t="shared" si="0"/>
        <v>863326.61599999992</v>
      </c>
      <c r="N10" s="98">
        <f t="shared" si="0"/>
        <v>93806.52900000001</v>
      </c>
      <c r="O10" s="90">
        <f t="shared" si="0"/>
        <v>91539.657000000007</v>
      </c>
      <c r="P10" s="165">
        <f>SUM(P11:P16)</f>
        <v>188397.823</v>
      </c>
      <c r="Q10" s="90">
        <f>SUM(Q11:Q16)</f>
        <v>250078.43300000002</v>
      </c>
      <c r="R10" s="89">
        <f>SUM(R11:R16)</f>
        <v>850250.21800000011</v>
      </c>
      <c r="S10" s="90">
        <f>SUM(S11:S16)</f>
        <v>1144031.642</v>
      </c>
      <c r="T10" s="384"/>
      <c r="U10" s="159"/>
    </row>
    <row r="11" spans="1:21" x14ac:dyDescent="0.2">
      <c r="A11" s="150"/>
      <c r="B11" s="157" t="s">
        <v>103</v>
      </c>
      <c r="C11" s="175" t="s">
        <v>158</v>
      </c>
      <c r="D11" s="177">
        <v>72275.967000000004</v>
      </c>
      <c r="E11" s="130">
        <v>92237.476999999999</v>
      </c>
      <c r="F11" s="69">
        <v>326200.12800000003</v>
      </c>
      <c r="G11" s="39">
        <v>421888.22899999999</v>
      </c>
      <c r="H11" s="129">
        <v>143507.27799999999</v>
      </c>
      <c r="I11" s="392">
        <v>131906.13500000001</v>
      </c>
      <c r="J11" s="177">
        <v>23446.441999999999</v>
      </c>
      <c r="K11" s="130">
        <v>26598.341</v>
      </c>
      <c r="L11" s="69">
        <v>105779.83900000001</v>
      </c>
      <c r="M11" s="39">
        <v>121949.152</v>
      </c>
      <c r="N11" s="129">
        <v>28195.192999999999</v>
      </c>
      <c r="O11" s="392">
        <v>26916.936000000002</v>
      </c>
      <c r="P11" s="166">
        <f t="shared" ref="P11:P16" si="1">D11-J11</f>
        <v>48829.525000000009</v>
      </c>
      <c r="Q11" s="132">
        <f t="shared" ref="Q11:Q16" si="2">E11-K11</f>
        <v>65639.135999999999</v>
      </c>
      <c r="R11" s="70">
        <f t="shared" ref="R11:S16" si="3">F11-L11</f>
        <v>220420.28900000002</v>
      </c>
      <c r="S11" s="71">
        <f t="shared" si="3"/>
        <v>299939.07699999999</v>
      </c>
      <c r="T11" s="384"/>
      <c r="U11" s="159"/>
    </row>
    <row r="12" spans="1:21" x14ac:dyDescent="0.2">
      <c r="A12" s="150"/>
      <c r="B12" s="157" t="s">
        <v>104</v>
      </c>
      <c r="C12" s="175" t="s">
        <v>105</v>
      </c>
      <c r="D12" s="177">
        <v>46930.027999999998</v>
      </c>
      <c r="E12" s="130">
        <v>68606.767000000007</v>
      </c>
      <c r="F12" s="69">
        <v>211753.82800000001</v>
      </c>
      <c r="G12" s="39">
        <v>313909.60200000001</v>
      </c>
      <c r="H12" s="129">
        <v>21712.296999999999</v>
      </c>
      <c r="I12" s="392">
        <v>22548.617999999999</v>
      </c>
      <c r="J12" s="177">
        <v>34982.017</v>
      </c>
      <c r="K12" s="130">
        <v>43049.597000000002</v>
      </c>
      <c r="L12" s="69">
        <v>157900.01800000001</v>
      </c>
      <c r="M12" s="39">
        <v>196936.076</v>
      </c>
      <c r="N12" s="129">
        <v>18981.274000000001</v>
      </c>
      <c r="O12" s="392">
        <v>17133.957999999999</v>
      </c>
      <c r="P12" s="166">
        <f t="shared" si="1"/>
        <v>11948.010999999999</v>
      </c>
      <c r="Q12" s="132">
        <f t="shared" si="2"/>
        <v>25557.170000000006</v>
      </c>
      <c r="R12" s="70">
        <f t="shared" si="3"/>
        <v>53853.81</v>
      </c>
      <c r="S12" s="71">
        <f t="shared" si="3"/>
        <v>116973.52600000001</v>
      </c>
      <c r="T12" s="384"/>
      <c r="U12" s="159"/>
    </row>
    <row r="13" spans="1:21" x14ac:dyDescent="0.2">
      <c r="A13" s="150"/>
      <c r="B13" s="157" t="s">
        <v>106</v>
      </c>
      <c r="C13" s="175" t="s">
        <v>107</v>
      </c>
      <c r="D13" s="177">
        <v>20325.86</v>
      </c>
      <c r="E13" s="130">
        <v>28032.69</v>
      </c>
      <c r="F13" s="69">
        <v>91738.994999999995</v>
      </c>
      <c r="G13" s="39">
        <v>128246.617</v>
      </c>
      <c r="H13" s="129">
        <v>17359.024000000001</v>
      </c>
      <c r="I13" s="392">
        <v>20737.135999999999</v>
      </c>
      <c r="J13" s="177">
        <v>13358.963</v>
      </c>
      <c r="K13" s="130">
        <v>14701.528</v>
      </c>
      <c r="L13" s="69">
        <v>60303.243999999999</v>
      </c>
      <c r="M13" s="39">
        <v>67270.466</v>
      </c>
      <c r="N13" s="129">
        <v>10678.66</v>
      </c>
      <c r="O13" s="392">
        <v>10644.842000000001</v>
      </c>
      <c r="P13" s="166">
        <f t="shared" si="1"/>
        <v>6966.8970000000008</v>
      </c>
      <c r="Q13" s="132">
        <f t="shared" si="2"/>
        <v>13331.161999999998</v>
      </c>
      <c r="R13" s="70">
        <f t="shared" si="3"/>
        <v>31435.750999999997</v>
      </c>
      <c r="S13" s="71">
        <f t="shared" si="3"/>
        <v>60976.150999999998</v>
      </c>
      <c r="T13" s="384"/>
      <c r="U13" s="373"/>
    </row>
    <row r="14" spans="1:21" x14ac:dyDescent="0.2">
      <c r="A14" s="150"/>
      <c r="B14" s="157" t="s">
        <v>108</v>
      </c>
      <c r="C14" s="175" t="s">
        <v>109</v>
      </c>
      <c r="D14" s="177">
        <v>34246.470999999998</v>
      </c>
      <c r="E14" s="130">
        <v>40354.324999999997</v>
      </c>
      <c r="F14" s="69">
        <v>154576.867</v>
      </c>
      <c r="G14" s="39">
        <v>184652.546</v>
      </c>
      <c r="H14" s="129">
        <v>43152.970999999998</v>
      </c>
      <c r="I14" s="392">
        <v>36694.874000000003</v>
      </c>
      <c r="J14" s="177">
        <v>7743.27</v>
      </c>
      <c r="K14" s="130">
        <v>13259.378000000001</v>
      </c>
      <c r="L14" s="69">
        <v>34954.072</v>
      </c>
      <c r="M14" s="39">
        <v>60608.311000000002</v>
      </c>
      <c r="N14" s="129">
        <v>16341.008</v>
      </c>
      <c r="O14" s="392">
        <v>16925.427</v>
      </c>
      <c r="P14" s="166">
        <f t="shared" si="1"/>
        <v>26503.200999999997</v>
      </c>
      <c r="Q14" s="132">
        <f t="shared" si="2"/>
        <v>27094.946999999996</v>
      </c>
      <c r="R14" s="70">
        <f t="shared" si="3"/>
        <v>119622.795</v>
      </c>
      <c r="S14" s="71">
        <f t="shared" si="3"/>
        <v>124044.235</v>
      </c>
      <c r="T14" s="384"/>
      <c r="U14" s="159"/>
    </row>
    <row r="15" spans="1:21" x14ac:dyDescent="0.2">
      <c r="A15" s="150"/>
      <c r="B15" s="157" t="s">
        <v>110</v>
      </c>
      <c r="C15" s="175" t="s">
        <v>111</v>
      </c>
      <c r="D15" s="177">
        <v>30782.957999999999</v>
      </c>
      <c r="E15" s="130">
        <v>54521.074000000001</v>
      </c>
      <c r="F15" s="69">
        <v>138937.16899999999</v>
      </c>
      <c r="G15" s="39">
        <v>249215.14199999999</v>
      </c>
      <c r="H15" s="129">
        <v>8656.4159999999993</v>
      </c>
      <c r="I15" s="392">
        <v>9866.4740000000002</v>
      </c>
      <c r="J15" s="177">
        <v>14721.074000000001</v>
      </c>
      <c r="K15" s="130">
        <v>20293.829000000002</v>
      </c>
      <c r="L15" s="69">
        <v>66436.066999999995</v>
      </c>
      <c r="M15" s="39">
        <v>92841.615000000005</v>
      </c>
      <c r="N15" s="129">
        <v>3713.221</v>
      </c>
      <c r="O15" s="392">
        <v>3748.49</v>
      </c>
      <c r="P15" s="166">
        <f t="shared" si="1"/>
        <v>16061.883999999998</v>
      </c>
      <c r="Q15" s="132">
        <f t="shared" si="2"/>
        <v>34227.244999999995</v>
      </c>
      <c r="R15" s="70">
        <f t="shared" si="3"/>
        <v>72501.101999999999</v>
      </c>
      <c r="S15" s="71">
        <f t="shared" si="3"/>
        <v>156373.527</v>
      </c>
      <c r="T15" s="384"/>
      <c r="U15" s="159"/>
    </row>
    <row r="16" spans="1:21" ht="13.5" thickBot="1" x14ac:dyDescent="0.25">
      <c r="A16" s="150"/>
      <c r="B16" s="158" t="s">
        <v>112</v>
      </c>
      <c r="C16" s="176" t="s">
        <v>113</v>
      </c>
      <c r="D16" s="178">
        <v>139379.065</v>
      </c>
      <c r="E16" s="137">
        <v>155003.226</v>
      </c>
      <c r="F16" s="72">
        <v>629012.19099999999</v>
      </c>
      <c r="G16" s="41">
        <v>709446.12199999997</v>
      </c>
      <c r="H16" s="136">
        <v>45366.732000000004</v>
      </c>
      <c r="I16" s="393">
        <v>43152.074000000001</v>
      </c>
      <c r="J16" s="178">
        <v>61290.76</v>
      </c>
      <c r="K16" s="137">
        <v>70774.452999999994</v>
      </c>
      <c r="L16" s="72">
        <v>276595.71999999997</v>
      </c>
      <c r="M16" s="41">
        <v>323720.99599999998</v>
      </c>
      <c r="N16" s="136">
        <v>15897.173000000001</v>
      </c>
      <c r="O16" s="393">
        <v>16170.004000000001</v>
      </c>
      <c r="P16" s="167">
        <f t="shared" si="1"/>
        <v>78088.304999999993</v>
      </c>
      <c r="Q16" s="139">
        <f t="shared" si="2"/>
        <v>84228.773000000001</v>
      </c>
      <c r="R16" s="73">
        <f t="shared" si="3"/>
        <v>352416.47100000002</v>
      </c>
      <c r="S16" s="74">
        <f t="shared" si="3"/>
        <v>385725.12599999999</v>
      </c>
      <c r="T16" s="120"/>
      <c r="U16" s="159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5"/>
    </row>
    <row r="18" spans="1:19" ht="27.75" thickBot="1" x14ac:dyDescent="0.4">
      <c r="B18" s="45" t="s">
        <v>248</v>
      </c>
      <c r="G18" s="91"/>
      <c r="I18" s="91"/>
      <c r="L18" s="91"/>
    </row>
    <row r="19" spans="1:19" ht="14.25" x14ac:dyDescent="0.2">
      <c r="A19" s="150"/>
      <c r="B19" s="151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0"/>
      <c r="B20" s="152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0"/>
      <c r="B21" s="153"/>
      <c r="C21" s="77"/>
      <c r="D21" s="112" t="s">
        <v>303</v>
      </c>
      <c r="E21" s="105" t="s">
        <v>304</v>
      </c>
      <c r="F21" s="104" t="s">
        <v>303</v>
      </c>
      <c r="G21" s="105" t="s">
        <v>304</v>
      </c>
      <c r="H21" s="107" t="s">
        <v>303</v>
      </c>
      <c r="I21" s="108" t="s">
        <v>304</v>
      </c>
      <c r="J21" s="114" t="s">
        <v>303</v>
      </c>
      <c r="K21" s="50" t="s">
        <v>304</v>
      </c>
      <c r="L21" s="67" t="s">
        <v>303</v>
      </c>
      <c r="M21" s="50" t="s">
        <v>304</v>
      </c>
      <c r="N21" s="49" t="s">
        <v>303</v>
      </c>
      <c r="O21" s="51" t="s">
        <v>304</v>
      </c>
      <c r="P21" s="112" t="s">
        <v>303</v>
      </c>
      <c r="Q21" s="105" t="s">
        <v>304</v>
      </c>
      <c r="R21" s="179" t="s">
        <v>303</v>
      </c>
      <c r="S21" s="180" t="s">
        <v>304</v>
      </c>
    </row>
    <row r="22" spans="1:19" ht="15.75" x14ac:dyDescent="0.25">
      <c r="A22" s="150"/>
      <c r="B22" s="156" t="s">
        <v>102</v>
      </c>
      <c r="C22" s="115"/>
      <c r="D22" s="113">
        <f t="shared" ref="D22:S22" si="4">SUM(D23:D28)</f>
        <v>14119.717999999999</v>
      </c>
      <c r="E22" s="96">
        <f t="shared" si="4"/>
        <v>32810.976000000002</v>
      </c>
      <c r="F22" s="97">
        <f t="shared" si="4"/>
        <v>63712.085999999996</v>
      </c>
      <c r="G22" s="96">
        <f t="shared" si="4"/>
        <v>150052.05600000001</v>
      </c>
      <c r="H22" s="98">
        <f t="shared" si="4"/>
        <v>11999.628999999999</v>
      </c>
      <c r="I22" s="116">
        <f t="shared" si="4"/>
        <v>17221.576999999997</v>
      </c>
      <c r="J22" s="113">
        <f t="shared" si="4"/>
        <v>17055.932000000001</v>
      </c>
      <c r="K22" s="96">
        <f>SUM(K23:K28)</f>
        <v>20486.146000000001</v>
      </c>
      <c r="L22" s="97">
        <f>SUM(L23:L28)</f>
        <v>76960.095000000001</v>
      </c>
      <c r="M22" s="96">
        <f>SUM(M23:M28)</f>
        <v>93744.686000000002</v>
      </c>
      <c r="N22" s="98">
        <f t="shared" si="4"/>
        <v>5955.768</v>
      </c>
      <c r="O22" s="106">
        <f t="shared" si="4"/>
        <v>5657.2870000000003</v>
      </c>
      <c r="P22" s="181">
        <f t="shared" si="4"/>
        <v>-2936.2139999999995</v>
      </c>
      <c r="Q22" s="182">
        <f t="shared" si="4"/>
        <v>12324.830000000002</v>
      </c>
      <c r="R22" s="252">
        <f t="shared" si="4"/>
        <v>-13248.008999999998</v>
      </c>
      <c r="S22" s="182">
        <f t="shared" si="4"/>
        <v>56307.369999999995</v>
      </c>
    </row>
    <row r="23" spans="1:19" x14ac:dyDescent="0.2">
      <c r="A23" s="150"/>
      <c r="B23" s="157" t="s">
        <v>103</v>
      </c>
      <c r="C23" s="128" t="s">
        <v>158</v>
      </c>
      <c r="D23" s="129">
        <v>283.745</v>
      </c>
      <c r="E23" s="130">
        <v>1228.405</v>
      </c>
      <c r="F23" s="38">
        <v>1280.5409999999999</v>
      </c>
      <c r="G23" s="39">
        <v>5604.3329999999996</v>
      </c>
      <c r="H23" s="129">
        <v>380.04899999999998</v>
      </c>
      <c r="I23" s="131">
        <v>542.27099999999996</v>
      </c>
      <c r="J23" s="94">
        <v>1111.0840000000001</v>
      </c>
      <c r="K23" s="39">
        <v>837.81600000000003</v>
      </c>
      <c r="L23" s="69">
        <v>5014.1099999999997</v>
      </c>
      <c r="M23" s="39">
        <v>3829.9670000000001</v>
      </c>
      <c r="N23" s="38">
        <v>726.26099999999997</v>
      </c>
      <c r="O23" s="168">
        <v>728.65200000000004</v>
      </c>
      <c r="P23" s="248">
        <f t="shared" ref="P23:P28" si="5">D23-J23</f>
        <v>-827.33900000000006</v>
      </c>
      <c r="Q23" s="249">
        <f t="shared" ref="Q23:Q28" si="6">E23-K23</f>
        <v>390.58899999999994</v>
      </c>
      <c r="R23" s="253">
        <f t="shared" ref="P23:S28" si="7">F23-L23</f>
        <v>-3733.5689999999995</v>
      </c>
      <c r="S23" s="254">
        <f t="shared" si="7"/>
        <v>1774.3659999999995</v>
      </c>
    </row>
    <row r="24" spans="1:19" x14ac:dyDescent="0.2">
      <c r="A24" s="150"/>
      <c r="B24" s="157" t="s">
        <v>104</v>
      </c>
      <c r="C24" s="128" t="s">
        <v>105</v>
      </c>
      <c r="D24" s="129">
        <v>2262.239</v>
      </c>
      <c r="E24" s="130">
        <v>10771.866</v>
      </c>
      <c r="F24" s="38">
        <v>10200.115</v>
      </c>
      <c r="G24" s="39">
        <v>49175.110999999997</v>
      </c>
      <c r="H24" s="129">
        <v>1267.4770000000001</v>
      </c>
      <c r="I24" s="131">
        <v>3487.7190000000001</v>
      </c>
      <c r="J24" s="94">
        <v>4130.116</v>
      </c>
      <c r="K24" s="39">
        <v>6268.808</v>
      </c>
      <c r="L24" s="69">
        <v>18635.767</v>
      </c>
      <c r="M24" s="39">
        <v>28673.856</v>
      </c>
      <c r="N24" s="38">
        <v>1483.645</v>
      </c>
      <c r="O24" s="168">
        <v>1752.203</v>
      </c>
      <c r="P24" s="248">
        <f t="shared" si="5"/>
        <v>-1867.877</v>
      </c>
      <c r="Q24" s="249">
        <f t="shared" si="6"/>
        <v>4503.058</v>
      </c>
      <c r="R24" s="253">
        <f t="shared" si="7"/>
        <v>-8435.652</v>
      </c>
      <c r="S24" s="254">
        <f t="shared" si="7"/>
        <v>20501.254999999997</v>
      </c>
    </row>
    <row r="25" spans="1:19" x14ac:dyDescent="0.2">
      <c r="A25" s="150"/>
      <c r="B25" s="157" t="s">
        <v>106</v>
      </c>
      <c r="C25" s="128" t="s">
        <v>107</v>
      </c>
      <c r="D25" s="129">
        <v>703.70100000000002</v>
      </c>
      <c r="E25" s="130">
        <v>1250.7929999999999</v>
      </c>
      <c r="F25" s="38">
        <v>3175.4589999999998</v>
      </c>
      <c r="G25" s="39">
        <v>5739.7430000000004</v>
      </c>
      <c r="H25" s="129">
        <v>489.68599999999998</v>
      </c>
      <c r="I25" s="131">
        <v>650.01800000000003</v>
      </c>
      <c r="J25" s="94">
        <v>49.91</v>
      </c>
      <c r="K25" s="39">
        <v>336.82900000000001</v>
      </c>
      <c r="L25" s="69">
        <v>225.756</v>
      </c>
      <c r="M25" s="39">
        <v>1553.9860000000001</v>
      </c>
      <c r="N25" s="38">
        <v>24.04</v>
      </c>
      <c r="O25" s="168">
        <v>136.35</v>
      </c>
      <c r="P25" s="248">
        <f t="shared" si="5"/>
        <v>653.79100000000005</v>
      </c>
      <c r="Q25" s="249">
        <f t="shared" si="6"/>
        <v>913.96399999999994</v>
      </c>
      <c r="R25" s="253">
        <f t="shared" si="7"/>
        <v>2949.703</v>
      </c>
      <c r="S25" s="254">
        <f t="shared" si="7"/>
        <v>4185.7570000000005</v>
      </c>
    </row>
    <row r="26" spans="1:19" x14ac:dyDescent="0.2">
      <c r="A26" s="150"/>
      <c r="B26" s="157" t="s">
        <v>108</v>
      </c>
      <c r="C26" s="128" t="s">
        <v>109</v>
      </c>
      <c r="D26" s="129">
        <v>6360.9709999999995</v>
      </c>
      <c r="E26" s="130">
        <v>10140.106</v>
      </c>
      <c r="F26" s="38">
        <v>28713.039000000001</v>
      </c>
      <c r="G26" s="39">
        <v>46481.432999999997</v>
      </c>
      <c r="H26" s="129">
        <v>8513.3369999999995</v>
      </c>
      <c r="I26" s="131">
        <v>10236.566999999999</v>
      </c>
      <c r="J26" s="94">
        <v>968.58299999999997</v>
      </c>
      <c r="K26" s="39">
        <v>1848.819</v>
      </c>
      <c r="L26" s="69">
        <v>4373.2049999999999</v>
      </c>
      <c r="M26" s="39">
        <v>8454.1489999999994</v>
      </c>
      <c r="N26" s="38">
        <v>880.30399999999997</v>
      </c>
      <c r="O26" s="168">
        <v>818.88400000000001</v>
      </c>
      <c r="P26" s="248">
        <f t="shared" si="7"/>
        <v>5392.3879999999999</v>
      </c>
      <c r="Q26" s="249">
        <f t="shared" si="6"/>
        <v>8291.2870000000003</v>
      </c>
      <c r="R26" s="253">
        <f t="shared" si="7"/>
        <v>24339.834000000003</v>
      </c>
      <c r="S26" s="254">
        <f t="shared" si="7"/>
        <v>38027.284</v>
      </c>
    </row>
    <row r="27" spans="1:19" x14ac:dyDescent="0.2">
      <c r="A27" s="150"/>
      <c r="B27" s="157" t="s">
        <v>110</v>
      </c>
      <c r="C27" s="128" t="s">
        <v>111</v>
      </c>
      <c r="D27" s="129">
        <v>2801.3670000000002</v>
      </c>
      <c r="E27" s="130">
        <v>4842.4690000000001</v>
      </c>
      <c r="F27" s="38">
        <v>12636.986000000001</v>
      </c>
      <c r="G27" s="39">
        <v>22010.255000000001</v>
      </c>
      <c r="H27" s="129">
        <v>816.90899999999999</v>
      </c>
      <c r="I27" s="131">
        <v>865.99800000000005</v>
      </c>
      <c r="J27" s="94">
        <v>4419.9539999999997</v>
      </c>
      <c r="K27" s="39">
        <v>4141.3879999999999</v>
      </c>
      <c r="L27" s="69">
        <v>19937.216</v>
      </c>
      <c r="M27" s="39">
        <v>19014.527999999998</v>
      </c>
      <c r="N27" s="38">
        <v>1066.3430000000001</v>
      </c>
      <c r="O27" s="168">
        <v>739.94299999999998</v>
      </c>
      <c r="P27" s="248">
        <f t="shared" si="5"/>
        <v>-1618.5869999999995</v>
      </c>
      <c r="Q27" s="249">
        <f t="shared" si="6"/>
        <v>701.08100000000013</v>
      </c>
      <c r="R27" s="253">
        <f t="shared" si="7"/>
        <v>-7300.23</v>
      </c>
      <c r="S27" s="254">
        <f t="shared" si="7"/>
        <v>2995.7270000000026</v>
      </c>
    </row>
    <row r="28" spans="1:19" ht="13.5" thickBot="1" x14ac:dyDescent="0.25">
      <c r="A28" s="150"/>
      <c r="B28" s="158" t="s">
        <v>112</v>
      </c>
      <c r="C28" s="135" t="s">
        <v>113</v>
      </c>
      <c r="D28" s="136">
        <v>1707.6949999999999</v>
      </c>
      <c r="E28" s="137">
        <v>4577.3370000000004</v>
      </c>
      <c r="F28" s="40">
        <v>7705.9459999999999</v>
      </c>
      <c r="G28" s="41">
        <v>21041.181</v>
      </c>
      <c r="H28" s="136">
        <v>532.17100000000005</v>
      </c>
      <c r="I28" s="138">
        <v>1439.0039999999999</v>
      </c>
      <c r="J28" s="95">
        <v>6376.2849999999999</v>
      </c>
      <c r="K28" s="41">
        <v>7052.4859999999999</v>
      </c>
      <c r="L28" s="72">
        <v>28774.041000000001</v>
      </c>
      <c r="M28" s="41">
        <v>32218.2</v>
      </c>
      <c r="N28" s="40">
        <v>1775.175</v>
      </c>
      <c r="O28" s="169">
        <v>1481.2550000000001</v>
      </c>
      <c r="P28" s="250">
        <f t="shared" si="5"/>
        <v>-4668.59</v>
      </c>
      <c r="Q28" s="251">
        <f t="shared" si="6"/>
        <v>-2475.1489999999994</v>
      </c>
      <c r="R28" s="255">
        <f t="shared" si="7"/>
        <v>-21068.095000000001</v>
      </c>
      <c r="S28" s="256">
        <f t="shared" si="7"/>
        <v>-11177.019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0"/>
      <c r="B31" s="151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0"/>
      <c r="B32" s="152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0"/>
      <c r="B33" s="153"/>
      <c r="C33" s="77"/>
      <c r="D33" s="112" t="s">
        <v>303</v>
      </c>
      <c r="E33" s="105" t="s">
        <v>304</v>
      </c>
      <c r="F33" s="104" t="s">
        <v>303</v>
      </c>
      <c r="G33" s="105" t="s">
        <v>304</v>
      </c>
      <c r="H33" s="107" t="s">
        <v>303</v>
      </c>
      <c r="I33" s="108" t="s">
        <v>304</v>
      </c>
      <c r="J33" s="114" t="s">
        <v>303</v>
      </c>
      <c r="K33" s="50" t="s">
        <v>304</v>
      </c>
      <c r="L33" s="67" t="s">
        <v>303</v>
      </c>
      <c r="M33" s="50" t="s">
        <v>304</v>
      </c>
      <c r="N33" s="49" t="s">
        <v>303</v>
      </c>
      <c r="O33" s="51" t="s">
        <v>304</v>
      </c>
      <c r="P33" s="114" t="s">
        <v>303</v>
      </c>
      <c r="Q33" s="50" t="s">
        <v>304</v>
      </c>
      <c r="R33" s="68" t="s">
        <v>303</v>
      </c>
      <c r="S33" s="52" t="s">
        <v>304</v>
      </c>
      <c r="T33" s="161"/>
    </row>
    <row r="34" spans="1:21" ht="15.75" x14ac:dyDescent="0.25">
      <c r="A34" s="150"/>
      <c r="B34" s="156" t="s">
        <v>102</v>
      </c>
      <c r="C34" s="115"/>
      <c r="D34" s="113">
        <f t="shared" ref="D34:S34" si="8">SUM(D35:D40)</f>
        <v>59669.84</v>
      </c>
      <c r="E34" s="96">
        <f t="shared" si="8"/>
        <v>94416.044999999998</v>
      </c>
      <c r="F34" s="97">
        <f t="shared" si="8"/>
        <v>269301.71899999998</v>
      </c>
      <c r="G34" s="96">
        <f t="shared" si="8"/>
        <v>431599.32800000004</v>
      </c>
      <c r="H34" s="98">
        <f t="shared" si="8"/>
        <v>94838.126000000004</v>
      </c>
      <c r="I34" s="116">
        <f t="shared" si="8"/>
        <v>97876.637999999977</v>
      </c>
      <c r="J34" s="113">
        <f t="shared" si="8"/>
        <v>53221.3</v>
      </c>
      <c r="K34" s="96">
        <f t="shared" si="8"/>
        <v>60493.928</v>
      </c>
      <c r="L34" s="97">
        <f t="shared" si="8"/>
        <v>240167.647</v>
      </c>
      <c r="M34" s="96">
        <f t="shared" si="8"/>
        <v>276914.88200000004</v>
      </c>
      <c r="N34" s="98">
        <f t="shared" si="8"/>
        <v>26460.925999999999</v>
      </c>
      <c r="O34" s="106">
        <f t="shared" si="8"/>
        <v>24691.475000000002</v>
      </c>
      <c r="P34" s="165">
        <f t="shared" ref="P34:Q34" si="9">SUM(P35:P40)</f>
        <v>6448.5399999999972</v>
      </c>
      <c r="Q34" s="90">
        <f t="shared" si="9"/>
        <v>33922.116999999998</v>
      </c>
      <c r="R34" s="89">
        <f t="shared" si="8"/>
        <v>29134.072000000007</v>
      </c>
      <c r="S34" s="90">
        <f t="shared" si="8"/>
        <v>154684.44599999997</v>
      </c>
      <c r="T34" s="161"/>
    </row>
    <row r="35" spans="1:21" x14ac:dyDescent="0.2">
      <c r="A35" s="150"/>
      <c r="B35" s="157" t="s">
        <v>103</v>
      </c>
      <c r="C35" s="128" t="s">
        <v>158</v>
      </c>
      <c r="D35" s="129">
        <v>35759.964999999997</v>
      </c>
      <c r="E35" s="130">
        <v>54002.949000000001</v>
      </c>
      <c r="F35" s="69">
        <v>161399.49900000001</v>
      </c>
      <c r="G35" s="39">
        <v>246831.647</v>
      </c>
      <c r="H35" s="129">
        <v>78391.551000000007</v>
      </c>
      <c r="I35" s="131">
        <v>78500.797999999995</v>
      </c>
      <c r="J35" s="147">
        <v>4874.2870000000003</v>
      </c>
      <c r="K35" s="130">
        <v>5553.2340000000004</v>
      </c>
      <c r="L35" s="69">
        <v>21989.074000000001</v>
      </c>
      <c r="M35" s="39">
        <v>25447.949000000001</v>
      </c>
      <c r="N35" s="129">
        <v>4754.3440000000001</v>
      </c>
      <c r="O35" s="163">
        <v>4347.8389999999999</v>
      </c>
      <c r="P35" s="166">
        <f t="shared" ref="P35:R40" si="10">D35-J35</f>
        <v>30885.677999999996</v>
      </c>
      <c r="Q35" s="132">
        <f t="shared" si="10"/>
        <v>48449.714999999997</v>
      </c>
      <c r="R35" s="70">
        <f t="shared" si="10"/>
        <v>139410.42500000002</v>
      </c>
      <c r="S35" s="71">
        <f t="shared" ref="S35:S40" si="11">G35-M35</f>
        <v>221383.698</v>
      </c>
      <c r="T35" s="161"/>
      <c r="U35" s="145"/>
    </row>
    <row r="36" spans="1:21" x14ac:dyDescent="0.2">
      <c r="A36" s="150"/>
      <c r="B36" s="157" t="s">
        <v>104</v>
      </c>
      <c r="C36" s="128" t="s">
        <v>105</v>
      </c>
      <c r="D36" s="129">
        <v>4338.17</v>
      </c>
      <c r="E36" s="130">
        <v>14767.739</v>
      </c>
      <c r="F36" s="69">
        <v>19586.225999999999</v>
      </c>
      <c r="G36" s="39">
        <v>67425.576000000001</v>
      </c>
      <c r="H36" s="129">
        <v>2022.86</v>
      </c>
      <c r="I36" s="131">
        <v>4863.7849999999999</v>
      </c>
      <c r="J36" s="147">
        <v>13226.406000000001</v>
      </c>
      <c r="K36" s="130">
        <v>15163.892</v>
      </c>
      <c r="L36" s="69">
        <v>59680.214</v>
      </c>
      <c r="M36" s="39">
        <v>69430.017000000007</v>
      </c>
      <c r="N36" s="129">
        <v>7995.4830000000002</v>
      </c>
      <c r="O36" s="163">
        <v>6878.4650000000001</v>
      </c>
      <c r="P36" s="166">
        <f t="shared" si="10"/>
        <v>-8888.2360000000008</v>
      </c>
      <c r="Q36" s="132">
        <f t="shared" si="10"/>
        <v>-396.15300000000025</v>
      </c>
      <c r="R36" s="70">
        <f t="shared" si="10"/>
        <v>-40093.987999999998</v>
      </c>
      <c r="S36" s="71">
        <f t="shared" si="11"/>
        <v>-2004.4410000000062</v>
      </c>
    </row>
    <row r="37" spans="1:21" x14ac:dyDescent="0.2">
      <c r="A37" s="150"/>
      <c r="B37" s="157" t="s">
        <v>106</v>
      </c>
      <c r="C37" s="128" t="s">
        <v>107</v>
      </c>
      <c r="D37" s="129">
        <v>1949.4580000000001</v>
      </c>
      <c r="E37" s="130">
        <v>1969.433</v>
      </c>
      <c r="F37" s="69">
        <v>8797.0529999999999</v>
      </c>
      <c r="G37" s="39">
        <v>9002.1550000000007</v>
      </c>
      <c r="H37" s="129">
        <v>2492.9789999999998</v>
      </c>
      <c r="I37" s="131">
        <v>2053.2139999999999</v>
      </c>
      <c r="J37" s="147">
        <v>4926.0050000000001</v>
      </c>
      <c r="K37" s="130">
        <v>4915.6139999999996</v>
      </c>
      <c r="L37" s="69">
        <v>22241.721000000001</v>
      </c>
      <c r="M37" s="39">
        <v>22483.665000000001</v>
      </c>
      <c r="N37" s="129">
        <v>3651.0430000000001</v>
      </c>
      <c r="O37" s="163">
        <v>3421.136</v>
      </c>
      <c r="P37" s="166">
        <f t="shared" si="10"/>
        <v>-2976.547</v>
      </c>
      <c r="Q37" s="132">
        <f t="shared" si="10"/>
        <v>-2946.1809999999996</v>
      </c>
      <c r="R37" s="70">
        <f t="shared" si="10"/>
        <v>-13444.668000000001</v>
      </c>
      <c r="S37" s="71">
        <f t="shared" si="11"/>
        <v>-13481.51</v>
      </c>
      <c r="T37" s="161"/>
    </row>
    <row r="38" spans="1:21" x14ac:dyDescent="0.2">
      <c r="A38" s="150"/>
      <c r="B38" s="157" t="s">
        <v>108</v>
      </c>
      <c r="C38" s="128" t="s">
        <v>109</v>
      </c>
      <c r="D38" s="129">
        <v>2747.1219999999998</v>
      </c>
      <c r="E38" s="130">
        <v>4549.335</v>
      </c>
      <c r="F38" s="69">
        <v>12394.406999999999</v>
      </c>
      <c r="G38" s="39">
        <v>20816.232</v>
      </c>
      <c r="H38" s="129">
        <v>5721.7340000000004</v>
      </c>
      <c r="I38" s="131">
        <v>6227.741</v>
      </c>
      <c r="J38" s="147">
        <v>1396.7460000000001</v>
      </c>
      <c r="K38" s="130">
        <v>3341.8330000000001</v>
      </c>
      <c r="L38" s="69">
        <v>6304.5190000000002</v>
      </c>
      <c r="M38" s="39">
        <v>15291.897000000001</v>
      </c>
      <c r="N38" s="129">
        <v>1427.172</v>
      </c>
      <c r="O38" s="163">
        <v>2342.3969999999999</v>
      </c>
      <c r="P38" s="166">
        <f t="shared" si="10"/>
        <v>1350.3759999999997</v>
      </c>
      <c r="Q38" s="132">
        <f t="shared" si="10"/>
        <v>1207.502</v>
      </c>
      <c r="R38" s="70">
        <f t="shared" si="10"/>
        <v>6089.887999999999</v>
      </c>
      <c r="S38" s="71">
        <f t="shared" si="11"/>
        <v>5524.3349999999991</v>
      </c>
      <c r="T38" s="161"/>
    </row>
    <row r="39" spans="1:21" x14ac:dyDescent="0.2">
      <c r="A39" s="150"/>
      <c r="B39" s="157" t="s">
        <v>110</v>
      </c>
      <c r="C39" s="128" t="s">
        <v>111</v>
      </c>
      <c r="D39" s="129">
        <v>1586.0540000000001</v>
      </c>
      <c r="E39" s="130">
        <v>3372.3049999999998</v>
      </c>
      <c r="F39" s="69">
        <v>7160.6109999999999</v>
      </c>
      <c r="G39" s="39">
        <v>15433.002</v>
      </c>
      <c r="H39" s="129">
        <v>496.178</v>
      </c>
      <c r="I39" s="131">
        <v>701.98</v>
      </c>
      <c r="J39" s="147">
        <v>5122.0950000000003</v>
      </c>
      <c r="K39" s="130">
        <v>5472.8720000000003</v>
      </c>
      <c r="L39" s="69">
        <v>23119.830999999998</v>
      </c>
      <c r="M39" s="39">
        <v>25096.703000000001</v>
      </c>
      <c r="N39" s="129">
        <v>1221.588</v>
      </c>
      <c r="O39" s="163">
        <v>1003.204</v>
      </c>
      <c r="P39" s="166">
        <f t="shared" si="10"/>
        <v>-3536.0410000000002</v>
      </c>
      <c r="Q39" s="132">
        <f t="shared" si="10"/>
        <v>-2100.5670000000005</v>
      </c>
      <c r="R39" s="70">
        <f t="shared" si="10"/>
        <v>-15959.219999999998</v>
      </c>
      <c r="S39" s="71">
        <f t="shared" si="11"/>
        <v>-9663.7010000000009</v>
      </c>
    </row>
    <row r="40" spans="1:21" ht="13.5" thickBot="1" x14ac:dyDescent="0.25">
      <c r="A40" s="150"/>
      <c r="B40" s="158" t="s">
        <v>112</v>
      </c>
      <c r="C40" s="135" t="s">
        <v>113</v>
      </c>
      <c r="D40" s="136">
        <v>13289.071</v>
      </c>
      <c r="E40" s="137">
        <v>15754.284</v>
      </c>
      <c r="F40" s="72">
        <v>59963.923000000003</v>
      </c>
      <c r="G40" s="41">
        <v>72090.716</v>
      </c>
      <c r="H40" s="136">
        <v>5712.8239999999996</v>
      </c>
      <c r="I40" s="138">
        <v>5529.12</v>
      </c>
      <c r="J40" s="148">
        <v>23675.760999999999</v>
      </c>
      <c r="K40" s="137">
        <v>26046.483</v>
      </c>
      <c r="L40" s="72">
        <v>106832.288</v>
      </c>
      <c r="M40" s="41">
        <v>119164.651</v>
      </c>
      <c r="N40" s="136">
        <v>7411.2960000000003</v>
      </c>
      <c r="O40" s="164">
        <v>6698.4340000000002</v>
      </c>
      <c r="P40" s="167">
        <f t="shared" si="10"/>
        <v>-10386.689999999999</v>
      </c>
      <c r="Q40" s="139">
        <f t="shared" si="10"/>
        <v>-10292.199000000001</v>
      </c>
      <c r="R40" s="73">
        <f t="shared" si="10"/>
        <v>-46868.364999999998</v>
      </c>
      <c r="S40" s="74">
        <f t="shared" si="11"/>
        <v>-47073.934999999998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271</v>
      </c>
      <c r="H42" s="91"/>
    </row>
    <row r="43" spans="1:21" ht="14.25" x14ac:dyDescent="0.2">
      <c r="A43" s="150"/>
      <c r="B43" s="151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0"/>
      <c r="B44" s="152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0"/>
      <c r="B45" s="153"/>
      <c r="C45" s="77"/>
      <c r="D45" s="114" t="s">
        <v>303</v>
      </c>
      <c r="E45" s="50" t="s">
        <v>304</v>
      </c>
      <c r="F45" s="67" t="s">
        <v>303</v>
      </c>
      <c r="G45" s="50" t="s">
        <v>304</v>
      </c>
      <c r="H45" s="49" t="s">
        <v>303</v>
      </c>
      <c r="I45" s="51" t="s">
        <v>304</v>
      </c>
      <c r="J45" s="114" t="s">
        <v>303</v>
      </c>
      <c r="K45" s="50" t="s">
        <v>304</v>
      </c>
      <c r="L45" s="67" t="s">
        <v>303</v>
      </c>
      <c r="M45" s="50" t="s">
        <v>304</v>
      </c>
      <c r="N45" s="49" t="s">
        <v>303</v>
      </c>
      <c r="O45" s="51" t="s">
        <v>304</v>
      </c>
      <c r="P45" s="114" t="s">
        <v>303</v>
      </c>
      <c r="Q45" s="50" t="s">
        <v>304</v>
      </c>
      <c r="R45" s="68" t="s">
        <v>303</v>
      </c>
      <c r="S45" s="52" t="s">
        <v>304</v>
      </c>
    </row>
    <row r="46" spans="1:21" ht="15.75" x14ac:dyDescent="0.25">
      <c r="A46" s="150"/>
      <c r="B46" s="140" t="s">
        <v>102</v>
      </c>
      <c r="C46" s="141"/>
      <c r="D46" s="113">
        <f t="shared" ref="D46:S46" si="12">SUM(D47:D52)</f>
        <v>201830.02299999999</v>
      </c>
      <c r="E46" s="96">
        <f t="shared" si="12"/>
        <v>310103.47100000002</v>
      </c>
      <c r="F46" s="97">
        <f>(SUM(F47:F52))/1</f>
        <v>910883.46</v>
      </c>
      <c r="G46" s="96">
        <f>(SUM(G47:G52))/1</f>
        <v>1418313.8489999999</v>
      </c>
      <c r="H46" s="98">
        <f t="shared" si="12"/>
        <v>169704.32299999997</v>
      </c>
      <c r="I46" s="116">
        <f t="shared" si="12"/>
        <v>190285.90500000003</v>
      </c>
      <c r="J46" s="113">
        <f t="shared" si="12"/>
        <v>153828.141</v>
      </c>
      <c r="K46" s="96">
        <f t="shared" si="12"/>
        <v>185148.11300000001</v>
      </c>
      <c r="L46" s="97">
        <f>(SUM(L47:L52))/1</f>
        <v>694227.53099999996</v>
      </c>
      <c r="M46" s="96">
        <f>(SUM(M47:M52))/1</f>
        <v>847203.13500000013</v>
      </c>
      <c r="N46" s="98">
        <f t="shared" si="12"/>
        <v>92996.257000000012</v>
      </c>
      <c r="O46" s="106">
        <f t="shared" si="12"/>
        <v>90246.806000000011</v>
      </c>
      <c r="P46" s="165">
        <f t="shared" ref="P46:Q46" si="13">SUM(P47:P52)</f>
        <v>48001.881999999998</v>
      </c>
      <c r="Q46" s="90">
        <f t="shared" si="13"/>
        <v>124955.35800000001</v>
      </c>
      <c r="R46" s="89">
        <f t="shared" si="12"/>
        <v>216655.92900000006</v>
      </c>
      <c r="S46" s="90">
        <f t="shared" si="12"/>
        <v>571110.71399999992</v>
      </c>
    </row>
    <row r="47" spans="1:21" x14ac:dyDescent="0.2">
      <c r="A47" s="150"/>
      <c r="B47" s="149" t="s">
        <v>103</v>
      </c>
      <c r="C47" s="133" t="s">
        <v>158</v>
      </c>
      <c r="D47" s="94">
        <v>46427.659</v>
      </c>
      <c r="E47" s="39">
        <v>71878.790999999997</v>
      </c>
      <c r="F47" s="69">
        <v>209549.679</v>
      </c>
      <c r="G47" s="39">
        <v>328581.43800000002</v>
      </c>
      <c r="H47" s="38">
        <v>94206.709000000003</v>
      </c>
      <c r="I47" s="117">
        <v>99088.316999999995</v>
      </c>
      <c r="J47" s="94">
        <v>23446.441999999999</v>
      </c>
      <c r="K47" s="39">
        <v>26595.669000000002</v>
      </c>
      <c r="L47" s="69">
        <v>105779.83900000001</v>
      </c>
      <c r="M47" s="39">
        <v>121937.053</v>
      </c>
      <c r="N47" s="38">
        <v>28195.192999999999</v>
      </c>
      <c r="O47" s="168">
        <v>26916.001</v>
      </c>
      <c r="P47" s="170">
        <f t="shared" ref="P47:S52" si="14">D47-J47</f>
        <v>22981.217000000001</v>
      </c>
      <c r="Q47" s="92">
        <f t="shared" si="14"/>
        <v>45283.121999999996</v>
      </c>
      <c r="R47" s="70">
        <f t="shared" si="14"/>
        <v>103769.84</v>
      </c>
      <c r="S47" s="71">
        <f t="shared" si="14"/>
        <v>206644.38500000001</v>
      </c>
    </row>
    <row r="48" spans="1:21" x14ac:dyDescent="0.2">
      <c r="A48" s="150"/>
      <c r="B48" s="154" t="s">
        <v>104</v>
      </c>
      <c r="C48" s="133" t="s">
        <v>105</v>
      </c>
      <c r="D48" s="94">
        <v>18088.524000000001</v>
      </c>
      <c r="E48" s="39">
        <v>42456.220999999998</v>
      </c>
      <c r="F48" s="69">
        <v>81636.626999999993</v>
      </c>
      <c r="G48" s="39">
        <v>194014.84299999999</v>
      </c>
      <c r="H48" s="38">
        <v>8566.56</v>
      </c>
      <c r="I48" s="117">
        <v>14266.218000000001</v>
      </c>
      <c r="J48" s="94">
        <v>34691.023999999998</v>
      </c>
      <c r="K48" s="39">
        <v>42834.233</v>
      </c>
      <c r="L48" s="69">
        <v>156584.37299999999</v>
      </c>
      <c r="M48" s="39">
        <v>195940.15100000001</v>
      </c>
      <c r="N48" s="38">
        <v>18841.620999999999</v>
      </c>
      <c r="O48" s="168">
        <v>16920.167000000001</v>
      </c>
      <c r="P48" s="170">
        <f t="shared" si="14"/>
        <v>-16602.499999999996</v>
      </c>
      <c r="Q48" s="92">
        <f t="shared" si="14"/>
        <v>-378.01200000000244</v>
      </c>
      <c r="R48" s="70">
        <f t="shared" si="14"/>
        <v>-74947.745999999999</v>
      </c>
      <c r="S48" s="71">
        <f t="shared" si="14"/>
        <v>-1925.3080000000191</v>
      </c>
    </row>
    <row r="49" spans="1:19" x14ac:dyDescent="0.2">
      <c r="A49" s="150"/>
      <c r="B49" s="154" t="s">
        <v>106</v>
      </c>
      <c r="C49" s="133" t="s">
        <v>107</v>
      </c>
      <c r="D49" s="94">
        <v>13464.391</v>
      </c>
      <c r="E49" s="39">
        <v>19330.059000000001</v>
      </c>
      <c r="F49" s="69">
        <v>60765.65</v>
      </c>
      <c r="G49" s="39">
        <v>88427.346000000005</v>
      </c>
      <c r="H49" s="38">
        <v>12199.28</v>
      </c>
      <c r="I49" s="117">
        <v>15547.654</v>
      </c>
      <c r="J49" s="94">
        <v>13285.481</v>
      </c>
      <c r="K49" s="39">
        <v>14516.549000000001</v>
      </c>
      <c r="L49" s="69">
        <v>59971.767999999996</v>
      </c>
      <c r="M49" s="39">
        <v>66432.900999999998</v>
      </c>
      <c r="N49" s="38">
        <v>10594.574000000001</v>
      </c>
      <c r="O49" s="168">
        <v>10587.89</v>
      </c>
      <c r="P49" s="170">
        <f t="shared" si="14"/>
        <v>178.90999999999985</v>
      </c>
      <c r="Q49" s="92">
        <f t="shared" si="14"/>
        <v>4813.51</v>
      </c>
      <c r="R49" s="70">
        <f t="shared" si="14"/>
        <v>793.88200000000506</v>
      </c>
      <c r="S49" s="71">
        <f t="shared" si="14"/>
        <v>21994.445000000007</v>
      </c>
    </row>
    <row r="50" spans="1:19" x14ac:dyDescent="0.2">
      <c r="A50" s="150"/>
      <c r="B50" s="154" t="s">
        <v>108</v>
      </c>
      <c r="C50" s="133" t="s">
        <v>109</v>
      </c>
      <c r="D50" s="94">
        <v>13080.268</v>
      </c>
      <c r="E50" s="39">
        <v>21281.792000000001</v>
      </c>
      <c r="F50" s="69">
        <v>59040.964</v>
      </c>
      <c r="G50" s="39">
        <v>97407.466</v>
      </c>
      <c r="H50" s="38">
        <v>18562.987000000001</v>
      </c>
      <c r="I50" s="117">
        <v>21766.407999999999</v>
      </c>
      <c r="J50" s="94">
        <v>7428.6710000000003</v>
      </c>
      <c r="K50" s="39">
        <v>12189.196</v>
      </c>
      <c r="L50" s="69">
        <v>33532.771000000001</v>
      </c>
      <c r="M50" s="39">
        <v>55700.786</v>
      </c>
      <c r="N50" s="38">
        <v>15988.866</v>
      </c>
      <c r="O50" s="168">
        <v>16326.236000000001</v>
      </c>
      <c r="P50" s="170">
        <f t="shared" si="14"/>
        <v>5651.5969999999998</v>
      </c>
      <c r="Q50" s="92">
        <f t="shared" si="14"/>
        <v>9092.5960000000014</v>
      </c>
      <c r="R50" s="70">
        <f t="shared" si="14"/>
        <v>25508.192999999999</v>
      </c>
      <c r="S50" s="71">
        <f t="shared" si="14"/>
        <v>41706.68</v>
      </c>
    </row>
    <row r="51" spans="1:19" x14ac:dyDescent="0.2">
      <c r="A51" s="150"/>
      <c r="B51" s="154" t="s">
        <v>110</v>
      </c>
      <c r="C51" s="133" t="s">
        <v>111</v>
      </c>
      <c r="D51" s="94">
        <v>24656.268</v>
      </c>
      <c r="E51" s="39">
        <v>49978.082000000002</v>
      </c>
      <c r="F51" s="69">
        <v>111269.64</v>
      </c>
      <c r="G51" s="39">
        <v>228463.20699999999</v>
      </c>
      <c r="H51" s="38">
        <v>6954.6279999999997</v>
      </c>
      <c r="I51" s="117">
        <v>9084.6810000000005</v>
      </c>
      <c r="J51" s="94">
        <v>14721.047</v>
      </c>
      <c r="K51" s="39">
        <v>19766.743999999999</v>
      </c>
      <c r="L51" s="69">
        <v>66435.945999999996</v>
      </c>
      <c r="M51" s="39">
        <v>90442.54</v>
      </c>
      <c r="N51" s="38">
        <v>3713.221</v>
      </c>
      <c r="O51" s="168">
        <v>3659.01</v>
      </c>
      <c r="P51" s="170">
        <f t="shared" si="14"/>
        <v>9935.2209999999995</v>
      </c>
      <c r="Q51" s="92">
        <f t="shared" si="14"/>
        <v>30211.338000000003</v>
      </c>
      <c r="R51" s="70">
        <f t="shared" si="14"/>
        <v>44833.694000000003</v>
      </c>
      <c r="S51" s="71">
        <f t="shared" si="14"/>
        <v>138020.66700000002</v>
      </c>
    </row>
    <row r="52" spans="1:19" ht="13.5" thickBot="1" x14ac:dyDescent="0.25">
      <c r="A52" s="150"/>
      <c r="B52" s="155" t="s">
        <v>112</v>
      </c>
      <c r="C52" s="134" t="s">
        <v>113</v>
      </c>
      <c r="D52" s="95">
        <v>86112.913</v>
      </c>
      <c r="E52" s="41">
        <v>105178.526</v>
      </c>
      <c r="F52" s="72">
        <v>388620.9</v>
      </c>
      <c r="G52" s="41">
        <v>481419.549</v>
      </c>
      <c r="H52" s="40">
        <v>29214.159</v>
      </c>
      <c r="I52" s="118">
        <v>30532.627</v>
      </c>
      <c r="J52" s="95">
        <v>60255.476000000002</v>
      </c>
      <c r="K52" s="41">
        <v>69245.721999999994</v>
      </c>
      <c r="L52" s="72">
        <v>271922.83399999997</v>
      </c>
      <c r="M52" s="41">
        <v>316749.70400000003</v>
      </c>
      <c r="N52" s="40">
        <v>15662.781999999999</v>
      </c>
      <c r="O52" s="169">
        <v>15837.502</v>
      </c>
      <c r="P52" s="171">
        <f t="shared" si="14"/>
        <v>25857.436999999998</v>
      </c>
      <c r="Q52" s="93">
        <f t="shared" si="14"/>
        <v>35932.804000000004</v>
      </c>
      <c r="R52" s="73">
        <f t="shared" si="14"/>
        <v>116698.06600000005</v>
      </c>
      <c r="S52" s="74">
        <f t="shared" si="14"/>
        <v>164669.84499999997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5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A133" sqref="AA133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5" t="s">
        <v>198</v>
      </c>
      <c r="C3" s="78"/>
      <c r="D3" s="78"/>
      <c r="E3" s="78"/>
      <c r="F3" s="78"/>
      <c r="G3" s="78"/>
      <c r="H3" s="78"/>
      <c r="I3" s="78"/>
      <c r="J3" s="78"/>
      <c r="K3" s="215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1" t="s">
        <v>306</v>
      </c>
      <c r="C5" s="212"/>
      <c r="D5" s="213"/>
      <c r="E5" s="214"/>
      <c r="F5" s="211" t="s">
        <v>307</v>
      </c>
      <c r="G5" s="212"/>
      <c r="H5" s="213"/>
      <c r="I5" s="214"/>
      <c r="J5" s="83"/>
      <c r="K5" s="211" t="s">
        <v>306</v>
      </c>
      <c r="L5" s="212"/>
      <c r="M5" s="213"/>
      <c r="N5" s="214"/>
      <c r="O5" s="211" t="s">
        <v>307</v>
      </c>
      <c r="P5" s="212"/>
      <c r="Q5" s="213"/>
      <c r="R5" s="214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3" t="s">
        <v>114</v>
      </c>
      <c r="C7" s="184">
        <v>72275.967000000004</v>
      </c>
      <c r="D7" s="185">
        <v>326200.12800000003</v>
      </c>
      <c r="E7" s="186">
        <v>143507.27799999999</v>
      </c>
      <c r="F7" s="187" t="s">
        <v>114</v>
      </c>
      <c r="G7" s="188">
        <v>92237.476999999999</v>
      </c>
      <c r="H7" s="189">
        <v>421888.22899999999</v>
      </c>
      <c r="I7" s="186">
        <v>131906.13500000001</v>
      </c>
      <c r="J7" s="83"/>
      <c r="K7" s="183" t="s">
        <v>114</v>
      </c>
      <c r="L7" s="184">
        <v>23446.441999999999</v>
      </c>
      <c r="M7" s="185">
        <v>105779.83900000001</v>
      </c>
      <c r="N7" s="186">
        <v>28195.192999999999</v>
      </c>
      <c r="O7" s="187" t="s">
        <v>114</v>
      </c>
      <c r="P7" s="188">
        <v>26598.341</v>
      </c>
      <c r="Q7" s="189">
        <v>121949.152</v>
      </c>
      <c r="R7" s="186">
        <v>26916.936000000002</v>
      </c>
    </row>
    <row r="8" spans="2:18" ht="15.75" x14ac:dyDescent="0.25">
      <c r="B8" s="190" t="s">
        <v>77</v>
      </c>
      <c r="C8" s="191">
        <v>35759.964999999997</v>
      </c>
      <c r="D8" s="192">
        <v>161399.49900000001</v>
      </c>
      <c r="E8" s="191">
        <v>78391.551000000007</v>
      </c>
      <c r="F8" s="193" t="s">
        <v>77</v>
      </c>
      <c r="G8" s="194">
        <v>54002.949000000001</v>
      </c>
      <c r="H8" s="195">
        <v>246831.647</v>
      </c>
      <c r="I8" s="196">
        <v>78500.797999999995</v>
      </c>
      <c r="J8" s="83"/>
      <c r="K8" s="190" t="s">
        <v>128</v>
      </c>
      <c r="L8" s="191">
        <v>14466.135</v>
      </c>
      <c r="M8" s="192">
        <v>65263.332000000002</v>
      </c>
      <c r="N8" s="191">
        <v>17355.787</v>
      </c>
      <c r="O8" s="193" t="s">
        <v>128</v>
      </c>
      <c r="P8" s="194">
        <v>14942.532999999999</v>
      </c>
      <c r="Q8" s="195">
        <v>68495.361000000004</v>
      </c>
      <c r="R8" s="196">
        <v>16233.591</v>
      </c>
    </row>
    <row r="9" spans="2:18" ht="15.75" x14ac:dyDescent="0.25">
      <c r="B9" s="197" t="s">
        <v>157</v>
      </c>
      <c r="C9" s="198">
        <v>14569.88</v>
      </c>
      <c r="D9" s="199">
        <v>65753.881999999998</v>
      </c>
      <c r="E9" s="198">
        <v>28002.054</v>
      </c>
      <c r="F9" s="200" t="s">
        <v>157</v>
      </c>
      <c r="G9" s="201">
        <v>9832.4259999999995</v>
      </c>
      <c r="H9" s="202">
        <v>45038.211000000003</v>
      </c>
      <c r="I9" s="203">
        <v>16848.053</v>
      </c>
      <c r="J9" s="83"/>
      <c r="K9" s="197" t="s">
        <v>77</v>
      </c>
      <c r="L9" s="198">
        <v>4874.2870000000003</v>
      </c>
      <c r="M9" s="199">
        <v>21989.074000000001</v>
      </c>
      <c r="N9" s="198">
        <v>4754.3440000000001</v>
      </c>
      <c r="O9" s="200" t="s">
        <v>77</v>
      </c>
      <c r="P9" s="201">
        <v>5553.2340000000004</v>
      </c>
      <c r="Q9" s="202">
        <v>25447.949000000001</v>
      </c>
      <c r="R9" s="203">
        <v>4347.8389999999999</v>
      </c>
    </row>
    <row r="10" spans="2:18" ht="15.75" x14ac:dyDescent="0.25">
      <c r="B10" s="197" t="s">
        <v>128</v>
      </c>
      <c r="C10" s="198">
        <v>3152.4540000000002</v>
      </c>
      <c r="D10" s="199">
        <v>14228.453</v>
      </c>
      <c r="E10" s="198">
        <v>6894.2120000000004</v>
      </c>
      <c r="F10" s="200" t="s">
        <v>128</v>
      </c>
      <c r="G10" s="201">
        <v>4125.0010000000002</v>
      </c>
      <c r="H10" s="202">
        <v>18874.849999999999</v>
      </c>
      <c r="I10" s="203">
        <v>7178.49</v>
      </c>
      <c r="J10" s="83"/>
      <c r="K10" s="197" t="s">
        <v>261</v>
      </c>
      <c r="L10" s="198">
        <v>1111.0840000000001</v>
      </c>
      <c r="M10" s="199">
        <v>5014.1099999999997</v>
      </c>
      <c r="N10" s="198">
        <v>726.26099999999997</v>
      </c>
      <c r="O10" s="200" t="s">
        <v>76</v>
      </c>
      <c r="P10" s="201">
        <v>1114.0029999999999</v>
      </c>
      <c r="Q10" s="202">
        <v>5146.9260000000004</v>
      </c>
      <c r="R10" s="203">
        <v>360.63299999999998</v>
      </c>
    </row>
    <row r="11" spans="2:18" ht="15.75" x14ac:dyDescent="0.25">
      <c r="B11" s="197" t="s">
        <v>272</v>
      </c>
      <c r="C11" s="198">
        <v>3004.2330000000002</v>
      </c>
      <c r="D11" s="199">
        <v>13553.562</v>
      </c>
      <c r="E11" s="198">
        <v>6856.68</v>
      </c>
      <c r="F11" s="200" t="s">
        <v>146</v>
      </c>
      <c r="G11" s="201">
        <v>2103.58</v>
      </c>
      <c r="H11" s="202">
        <v>9603.2000000000007</v>
      </c>
      <c r="I11" s="203">
        <v>3681.8820000000001</v>
      </c>
      <c r="J11" s="83"/>
      <c r="K11" s="197" t="s">
        <v>79</v>
      </c>
      <c r="L11" s="198">
        <v>967.24400000000003</v>
      </c>
      <c r="M11" s="199">
        <v>4365.6899999999996</v>
      </c>
      <c r="N11" s="198">
        <v>2650.7339999999999</v>
      </c>
      <c r="O11" s="200" t="s">
        <v>79</v>
      </c>
      <c r="P11" s="201">
        <v>998.99</v>
      </c>
      <c r="Q11" s="202">
        <v>4563.5919999999996</v>
      </c>
      <c r="R11" s="203">
        <v>2082.9960000000001</v>
      </c>
    </row>
    <row r="12" spans="2:18" ht="15.75" x14ac:dyDescent="0.25">
      <c r="B12" s="197" t="s">
        <v>136</v>
      </c>
      <c r="C12" s="198">
        <v>1864.01</v>
      </c>
      <c r="D12" s="199">
        <v>8412.7009999999991</v>
      </c>
      <c r="E12" s="198">
        <v>2138.1979999999999</v>
      </c>
      <c r="F12" s="200" t="s">
        <v>136</v>
      </c>
      <c r="G12" s="201">
        <v>2034.73</v>
      </c>
      <c r="H12" s="202">
        <v>9309.3130000000001</v>
      </c>
      <c r="I12" s="203">
        <v>2115.5740000000001</v>
      </c>
      <c r="J12" s="83"/>
      <c r="K12" s="197" t="s">
        <v>173</v>
      </c>
      <c r="L12" s="198">
        <v>483.52300000000002</v>
      </c>
      <c r="M12" s="199">
        <v>2183.877</v>
      </c>
      <c r="N12" s="198">
        <v>293.476</v>
      </c>
      <c r="O12" s="200" t="s">
        <v>173</v>
      </c>
      <c r="P12" s="201">
        <v>970.93700000000001</v>
      </c>
      <c r="Q12" s="202">
        <v>4470.2950000000001</v>
      </c>
      <c r="R12" s="203">
        <v>382.11799999999999</v>
      </c>
    </row>
    <row r="13" spans="2:18" ht="15.75" x14ac:dyDescent="0.25">
      <c r="B13" s="197" t="s">
        <v>79</v>
      </c>
      <c r="C13" s="198">
        <v>1255.2570000000001</v>
      </c>
      <c r="D13" s="199">
        <v>5663.4970000000003</v>
      </c>
      <c r="E13" s="198">
        <v>789.89099999999996</v>
      </c>
      <c r="F13" s="200" t="s">
        <v>265</v>
      </c>
      <c r="G13" s="201">
        <v>1946.385</v>
      </c>
      <c r="H13" s="202">
        <v>8951.7240000000002</v>
      </c>
      <c r="I13" s="203">
        <v>3255.134</v>
      </c>
      <c r="J13" s="83"/>
      <c r="K13" s="197" t="s">
        <v>129</v>
      </c>
      <c r="L13" s="198">
        <v>388.12599999999998</v>
      </c>
      <c r="M13" s="199">
        <v>1749.8</v>
      </c>
      <c r="N13" s="198">
        <v>1178.04</v>
      </c>
      <c r="O13" s="200" t="s">
        <v>261</v>
      </c>
      <c r="P13" s="201">
        <v>837.81600000000003</v>
      </c>
      <c r="Q13" s="202">
        <v>3829.9670000000001</v>
      </c>
      <c r="R13" s="203">
        <v>728.65200000000004</v>
      </c>
    </row>
    <row r="14" spans="2:18" ht="15.75" x14ac:dyDescent="0.25">
      <c r="B14" s="197" t="s">
        <v>146</v>
      </c>
      <c r="C14" s="198">
        <v>909.07799999999997</v>
      </c>
      <c r="D14" s="199">
        <v>4105.2280000000001</v>
      </c>
      <c r="E14" s="198">
        <v>1967.213</v>
      </c>
      <c r="F14" s="200" t="s">
        <v>79</v>
      </c>
      <c r="G14" s="201">
        <v>1738.4190000000001</v>
      </c>
      <c r="H14" s="202">
        <v>7989.35</v>
      </c>
      <c r="I14" s="203">
        <v>717.01499999999999</v>
      </c>
      <c r="J14" s="83"/>
      <c r="K14" s="197" t="s">
        <v>131</v>
      </c>
      <c r="L14" s="198">
        <v>305.55099999999999</v>
      </c>
      <c r="M14" s="199">
        <v>1378.3050000000001</v>
      </c>
      <c r="N14" s="198">
        <v>497.202</v>
      </c>
      <c r="O14" s="200" t="s">
        <v>146</v>
      </c>
      <c r="P14" s="201">
        <v>653.71400000000006</v>
      </c>
      <c r="Q14" s="202">
        <v>2999.92</v>
      </c>
      <c r="R14" s="203">
        <v>258.745</v>
      </c>
    </row>
    <row r="15" spans="2:18" ht="15.75" x14ac:dyDescent="0.25">
      <c r="B15" s="197" t="s">
        <v>190</v>
      </c>
      <c r="C15" s="198">
        <v>889.94899999999996</v>
      </c>
      <c r="D15" s="199">
        <v>4016.5680000000002</v>
      </c>
      <c r="E15" s="198">
        <v>1728.24</v>
      </c>
      <c r="F15" s="200" t="s">
        <v>155</v>
      </c>
      <c r="G15" s="201">
        <v>1455.5060000000001</v>
      </c>
      <c r="H15" s="202">
        <v>6624.4620000000004</v>
      </c>
      <c r="I15" s="203">
        <v>2089.5210000000002</v>
      </c>
      <c r="J15" s="83"/>
      <c r="K15" s="197" t="s">
        <v>144</v>
      </c>
      <c r="L15" s="198">
        <v>231.17400000000001</v>
      </c>
      <c r="M15" s="199">
        <v>1042.558</v>
      </c>
      <c r="N15" s="198">
        <v>315.56</v>
      </c>
      <c r="O15" s="200" t="s">
        <v>131</v>
      </c>
      <c r="P15" s="201">
        <v>453.44600000000003</v>
      </c>
      <c r="Q15" s="202">
        <v>2075.0569999999998</v>
      </c>
      <c r="R15" s="203">
        <v>412.75599999999997</v>
      </c>
    </row>
    <row r="16" spans="2:18" ht="15.75" x14ac:dyDescent="0.25">
      <c r="B16" s="197" t="s">
        <v>134</v>
      </c>
      <c r="C16" s="198">
        <v>824.76900000000001</v>
      </c>
      <c r="D16" s="199">
        <v>3724.172</v>
      </c>
      <c r="E16" s="198">
        <v>1561.5039999999999</v>
      </c>
      <c r="F16" s="200" t="s">
        <v>133</v>
      </c>
      <c r="G16" s="201">
        <v>1288.4059999999999</v>
      </c>
      <c r="H16" s="202">
        <v>5912.9459999999999</v>
      </c>
      <c r="I16" s="203">
        <v>709.18499999999995</v>
      </c>
      <c r="J16" s="83"/>
      <c r="K16" s="197" t="s">
        <v>76</v>
      </c>
      <c r="L16" s="198">
        <v>161.35599999999999</v>
      </c>
      <c r="M16" s="199">
        <v>727.476</v>
      </c>
      <c r="N16" s="198">
        <v>91.564999999999998</v>
      </c>
      <c r="O16" s="200" t="s">
        <v>133</v>
      </c>
      <c r="P16" s="201">
        <v>446.53399999999999</v>
      </c>
      <c r="Q16" s="202">
        <v>2050.6729999999998</v>
      </c>
      <c r="R16" s="203">
        <v>564.37199999999996</v>
      </c>
    </row>
    <row r="17" spans="2:18" ht="15.75" x14ac:dyDescent="0.25">
      <c r="B17" s="197" t="s">
        <v>265</v>
      </c>
      <c r="C17" s="198">
        <v>818.81399999999996</v>
      </c>
      <c r="D17" s="199">
        <v>3694.9639999999999</v>
      </c>
      <c r="E17" s="198">
        <v>1608.671</v>
      </c>
      <c r="F17" s="200" t="s">
        <v>190</v>
      </c>
      <c r="G17" s="201">
        <v>1249.077</v>
      </c>
      <c r="H17" s="202">
        <v>5721.97</v>
      </c>
      <c r="I17" s="203">
        <v>1773.278</v>
      </c>
      <c r="J17" s="83"/>
      <c r="K17" s="197" t="s">
        <v>133</v>
      </c>
      <c r="L17" s="198">
        <v>140.59200000000001</v>
      </c>
      <c r="M17" s="199">
        <v>634.31399999999996</v>
      </c>
      <c r="N17" s="198">
        <v>112.361</v>
      </c>
      <c r="O17" s="200" t="s">
        <v>129</v>
      </c>
      <c r="P17" s="201">
        <v>349.495</v>
      </c>
      <c r="Q17" s="202">
        <v>1596.7239999999999</v>
      </c>
      <c r="R17" s="203">
        <v>1307.3050000000001</v>
      </c>
    </row>
    <row r="18" spans="2:18" ht="15.75" x14ac:dyDescent="0.25">
      <c r="B18" s="197" t="s">
        <v>133</v>
      </c>
      <c r="C18" s="198">
        <v>798.346</v>
      </c>
      <c r="D18" s="199">
        <v>3604.6610000000001</v>
      </c>
      <c r="E18" s="198">
        <v>607.00699999999995</v>
      </c>
      <c r="F18" s="200" t="s">
        <v>261</v>
      </c>
      <c r="G18" s="201">
        <v>1228.405</v>
      </c>
      <c r="H18" s="202">
        <v>5604.3329999999996</v>
      </c>
      <c r="I18" s="203">
        <v>542.27099999999996</v>
      </c>
      <c r="J18" s="83"/>
      <c r="K18" s="197" t="s">
        <v>135</v>
      </c>
      <c r="L18" s="198">
        <v>86.774000000000001</v>
      </c>
      <c r="M18" s="199">
        <v>391.56799999999998</v>
      </c>
      <c r="N18" s="198">
        <v>36.564</v>
      </c>
      <c r="O18" s="200" t="s">
        <v>130</v>
      </c>
      <c r="P18" s="201">
        <v>165.91900000000001</v>
      </c>
      <c r="Q18" s="202">
        <v>760.17600000000004</v>
      </c>
      <c r="R18" s="203">
        <v>172.739</v>
      </c>
    </row>
    <row r="19" spans="2:18" ht="15.75" x14ac:dyDescent="0.25">
      <c r="B19" s="197" t="s">
        <v>196</v>
      </c>
      <c r="C19" s="198">
        <v>752.21299999999997</v>
      </c>
      <c r="D19" s="199">
        <v>3396.7139999999999</v>
      </c>
      <c r="E19" s="198">
        <v>1497.232</v>
      </c>
      <c r="F19" s="200" t="s">
        <v>138</v>
      </c>
      <c r="G19" s="201">
        <v>1206.2840000000001</v>
      </c>
      <c r="H19" s="202">
        <v>5526.0519999999997</v>
      </c>
      <c r="I19" s="203">
        <v>1167.7380000000001</v>
      </c>
      <c r="J19" s="83"/>
      <c r="K19" s="197" t="s">
        <v>126</v>
      </c>
      <c r="L19" s="198">
        <v>82.614999999999995</v>
      </c>
      <c r="M19" s="199">
        <v>371.92399999999998</v>
      </c>
      <c r="N19" s="198">
        <v>48</v>
      </c>
      <c r="O19" s="200" t="s">
        <v>144</v>
      </c>
      <c r="P19" s="201">
        <v>61.103999999999999</v>
      </c>
      <c r="Q19" s="202">
        <v>280.80799999999999</v>
      </c>
      <c r="R19" s="203">
        <v>27.091000000000001</v>
      </c>
    </row>
    <row r="20" spans="2:18" ht="15.75" x14ac:dyDescent="0.25">
      <c r="B20" s="197" t="s">
        <v>138</v>
      </c>
      <c r="C20" s="198">
        <v>686.54600000000005</v>
      </c>
      <c r="D20" s="199">
        <v>3098.7170000000001</v>
      </c>
      <c r="E20" s="198">
        <v>540.35599999999999</v>
      </c>
      <c r="F20" s="200" t="s">
        <v>134</v>
      </c>
      <c r="G20" s="201">
        <v>987.88199999999995</v>
      </c>
      <c r="H20" s="202">
        <v>4510.97</v>
      </c>
      <c r="I20" s="203">
        <v>1658.499</v>
      </c>
      <c r="J20" s="83"/>
      <c r="K20" s="197" t="s">
        <v>125</v>
      </c>
      <c r="L20" s="198">
        <v>62.045000000000002</v>
      </c>
      <c r="M20" s="199">
        <v>280.12400000000002</v>
      </c>
      <c r="N20" s="198">
        <v>23.687000000000001</v>
      </c>
      <c r="O20" s="200" t="s">
        <v>125</v>
      </c>
      <c r="P20" s="201">
        <v>44.988999999999997</v>
      </c>
      <c r="Q20" s="202">
        <v>206.16900000000001</v>
      </c>
      <c r="R20" s="203">
        <v>35.921999999999997</v>
      </c>
    </row>
    <row r="21" spans="2:18" ht="15.75" x14ac:dyDescent="0.25">
      <c r="B21" s="197" t="s">
        <v>294</v>
      </c>
      <c r="C21" s="198">
        <v>666.36900000000003</v>
      </c>
      <c r="D21" s="199">
        <v>3006.152</v>
      </c>
      <c r="E21" s="198">
        <v>1463.9939999999999</v>
      </c>
      <c r="F21" s="200" t="s">
        <v>125</v>
      </c>
      <c r="G21" s="201">
        <v>838.05200000000002</v>
      </c>
      <c r="H21" s="202">
        <v>3808.335</v>
      </c>
      <c r="I21" s="203">
        <v>311.56599999999997</v>
      </c>
      <c r="J21" s="83"/>
      <c r="K21" s="197" t="s">
        <v>130</v>
      </c>
      <c r="L21" s="198">
        <v>42.271999999999998</v>
      </c>
      <c r="M21" s="199">
        <v>190.96299999999999</v>
      </c>
      <c r="N21" s="198">
        <v>88.751000000000005</v>
      </c>
      <c r="O21" s="200" t="s">
        <v>138</v>
      </c>
      <c r="P21" s="201">
        <v>2.8279999999999998</v>
      </c>
      <c r="Q21" s="202">
        <v>12.851000000000001</v>
      </c>
      <c r="R21" s="203">
        <v>1.1850000000000001</v>
      </c>
    </row>
    <row r="22" spans="2:18" ht="15.75" x14ac:dyDescent="0.25">
      <c r="B22" s="197" t="s">
        <v>181</v>
      </c>
      <c r="C22" s="198">
        <v>588.74400000000003</v>
      </c>
      <c r="D22" s="199">
        <v>2656.8809999999999</v>
      </c>
      <c r="E22" s="198">
        <v>1224</v>
      </c>
      <c r="F22" s="200" t="s">
        <v>175</v>
      </c>
      <c r="G22" s="201">
        <v>795.45500000000004</v>
      </c>
      <c r="H22" s="202">
        <v>3653.1370000000002</v>
      </c>
      <c r="I22" s="203">
        <v>1234.4059999999999</v>
      </c>
      <c r="J22" s="83"/>
      <c r="K22" s="197" t="s">
        <v>186</v>
      </c>
      <c r="L22" s="198">
        <v>31.908999999999999</v>
      </c>
      <c r="M22" s="199">
        <v>143.65</v>
      </c>
      <c r="N22" s="198">
        <v>18.574000000000002</v>
      </c>
      <c r="O22" s="200" t="s">
        <v>308</v>
      </c>
      <c r="P22" s="201">
        <v>2.6720000000000002</v>
      </c>
      <c r="Q22" s="202">
        <v>12.099</v>
      </c>
      <c r="R22" s="203">
        <v>0.93500000000000005</v>
      </c>
    </row>
    <row r="23" spans="2:18" ht="16.5" thickBot="1" x14ac:dyDescent="0.3">
      <c r="B23" s="204" t="s">
        <v>129</v>
      </c>
      <c r="C23" s="205">
        <v>532.56200000000001</v>
      </c>
      <c r="D23" s="206">
        <v>2403.7109999999998</v>
      </c>
      <c r="E23" s="205">
        <v>600.06600000000003</v>
      </c>
      <c r="F23" s="207" t="s">
        <v>257</v>
      </c>
      <c r="G23" s="208">
        <v>751.36300000000006</v>
      </c>
      <c r="H23" s="209">
        <v>3474.6080000000002</v>
      </c>
      <c r="I23" s="210">
        <v>1278.019</v>
      </c>
      <c r="J23" s="83"/>
      <c r="K23" s="204" t="s">
        <v>146</v>
      </c>
      <c r="L23" s="205">
        <v>10.473000000000001</v>
      </c>
      <c r="M23" s="206">
        <v>47.280999999999999</v>
      </c>
      <c r="N23" s="205">
        <v>3.6960000000000002</v>
      </c>
      <c r="O23" s="207" t="s">
        <v>127</v>
      </c>
      <c r="P23" s="208">
        <v>0.127</v>
      </c>
      <c r="Q23" s="209">
        <v>0.58499999999999996</v>
      </c>
      <c r="R23" s="210">
        <v>5.7000000000000002E-2</v>
      </c>
    </row>
    <row r="27" spans="2:18" ht="16.5" x14ac:dyDescent="0.25">
      <c r="B27" s="78" t="s">
        <v>201</v>
      </c>
      <c r="C27" s="243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5" t="s">
        <v>198</v>
      </c>
      <c r="C28" s="78"/>
      <c r="D28" s="78"/>
      <c r="E28" s="78"/>
      <c r="F28" s="78"/>
      <c r="G28" s="79"/>
      <c r="H28" s="78"/>
      <c r="I28" s="79"/>
      <c r="J28" s="79"/>
      <c r="K28" s="215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1" t="s">
        <v>306</v>
      </c>
      <c r="C30" s="212"/>
      <c r="D30" s="213"/>
      <c r="E30" s="214"/>
      <c r="F30" s="211" t="s">
        <v>307</v>
      </c>
      <c r="G30" s="212"/>
      <c r="H30" s="213"/>
      <c r="I30" s="214"/>
      <c r="J30" s="83"/>
      <c r="K30" s="211" t="s">
        <v>306</v>
      </c>
      <c r="L30" s="212"/>
      <c r="M30" s="213"/>
      <c r="N30" s="214"/>
      <c r="O30" s="211" t="s">
        <v>307</v>
      </c>
      <c r="P30" s="212"/>
      <c r="Q30" s="213"/>
      <c r="R30" s="214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3" t="s">
        <v>114</v>
      </c>
      <c r="C32" s="184">
        <v>46930.027999999998</v>
      </c>
      <c r="D32" s="185">
        <v>211753.82800000001</v>
      </c>
      <c r="E32" s="186">
        <v>21712.296999999999</v>
      </c>
      <c r="F32" s="187" t="s">
        <v>114</v>
      </c>
      <c r="G32" s="188">
        <v>68606.767000000007</v>
      </c>
      <c r="H32" s="189">
        <v>313909.60200000001</v>
      </c>
      <c r="I32" s="186">
        <v>22548.617999999999</v>
      </c>
      <c r="J32" s="83"/>
      <c r="K32" s="183" t="s">
        <v>114</v>
      </c>
      <c r="L32" s="184">
        <v>34982.017</v>
      </c>
      <c r="M32" s="185">
        <v>157900.01800000001</v>
      </c>
      <c r="N32" s="186">
        <v>18981.274000000001</v>
      </c>
      <c r="O32" s="187" t="s">
        <v>114</v>
      </c>
      <c r="P32" s="188">
        <v>43049.597000000002</v>
      </c>
      <c r="Q32" s="189">
        <v>196936.076</v>
      </c>
      <c r="R32" s="186">
        <v>17133.957999999999</v>
      </c>
    </row>
    <row r="33" spans="2:20" ht="15.75" x14ac:dyDescent="0.25">
      <c r="B33" s="190" t="s">
        <v>150</v>
      </c>
      <c r="C33" s="191">
        <v>13260.159</v>
      </c>
      <c r="D33" s="192">
        <v>59823.548000000003</v>
      </c>
      <c r="E33" s="191">
        <v>6225</v>
      </c>
      <c r="F33" s="193" t="s">
        <v>77</v>
      </c>
      <c r="G33" s="194">
        <v>14767.739</v>
      </c>
      <c r="H33" s="195">
        <v>67425.576000000001</v>
      </c>
      <c r="I33" s="196">
        <v>4863.7849999999999</v>
      </c>
      <c r="J33" s="83"/>
      <c r="K33" s="190" t="s">
        <v>77</v>
      </c>
      <c r="L33" s="191">
        <v>13226.406000000001</v>
      </c>
      <c r="M33" s="192">
        <v>59680.214</v>
      </c>
      <c r="N33" s="191">
        <v>7995.4830000000002</v>
      </c>
      <c r="O33" s="193" t="s">
        <v>77</v>
      </c>
      <c r="P33" s="194">
        <v>15163.892</v>
      </c>
      <c r="Q33" s="195">
        <v>69430.017000000007</v>
      </c>
      <c r="R33" s="196">
        <v>6878.4650000000001</v>
      </c>
    </row>
    <row r="34" spans="2:20" ht="15.75" x14ac:dyDescent="0.25">
      <c r="B34" s="197" t="s">
        <v>77</v>
      </c>
      <c r="C34" s="198">
        <v>4338.17</v>
      </c>
      <c r="D34" s="199">
        <v>19586.225999999999</v>
      </c>
      <c r="E34" s="198">
        <v>2022.86</v>
      </c>
      <c r="F34" s="200" t="s">
        <v>150</v>
      </c>
      <c r="G34" s="201">
        <v>14454.317999999999</v>
      </c>
      <c r="H34" s="202">
        <v>66379.201000000001</v>
      </c>
      <c r="I34" s="203">
        <v>4500</v>
      </c>
      <c r="J34" s="83"/>
      <c r="K34" s="197" t="s">
        <v>76</v>
      </c>
      <c r="L34" s="198">
        <v>4232.8379999999997</v>
      </c>
      <c r="M34" s="199">
        <v>19113.488000000001</v>
      </c>
      <c r="N34" s="198">
        <v>1965.9659999999999</v>
      </c>
      <c r="O34" s="200" t="s">
        <v>76</v>
      </c>
      <c r="P34" s="201">
        <v>6895.5010000000002</v>
      </c>
      <c r="Q34" s="202">
        <v>31645.927</v>
      </c>
      <c r="R34" s="203">
        <v>2330.9050000000002</v>
      </c>
    </row>
    <row r="35" spans="2:20" ht="15.75" x14ac:dyDescent="0.25">
      <c r="B35" s="197" t="s">
        <v>157</v>
      </c>
      <c r="C35" s="198">
        <v>3391.05</v>
      </c>
      <c r="D35" s="199">
        <v>15287.549000000001</v>
      </c>
      <c r="E35" s="198">
        <v>1512.39</v>
      </c>
      <c r="F35" s="200" t="s">
        <v>261</v>
      </c>
      <c r="G35" s="201">
        <v>10771.866</v>
      </c>
      <c r="H35" s="202">
        <v>49175.110999999997</v>
      </c>
      <c r="I35" s="203">
        <v>3487.7190000000001</v>
      </c>
      <c r="J35" s="83"/>
      <c r="K35" s="197" t="s">
        <v>261</v>
      </c>
      <c r="L35" s="198">
        <v>4130.116</v>
      </c>
      <c r="M35" s="199">
        <v>18635.767</v>
      </c>
      <c r="N35" s="198">
        <v>1483.645</v>
      </c>
      <c r="O35" s="200" t="s">
        <v>261</v>
      </c>
      <c r="P35" s="201">
        <v>6268.808</v>
      </c>
      <c r="Q35" s="202">
        <v>28673.856</v>
      </c>
      <c r="R35" s="203">
        <v>1752.203</v>
      </c>
    </row>
    <row r="36" spans="2:20" ht="15.75" x14ac:dyDescent="0.25">
      <c r="B36" s="197" t="s">
        <v>175</v>
      </c>
      <c r="C36" s="198">
        <v>2765.2370000000001</v>
      </c>
      <c r="D36" s="199">
        <v>12473.791999999999</v>
      </c>
      <c r="E36" s="198">
        <v>1206.8499999999999</v>
      </c>
      <c r="F36" s="200" t="s">
        <v>125</v>
      </c>
      <c r="G36" s="201">
        <v>4750.5569999999998</v>
      </c>
      <c r="H36" s="202">
        <v>21761.57</v>
      </c>
      <c r="I36" s="203">
        <v>1638.769</v>
      </c>
      <c r="J36" s="83"/>
      <c r="K36" s="197" t="s">
        <v>131</v>
      </c>
      <c r="L36" s="198">
        <v>3765.6390000000001</v>
      </c>
      <c r="M36" s="199">
        <v>17008.507000000001</v>
      </c>
      <c r="N36" s="198">
        <v>1515.087</v>
      </c>
      <c r="O36" s="200" t="s">
        <v>131</v>
      </c>
      <c r="P36" s="201">
        <v>5783.32</v>
      </c>
      <c r="Q36" s="202">
        <v>26353.652999999998</v>
      </c>
      <c r="R36" s="203">
        <v>1840.8520000000001</v>
      </c>
    </row>
    <row r="37" spans="2:20" ht="15.75" x14ac:dyDescent="0.25">
      <c r="B37" s="197" t="s">
        <v>261</v>
      </c>
      <c r="C37" s="198">
        <v>2262.239</v>
      </c>
      <c r="D37" s="199">
        <v>10200.115</v>
      </c>
      <c r="E37" s="198">
        <v>1267.4770000000001</v>
      </c>
      <c r="F37" s="200" t="s">
        <v>134</v>
      </c>
      <c r="G37" s="201">
        <v>2384.4079999999999</v>
      </c>
      <c r="H37" s="202">
        <v>10911.278</v>
      </c>
      <c r="I37" s="203">
        <v>809.96299999999997</v>
      </c>
      <c r="J37" s="83"/>
      <c r="K37" s="197" t="s">
        <v>128</v>
      </c>
      <c r="L37" s="198">
        <v>2509.9059999999999</v>
      </c>
      <c r="M37" s="199">
        <v>11327.960999999999</v>
      </c>
      <c r="N37" s="198">
        <v>1266.105</v>
      </c>
      <c r="O37" s="200" t="s">
        <v>126</v>
      </c>
      <c r="P37" s="201">
        <v>2845.8449999999998</v>
      </c>
      <c r="Q37" s="202">
        <v>12999.965</v>
      </c>
      <c r="R37" s="203">
        <v>898.96199999999999</v>
      </c>
    </row>
    <row r="38" spans="2:20" ht="15.75" x14ac:dyDescent="0.25">
      <c r="B38" s="197" t="s">
        <v>125</v>
      </c>
      <c r="C38" s="198">
        <v>2092.1669999999999</v>
      </c>
      <c r="D38" s="199">
        <v>9447.3330000000005</v>
      </c>
      <c r="E38" s="198">
        <v>853.82799999999997</v>
      </c>
      <c r="F38" s="200" t="s">
        <v>131</v>
      </c>
      <c r="G38" s="201">
        <v>2224.895</v>
      </c>
      <c r="H38" s="202">
        <v>10197.419</v>
      </c>
      <c r="I38" s="203">
        <v>746.47199999999998</v>
      </c>
      <c r="J38" s="83"/>
      <c r="K38" s="197" t="s">
        <v>144</v>
      </c>
      <c r="L38" s="198">
        <v>1631.8150000000001</v>
      </c>
      <c r="M38" s="199">
        <v>7367.1030000000001</v>
      </c>
      <c r="N38" s="198">
        <v>2018.741</v>
      </c>
      <c r="O38" s="200" t="s">
        <v>130</v>
      </c>
      <c r="P38" s="201">
        <v>1121.527</v>
      </c>
      <c r="Q38" s="202">
        <v>5120.1629999999996</v>
      </c>
      <c r="R38" s="203">
        <v>602.42100000000005</v>
      </c>
    </row>
    <row r="39" spans="2:20" ht="15.75" x14ac:dyDescent="0.25">
      <c r="B39" s="197" t="s">
        <v>129</v>
      </c>
      <c r="C39" s="198">
        <v>1717.979</v>
      </c>
      <c r="D39" s="199">
        <v>7748.9470000000001</v>
      </c>
      <c r="E39" s="198">
        <v>712.14499999999998</v>
      </c>
      <c r="F39" s="200" t="s">
        <v>258</v>
      </c>
      <c r="G39" s="201">
        <v>2103.654</v>
      </c>
      <c r="H39" s="202">
        <v>9612.9410000000007</v>
      </c>
      <c r="I39" s="203">
        <v>738</v>
      </c>
      <c r="J39" s="83"/>
      <c r="K39" s="197" t="s">
        <v>126</v>
      </c>
      <c r="L39" s="198">
        <v>1471.136</v>
      </c>
      <c r="M39" s="199">
        <v>6638.1440000000002</v>
      </c>
      <c r="N39" s="198">
        <v>588.702</v>
      </c>
      <c r="O39" s="200" t="s">
        <v>79</v>
      </c>
      <c r="P39" s="201">
        <v>984.90200000000004</v>
      </c>
      <c r="Q39" s="202">
        <v>4474.7060000000001</v>
      </c>
      <c r="R39" s="203">
        <v>342.10700000000003</v>
      </c>
    </row>
    <row r="40" spans="2:20" ht="15.75" x14ac:dyDescent="0.25">
      <c r="B40" s="197" t="s">
        <v>132</v>
      </c>
      <c r="C40" s="198">
        <v>1644.1220000000001</v>
      </c>
      <c r="D40" s="199">
        <v>7423.4189999999999</v>
      </c>
      <c r="E40" s="198">
        <v>663.39400000000001</v>
      </c>
      <c r="F40" s="200" t="s">
        <v>175</v>
      </c>
      <c r="G40" s="201">
        <v>1668.4949999999999</v>
      </c>
      <c r="H40" s="202">
        <v>7715.7910000000002</v>
      </c>
      <c r="I40" s="203">
        <v>532</v>
      </c>
      <c r="J40" s="83"/>
      <c r="K40" s="197" t="s">
        <v>173</v>
      </c>
      <c r="L40" s="198">
        <v>871.64200000000005</v>
      </c>
      <c r="M40" s="199">
        <v>3939.7429999999999</v>
      </c>
      <c r="N40" s="198">
        <v>404</v>
      </c>
      <c r="O40" s="200" t="s">
        <v>128</v>
      </c>
      <c r="P40" s="201">
        <v>859.01599999999996</v>
      </c>
      <c r="Q40" s="202">
        <v>3953.4749999999999</v>
      </c>
      <c r="R40" s="203">
        <v>294.803</v>
      </c>
    </row>
    <row r="41" spans="2:20" ht="15.75" x14ac:dyDescent="0.25">
      <c r="B41" s="197" t="s">
        <v>309</v>
      </c>
      <c r="C41" s="198">
        <v>1442.7639999999999</v>
      </c>
      <c r="D41" s="199">
        <v>6523.8130000000001</v>
      </c>
      <c r="E41" s="198">
        <v>641.99</v>
      </c>
      <c r="F41" s="200" t="s">
        <v>132</v>
      </c>
      <c r="G41" s="201">
        <v>1564.8489999999999</v>
      </c>
      <c r="H41" s="202">
        <v>7090.058</v>
      </c>
      <c r="I41" s="203">
        <v>465.00400000000002</v>
      </c>
      <c r="J41" s="83"/>
      <c r="K41" s="197" t="s">
        <v>79</v>
      </c>
      <c r="L41" s="198">
        <v>592.6</v>
      </c>
      <c r="M41" s="199">
        <v>2674.4250000000002</v>
      </c>
      <c r="N41" s="198">
        <v>238.35599999999999</v>
      </c>
      <c r="O41" s="200" t="s">
        <v>146</v>
      </c>
      <c r="P41" s="201">
        <v>699.60199999999998</v>
      </c>
      <c r="Q41" s="202">
        <v>3188.9340000000002</v>
      </c>
      <c r="R41" s="203">
        <v>209</v>
      </c>
    </row>
    <row r="42" spans="2:20" ht="15.75" x14ac:dyDescent="0.25">
      <c r="B42" s="197" t="s">
        <v>134</v>
      </c>
      <c r="C42" s="198">
        <v>1217.94</v>
      </c>
      <c r="D42" s="199">
        <v>5498.6589999999997</v>
      </c>
      <c r="E42" s="198">
        <v>542.95799999999997</v>
      </c>
      <c r="F42" s="200" t="s">
        <v>76</v>
      </c>
      <c r="G42" s="201">
        <v>1203.9010000000001</v>
      </c>
      <c r="H42" s="202">
        <v>5503.9129999999996</v>
      </c>
      <c r="I42" s="203">
        <v>503.92899999999997</v>
      </c>
      <c r="J42" s="83"/>
      <c r="K42" s="197" t="s">
        <v>130</v>
      </c>
      <c r="L42" s="198">
        <v>555.64</v>
      </c>
      <c r="M42" s="199">
        <v>2506.2559999999999</v>
      </c>
      <c r="N42" s="198">
        <v>248.15899999999999</v>
      </c>
      <c r="O42" s="200" t="s">
        <v>173</v>
      </c>
      <c r="P42" s="201">
        <v>614.44399999999996</v>
      </c>
      <c r="Q42" s="202">
        <v>2801.36</v>
      </c>
      <c r="R42" s="203">
        <v>232.22499999999999</v>
      </c>
    </row>
    <row r="43" spans="2:20" ht="15.75" x14ac:dyDescent="0.25">
      <c r="B43" s="197" t="s">
        <v>138</v>
      </c>
      <c r="C43" s="198">
        <v>1213.7950000000001</v>
      </c>
      <c r="D43" s="199">
        <v>5474.4709999999995</v>
      </c>
      <c r="E43" s="198">
        <v>565.70699999999999</v>
      </c>
      <c r="F43" s="200" t="s">
        <v>138</v>
      </c>
      <c r="G43" s="201">
        <v>1006.451</v>
      </c>
      <c r="H43" s="202">
        <v>4578.07</v>
      </c>
      <c r="I43" s="203">
        <v>298.79500000000002</v>
      </c>
      <c r="J43" s="83"/>
      <c r="K43" s="197" t="s">
        <v>133</v>
      </c>
      <c r="L43" s="198">
        <v>446.089</v>
      </c>
      <c r="M43" s="199">
        <v>2016.893</v>
      </c>
      <c r="N43" s="198">
        <v>460.34300000000002</v>
      </c>
      <c r="O43" s="200" t="s">
        <v>144</v>
      </c>
      <c r="P43" s="201">
        <v>593.97900000000004</v>
      </c>
      <c r="Q43" s="202">
        <v>2704.74</v>
      </c>
      <c r="R43" s="203">
        <v>540.40599999999995</v>
      </c>
    </row>
    <row r="44" spans="2:20" ht="15.75" x14ac:dyDescent="0.25">
      <c r="B44" s="197" t="s">
        <v>76</v>
      </c>
      <c r="C44" s="198">
        <v>1150.905</v>
      </c>
      <c r="D44" s="199">
        <v>5195.7870000000003</v>
      </c>
      <c r="E44" s="198">
        <v>573.58799999999997</v>
      </c>
      <c r="F44" s="200" t="s">
        <v>133</v>
      </c>
      <c r="G44" s="201">
        <v>987.53800000000001</v>
      </c>
      <c r="H44" s="202">
        <v>4508.8860000000004</v>
      </c>
      <c r="I44" s="203">
        <v>285.28399999999999</v>
      </c>
      <c r="J44" s="83"/>
      <c r="K44" s="197" t="s">
        <v>129</v>
      </c>
      <c r="L44" s="198">
        <v>407.80599999999998</v>
      </c>
      <c r="M44" s="199">
        <v>1841.7059999999999</v>
      </c>
      <c r="N44" s="198">
        <v>164.82900000000001</v>
      </c>
      <c r="O44" s="200" t="s">
        <v>137</v>
      </c>
      <c r="P44" s="201">
        <v>350.93400000000003</v>
      </c>
      <c r="Q44" s="202">
        <v>1596.056</v>
      </c>
      <c r="R44" s="203">
        <v>105.235</v>
      </c>
    </row>
    <row r="45" spans="2:20" ht="15.75" x14ac:dyDescent="0.25">
      <c r="B45" s="197" t="s">
        <v>295</v>
      </c>
      <c r="C45" s="198">
        <v>1060.932</v>
      </c>
      <c r="D45" s="199">
        <v>4776.2110000000002</v>
      </c>
      <c r="E45" s="198">
        <v>500</v>
      </c>
      <c r="F45" s="200" t="s">
        <v>177</v>
      </c>
      <c r="G45" s="201">
        <v>867.04499999999996</v>
      </c>
      <c r="H45" s="202">
        <v>3957.4389999999999</v>
      </c>
      <c r="I45" s="203">
        <v>256</v>
      </c>
      <c r="J45" s="83"/>
      <c r="K45" s="197" t="s">
        <v>137</v>
      </c>
      <c r="L45" s="198">
        <v>280.50200000000001</v>
      </c>
      <c r="M45" s="199">
        <v>1267.298</v>
      </c>
      <c r="N45" s="198">
        <v>147.607</v>
      </c>
      <c r="O45" s="200" t="s">
        <v>129</v>
      </c>
      <c r="P45" s="201">
        <v>303.91699999999997</v>
      </c>
      <c r="Q45" s="202">
        <v>1394.3340000000001</v>
      </c>
      <c r="R45" s="203">
        <v>80.400999999999996</v>
      </c>
      <c r="T45" s="238"/>
    </row>
    <row r="46" spans="2:20" ht="15.75" x14ac:dyDescent="0.25">
      <c r="B46" s="197" t="s">
        <v>180</v>
      </c>
      <c r="C46" s="198">
        <v>942.01900000000001</v>
      </c>
      <c r="D46" s="199">
        <v>4254.0439999999999</v>
      </c>
      <c r="E46" s="198">
        <v>352.03300000000002</v>
      </c>
      <c r="F46" s="200" t="s">
        <v>157</v>
      </c>
      <c r="G46" s="201">
        <v>858.149</v>
      </c>
      <c r="H46" s="202">
        <v>3908.7060000000001</v>
      </c>
      <c r="I46" s="203">
        <v>316.20100000000002</v>
      </c>
      <c r="J46" s="83"/>
      <c r="K46" s="197" t="s">
        <v>146</v>
      </c>
      <c r="L46" s="198">
        <v>257.774</v>
      </c>
      <c r="M46" s="199">
        <v>1163.857</v>
      </c>
      <c r="N46" s="198">
        <v>112.661</v>
      </c>
      <c r="O46" s="200" t="s">
        <v>136</v>
      </c>
      <c r="P46" s="201">
        <v>173.28700000000001</v>
      </c>
      <c r="Q46" s="202">
        <v>801.34900000000005</v>
      </c>
      <c r="R46" s="203">
        <v>173.79</v>
      </c>
    </row>
    <row r="47" spans="2:20" ht="15.75" x14ac:dyDescent="0.25">
      <c r="B47" s="197" t="s">
        <v>290</v>
      </c>
      <c r="C47" s="198">
        <v>913.09</v>
      </c>
      <c r="D47" s="199">
        <v>4118.3710000000001</v>
      </c>
      <c r="E47" s="198">
        <v>318</v>
      </c>
      <c r="F47" s="200" t="s">
        <v>155</v>
      </c>
      <c r="G47" s="201">
        <v>847.83399999999995</v>
      </c>
      <c r="H47" s="202">
        <v>3872.3710000000001</v>
      </c>
      <c r="I47" s="203">
        <v>247.19800000000001</v>
      </c>
      <c r="J47" s="83"/>
      <c r="K47" s="197" t="s">
        <v>190</v>
      </c>
      <c r="L47" s="198">
        <v>211.19200000000001</v>
      </c>
      <c r="M47" s="199">
        <v>955.37</v>
      </c>
      <c r="N47" s="198">
        <v>80</v>
      </c>
      <c r="O47" s="200" t="s">
        <v>133</v>
      </c>
      <c r="P47" s="201">
        <v>128.40799999999999</v>
      </c>
      <c r="Q47" s="202">
        <v>589.76</v>
      </c>
      <c r="R47" s="203">
        <v>654.39</v>
      </c>
    </row>
    <row r="48" spans="2:20" ht="16.5" thickBot="1" x14ac:dyDescent="0.3">
      <c r="B48" s="204" t="s">
        <v>155</v>
      </c>
      <c r="C48" s="205">
        <v>690.149</v>
      </c>
      <c r="D48" s="206">
        <v>3115.0549999999998</v>
      </c>
      <c r="E48" s="205">
        <v>325.08999999999997</v>
      </c>
      <c r="F48" s="207" t="s">
        <v>127</v>
      </c>
      <c r="G48" s="208">
        <v>758.90700000000004</v>
      </c>
      <c r="H48" s="209">
        <v>3466.181</v>
      </c>
      <c r="I48" s="210">
        <v>183.12100000000001</v>
      </c>
      <c r="J48" s="83"/>
      <c r="K48" s="204" t="s">
        <v>138</v>
      </c>
      <c r="L48" s="205">
        <v>170.4</v>
      </c>
      <c r="M48" s="206">
        <v>768.17600000000004</v>
      </c>
      <c r="N48" s="205">
        <v>140.66999999999999</v>
      </c>
      <c r="O48" s="207" t="s">
        <v>127</v>
      </c>
      <c r="P48" s="208">
        <v>80.521000000000001</v>
      </c>
      <c r="Q48" s="209">
        <v>372.36</v>
      </c>
      <c r="R48" s="210">
        <v>96.138000000000005</v>
      </c>
    </row>
    <row r="49" spans="2:18" ht="15.75" x14ac:dyDescent="0.25">
      <c r="B49" s="234"/>
      <c r="C49" s="235"/>
      <c r="D49" s="240"/>
      <c r="E49" s="240"/>
      <c r="F49" s="241"/>
      <c r="G49" s="242"/>
      <c r="H49" s="242"/>
      <c r="I49" s="236"/>
      <c r="J49" s="83"/>
      <c r="K49" s="234"/>
      <c r="L49" s="240"/>
      <c r="M49" s="240"/>
      <c r="N49" s="240"/>
      <c r="O49" s="241"/>
      <c r="P49" s="242"/>
      <c r="Q49" s="242"/>
      <c r="R49" s="236"/>
    </row>
    <row r="50" spans="2:18" ht="15.75" x14ac:dyDescent="0.25">
      <c r="B50" s="234"/>
      <c r="C50" s="235"/>
      <c r="D50" s="240"/>
      <c r="E50" s="240"/>
      <c r="F50" s="241"/>
      <c r="G50" s="242"/>
      <c r="H50" s="242"/>
      <c r="I50" s="236"/>
      <c r="J50" s="83"/>
      <c r="K50" s="234"/>
      <c r="L50" s="240"/>
      <c r="M50" s="240"/>
      <c r="N50" s="240"/>
      <c r="O50" s="241"/>
      <c r="P50" s="242"/>
      <c r="Q50" s="242"/>
      <c r="R50" s="236"/>
    </row>
    <row r="51" spans="2:18" ht="15.75" x14ac:dyDescent="0.25">
      <c r="B51" s="234"/>
      <c r="C51" s="235"/>
      <c r="D51" s="240"/>
      <c r="E51" s="240"/>
      <c r="F51" s="241"/>
      <c r="G51" s="242"/>
      <c r="H51" s="242"/>
      <c r="I51" s="236"/>
      <c r="J51" s="83"/>
      <c r="K51" s="234"/>
      <c r="L51" s="240"/>
      <c r="M51" s="240"/>
      <c r="N51" s="240"/>
      <c r="O51" s="241"/>
      <c r="P51" s="242"/>
      <c r="Q51" s="242"/>
      <c r="R51" s="236"/>
    </row>
    <row r="52" spans="2:18" ht="15.75" x14ac:dyDescent="0.25">
      <c r="B52" s="239" t="s">
        <v>207</v>
      </c>
      <c r="C52" s="244"/>
      <c r="D52" s="244"/>
      <c r="E52" s="244"/>
      <c r="F52" s="239"/>
      <c r="G52" s="245"/>
      <c r="H52" s="245"/>
      <c r="I52" s="236"/>
      <c r="J52" s="83"/>
      <c r="K52" s="239" t="s">
        <v>208</v>
      </c>
      <c r="L52" s="244"/>
      <c r="M52" s="244"/>
      <c r="N52" s="244"/>
      <c r="O52" s="239"/>
      <c r="P52" s="245"/>
      <c r="Q52" s="245"/>
      <c r="R52" s="236"/>
    </row>
    <row r="53" spans="2:18" ht="16.5" thickBot="1" x14ac:dyDescent="0.3">
      <c r="B53" s="234" t="s">
        <v>198</v>
      </c>
      <c r="C53" s="235"/>
      <c r="D53" s="240"/>
      <c r="E53" s="240"/>
      <c r="F53" s="241"/>
      <c r="G53" s="242"/>
      <c r="H53" s="242"/>
      <c r="I53" s="236"/>
      <c r="J53" s="83"/>
      <c r="K53" s="234" t="s">
        <v>198</v>
      </c>
      <c r="L53" s="240"/>
      <c r="M53" s="240"/>
      <c r="N53" s="240"/>
      <c r="O53" s="241"/>
      <c r="P53" s="242"/>
      <c r="Q53" s="242"/>
      <c r="R53" s="236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1" t="s">
        <v>306</v>
      </c>
      <c r="C55" s="212"/>
      <c r="D55" s="213"/>
      <c r="E55" s="214"/>
      <c r="F55" s="211" t="s">
        <v>307</v>
      </c>
      <c r="G55" s="212"/>
      <c r="H55" s="213"/>
      <c r="I55" s="214"/>
      <c r="J55" s="83"/>
      <c r="K55" s="211" t="s">
        <v>306</v>
      </c>
      <c r="L55" s="212"/>
      <c r="M55" s="213"/>
      <c r="N55" s="214"/>
      <c r="O55" s="211" t="s">
        <v>307</v>
      </c>
      <c r="P55" s="212"/>
      <c r="Q55" s="213"/>
      <c r="R55" s="214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3" t="s">
        <v>114</v>
      </c>
      <c r="C57" s="184">
        <v>20325.86</v>
      </c>
      <c r="D57" s="185">
        <v>91738.994999999995</v>
      </c>
      <c r="E57" s="186">
        <v>17359.024000000001</v>
      </c>
      <c r="F57" s="187" t="s">
        <v>114</v>
      </c>
      <c r="G57" s="188">
        <v>28032.69</v>
      </c>
      <c r="H57" s="189">
        <v>128246.617</v>
      </c>
      <c r="I57" s="186">
        <v>20737.135999999999</v>
      </c>
      <c r="J57" s="83"/>
      <c r="K57" s="183" t="s">
        <v>114</v>
      </c>
      <c r="L57" s="184">
        <v>13358.963</v>
      </c>
      <c r="M57" s="185">
        <v>60303.243999999999</v>
      </c>
      <c r="N57" s="186">
        <v>10678.66</v>
      </c>
      <c r="O57" s="187" t="s">
        <v>114</v>
      </c>
      <c r="P57" s="188">
        <v>14701.528</v>
      </c>
      <c r="Q57" s="189">
        <v>67270.466</v>
      </c>
      <c r="R57" s="186">
        <v>10644.842000000001</v>
      </c>
    </row>
    <row r="58" spans="2:18" ht="15.75" x14ac:dyDescent="0.25">
      <c r="B58" s="190" t="s">
        <v>136</v>
      </c>
      <c r="C58" s="191">
        <v>3338.87</v>
      </c>
      <c r="D58" s="192">
        <v>15066.191000000001</v>
      </c>
      <c r="E58" s="191">
        <v>2780.1260000000002</v>
      </c>
      <c r="F58" s="193" t="s">
        <v>136</v>
      </c>
      <c r="G58" s="194">
        <v>3849.6610000000001</v>
      </c>
      <c r="H58" s="195">
        <v>17618.597000000002</v>
      </c>
      <c r="I58" s="196">
        <v>2755.4810000000002</v>
      </c>
      <c r="J58" s="83"/>
      <c r="K58" s="190" t="s">
        <v>77</v>
      </c>
      <c r="L58" s="191">
        <v>4926.0050000000001</v>
      </c>
      <c r="M58" s="192">
        <v>22241.721000000001</v>
      </c>
      <c r="N58" s="191">
        <v>3651.0430000000001</v>
      </c>
      <c r="O58" s="193" t="s">
        <v>77</v>
      </c>
      <c r="P58" s="194">
        <v>4915.6139999999996</v>
      </c>
      <c r="Q58" s="195">
        <v>22483.665000000001</v>
      </c>
      <c r="R58" s="196">
        <v>3421.136</v>
      </c>
    </row>
    <row r="59" spans="2:18" ht="15.75" x14ac:dyDescent="0.25">
      <c r="B59" s="197" t="s">
        <v>133</v>
      </c>
      <c r="C59" s="198">
        <v>2236.7890000000002</v>
      </c>
      <c r="D59" s="199">
        <v>10095.816999999999</v>
      </c>
      <c r="E59" s="198">
        <v>2176.1990000000001</v>
      </c>
      <c r="F59" s="200" t="s">
        <v>133</v>
      </c>
      <c r="G59" s="201">
        <v>3437.8820000000001</v>
      </c>
      <c r="H59" s="202">
        <v>15713.082</v>
      </c>
      <c r="I59" s="203">
        <v>2827.8539999999998</v>
      </c>
      <c r="J59" s="83"/>
      <c r="K59" s="197" t="s">
        <v>131</v>
      </c>
      <c r="L59" s="198">
        <v>3074.9589999999998</v>
      </c>
      <c r="M59" s="199">
        <v>13875.505999999999</v>
      </c>
      <c r="N59" s="198">
        <v>3291.73</v>
      </c>
      <c r="O59" s="200" t="s">
        <v>131</v>
      </c>
      <c r="P59" s="201">
        <v>3332.7240000000002</v>
      </c>
      <c r="Q59" s="202">
        <v>15254.394</v>
      </c>
      <c r="R59" s="203">
        <v>3440.3180000000002</v>
      </c>
    </row>
    <row r="60" spans="2:18" ht="15.75" x14ac:dyDescent="0.25">
      <c r="B60" s="197" t="s">
        <v>77</v>
      </c>
      <c r="C60" s="198">
        <v>1949.4580000000001</v>
      </c>
      <c r="D60" s="199">
        <v>8797.0529999999999</v>
      </c>
      <c r="E60" s="198">
        <v>2492.9789999999998</v>
      </c>
      <c r="F60" s="200" t="s">
        <v>138</v>
      </c>
      <c r="G60" s="201">
        <v>2574.2199999999998</v>
      </c>
      <c r="H60" s="202">
        <v>11783.343000000001</v>
      </c>
      <c r="I60" s="203">
        <v>2220.1860000000001</v>
      </c>
      <c r="J60" s="83"/>
      <c r="K60" s="197" t="s">
        <v>129</v>
      </c>
      <c r="L60" s="198">
        <v>1931.079</v>
      </c>
      <c r="M60" s="199">
        <v>8715.4940000000006</v>
      </c>
      <c r="N60" s="198">
        <v>1185.365</v>
      </c>
      <c r="O60" s="200" t="s">
        <v>129</v>
      </c>
      <c r="P60" s="201">
        <v>2422.7559999999999</v>
      </c>
      <c r="Q60" s="202">
        <v>11088.972</v>
      </c>
      <c r="R60" s="203">
        <v>1377.454</v>
      </c>
    </row>
    <row r="61" spans="2:18" ht="15.75" x14ac:dyDescent="0.25">
      <c r="B61" s="197" t="s">
        <v>128</v>
      </c>
      <c r="C61" s="198">
        <v>1645.7760000000001</v>
      </c>
      <c r="D61" s="199">
        <v>7426.9539999999997</v>
      </c>
      <c r="E61" s="198">
        <v>1333.518</v>
      </c>
      <c r="F61" s="200" t="s">
        <v>129</v>
      </c>
      <c r="G61" s="201">
        <v>2280.982</v>
      </c>
      <c r="H61" s="202">
        <v>10440.784</v>
      </c>
      <c r="I61" s="203">
        <v>1704.912</v>
      </c>
      <c r="J61" s="83"/>
      <c r="K61" s="197" t="s">
        <v>130</v>
      </c>
      <c r="L61" s="198">
        <v>1633.2729999999999</v>
      </c>
      <c r="M61" s="199">
        <v>7370.7860000000001</v>
      </c>
      <c r="N61" s="198">
        <v>1325.288</v>
      </c>
      <c r="O61" s="200" t="s">
        <v>130</v>
      </c>
      <c r="P61" s="201">
        <v>2259.3510000000001</v>
      </c>
      <c r="Q61" s="202">
        <v>10335.862999999999</v>
      </c>
      <c r="R61" s="203">
        <v>1741.9590000000001</v>
      </c>
    </row>
    <row r="62" spans="2:18" ht="15.75" x14ac:dyDescent="0.25">
      <c r="B62" s="197" t="s">
        <v>175</v>
      </c>
      <c r="C62" s="198">
        <v>1378.0730000000001</v>
      </c>
      <c r="D62" s="199">
        <v>6220.9189999999999</v>
      </c>
      <c r="E62" s="198">
        <v>716.55</v>
      </c>
      <c r="F62" s="200" t="s">
        <v>175</v>
      </c>
      <c r="G62" s="201">
        <v>2178.509</v>
      </c>
      <c r="H62" s="202">
        <v>9983.357</v>
      </c>
      <c r="I62" s="203">
        <v>743.375</v>
      </c>
      <c r="J62" s="83"/>
      <c r="K62" s="197" t="s">
        <v>76</v>
      </c>
      <c r="L62" s="198">
        <v>535.06799999999998</v>
      </c>
      <c r="M62" s="199">
        <v>2415.828</v>
      </c>
      <c r="N62" s="198">
        <v>295.59800000000001</v>
      </c>
      <c r="O62" s="200" t="s">
        <v>76</v>
      </c>
      <c r="P62" s="201">
        <v>343.41500000000002</v>
      </c>
      <c r="Q62" s="202">
        <v>1568.3579999999999</v>
      </c>
      <c r="R62" s="203">
        <v>114.361</v>
      </c>
    </row>
    <row r="63" spans="2:18" ht="15.75" x14ac:dyDescent="0.25">
      <c r="B63" s="197" t="s">
        <v>127</v>
      </c>
      <c r="C63" s="198">
        <v>1327.59</v>
      </c>
      <c r="D63" s="199">
        <v>5990.9920000000002</v>
      </c>
      <c r="E63" s="198">
        <v>1057.3579999999999</v>
      </c>
      <c r="F63" s="200" t="s">
        <v>77</v>
      </c>
      <c r="G63" s="201">
        <v>1969.433</v>
      </c>
      <c r="H63" s="202">
        <v>9002.1550000000007</v>
      </c>
      <c r="I63" s="203">
        <v>2053.2139999999999</v>
      </c>
      <c r="J63" s="83"/>
      <c r="K63" s="197" t="s">
        <v>126</v>
      </c>
      <c r="L63" s="198">
        <v>255.28</v>
      </c>
      <c r="M63" s="199">
        <v>1153.6769999999999</v>
      </c>
      <c r="N63" s="198">
        <v>138.946</v>
      </c>
      <c r="O63" s="200" t="s">
        <v>261</v>
      </c>
      <c r="P63" s="201">
        <v>336.82900000000001</v>
      </c>
      <c r="Q63" s="202">
        <v>1553.9860000000001</v>
      </c>
      <c r="R63" s="203">
        <v>136.35</v>
      </c>
    </row>
    <row r="64" spans="2:18" ht="15.75" x14ac:dyDescent="0.25">
      <c r="B64" s="197" t="s">
        <v>138</v>
      </c>
      <c r="C64" s="198">
        <v>1162.123</v>
      </c>
      <c r="D64" s="199">
        <v>5245.2929999999997</v>
      </c>
      <c r="E64" s="198">
        <v>1320.9490000000001</v>
      </c>
      <c r="F64" s="200" t="s">
        <v>190</v>
      </c>
      <c r="G64" s="201">
        <v>1303.511</v>
      </c>
      <c r="H64" s="202">
        <v>5965.28</v>
      </c>
      <c r="I64" s="203">
        <v>1116.393</v>
      </c>
      <c r="J64" s="83"/>
      <c r="K64" s="197" t="s">
        <v>128</v>
      </c>
      <c r="L64" s="198">
        <v>220.333</v>
      </c>
      <c r="M64" s="199">
        <v>995.46299999999997</v>
      </c>
      <c r="N64" s="198">
        <v>117.773</v>
      </c>
      <c r="O64" s="200" t="s">
        <v>137</v>
      </c>
      <c r="P64" s="201">
        <v>258.77800000000002</v>
      </c>
      <c r="Q64" s="202">
        <v>1182.588</v>
      </c>
      <c r="R64" s="203">
        <v>88.2</v>
      </c>
    </row>
    <row r="65" spans="2:18" ht="15.75" x14ac:dyDescent="0.25">
      <c r="B65" s="197" t="s">
        <v>146</v>
      </c>
      <c r="C65" s="198">
        <v>1055.1189999999999</v>
      </c>
      <c r="D65" s="199">
        <v>4762.2929999999997</v>
      </c>
      <c r="E65" s="198">
        <v>620.84799999999996</v>
      </c>
      <c r="F65" s="200" t="s">
        <v>128</v>
      </c>
      <c r="G65" s="201">
        <v>1251.2460000000001</v>
      </c>
      <c r="H65" s="202">
        <v>5716.5050000000001</v>
      </c>
      <c r="I65" s="203">
        <v>1364.9290000000001</v>
      </c>
      <c r="J65" s="83"/>
      <c r="K65" s="197" t="s">
        <v>125</v>
      </c>
      <c r="L65" s="198">
        <v>204.39699999999999</v>
      </c>
      <c r="M65" s="199">
        <v>923.02200000000005</v>
      </c>
      <c r="N65" s="198">
        <v>331.25900000000001</v>
      </c>
      <c r="O65" s="200" t="s">
        <v>142</v>
      </c>
      <c r="P65" s="201">
        <v>211.613</v>
      </c>
      <c r="Q65" s="202">
        <v>968.024</v>
      </c>
      <c r="R65" s="203">
        <v>99.63</v>
      </c>
    </row>
    <row r="66" spans="2:18" ht="15.75" x14ac:dyDescent="0.25">
      <c r="B66" s="197" t="s">
        <v>190</v>
      </c>
      <c r="C66" s="198">
        <v>991.54700000000003</v>
      </c>
      <c r="D66" s="199">
        <v>4478.0169999999998</v>
      </c>
      <c r="E66" s="198">
        <v>960.649</v>
      </c>
      <c r="F66" s="200" t="s">
        <v>261</v>
      </c>
      <c r="G66" s="201">
        <v>1250.7929999999999</v>
      </c>
      <c r="H66" s="202">
        <v>5739.7430000000004</v>
      </c>
      <c r="I66" s="203">
        <v>650.01800000000003</v>
      </c>
      <c r="J66" s="83"/>
      <c r="K66" s="197" t="s">
        <v>142</v>
      </c>
      <c r="L66" s="198">
        <v>204.322</v>
      </c>
      <c r="M66" s="199">
        <v>922.71799999999996</v>
      </c>
      <c r="N66" s="198">
        <v>97.179000000000002</v>
      </c>
      <c r="O66" s="200" t="s">
        <v>136</v>
      </c>
      <c r="P66" s="201">
        <v>184.97900000000001</v>
      </c>
      <c r="Q66" s="202">
        <v>837.56500000000005</v>
      </c>
      <c r="R66" s="203">
        <v>56.951999999999998</v>
      </c>
    </row>
    <row r="67" spans="2:18" ht="15.75" x14ac:dyDescent="0.25">
      <c r="B67" s="197" t="s">
        <v>129</v>
      </c>
      <c r="C67" s="198">
        <v>732.04899999999998</v>
      </c>
      <c r="D67" s="199">
        <v>3304.7139999999999</v>
      </c>
      <c r="E67" s="198">
        <v>661.577</v>
      </c>
      <c r="F67" s="200" t="s">
        <v>127</v>
      </c>
      <c r="G67" s="201">
        <v>1138.473</v>
      </c>
      <c r="H67" s="202">
        <v>5207.25</v>
      </c>
      <c r="I67" s="203">
        <v>675.76700000000005</v>
      </c>
      <c r="J67" s="83"/>
      <c r="K67" s="197" t="s">
        <v>127</v>
      </c>
      <c r="L67" s="198">
        <v>131.18100000000001</v>
      </c>
      <c r="M67" s="199">
        <v>590.69399999999996</v>
      </c>
      <c r="N67" s="198">
        <v>68.147999999999996</v>
      </c>
      <c r="O67" s="200" t="s">
        <v>127</v>
      </c>
      <c r="P67" s="201">
        <v>94.734999999999999</v>
      </c>
      <c r="Q67" s="202">
        <v>429.49400000000003</v>
      </c>
      <c r="R67" s="203">
        <v>23.948</v>
      </c>
    </row>
    <row r="68" spans="2:18" ht="15.75" x14ac:dyDescent="0.25">
      <c r="B68" s="197" t="s">
        <v>261</v>
      </c>
      <c r="C68" s="198">
        <v>703.70100000000002</v>
      </c>
      <c r="D68" s="199">
        <v>3175.4589999999998</v>
      </c>
      <c r="E68" s="198">
        <v>489.68599999999998</v>
      </c>
      <c r="F68" s="200" t="s">
        <v>146</v>
      </c>
      <c r="G68" s="201">
        <v>832.11500000000001</v>
      </c>
      <c r="H68" s="202">
        <v>3806.0990000000002</v>
      </c>
      <c r="I68" s="203">
        <v>797.63400000000001</v>
      </c>
      <c r="J68" s="83"/>
      <c r="K68" s="197" t="s">
        <v>190</v>
      </c>
      <c r="L68" s="198">
        <v>73.481999999999999</v>
      </c>
      <c r="M68" s="199">
        <v>331.476</v>
      </c>
      <c r="N68" s="198">
        <v>84.085999999999999</v>
      </c>
      <c r="O68" s="200" t="s">
        <v>128</v>
      </c>
      <c r="P68" s="201">
        <v>86.664000000000001</v>
      </c>
      <c r="Q68" s="202">
        <v>399.84199999999998</v>
      </c>
      <c r="R68" s="203">
        <v>36.33</v>
      </c>
    </row>
    <row r="69" spans="2:18" ht="15.75" x14ac:dyDescent="0.25">
      <c r="B69" s="197" t="s">
        <v>173</v>
      </c>
      <c r="C69" s="198">
        <v>698.83299999999997</v>
      </c>
      <c r="D69" s="199">
        <v>3153.364</v>
      </c>
      <c r="E69" s="198">
        <v>333.25099999999998</v>
      </c>
      <c r="F69" s="200" t="s">
        <v>144</v>
      </c>
      <c r="G69" s="201">
        <v>697.72900000000004</v>
      </c>
      <c r="H69" s="202">
        <v>3188.1489999999999</v>
      </c>
      <c r="I69" s="203">
        <v>475.863</v>
      </c>
      <c r="J69" s="83"/>
      <c r="K69" s="197" t="s">
        <v>261</v>
      </c>
      <c r="L69" s="198">
        <v>49.91</v>
      </c>
      <c r="M69" s="199">
        <v>225.756</v>
      </c>
      <c r="N69" s="198">
        <v>24.04</v>
      </c>
      <c r="O69" s="200" t="s">
        <v>173</v>
      </c>
      <c r="P69" s="201">
        <v>67.793999999999997</v>
      </c>
      <c r="Q69" s="202">
        <v>313.50400000000002</v>
      </c>
      <c r="R69" s="203">
        <v>29.292000000000002</v>
      </c>
    </row>
    <row r="70" spans="2:18" ht="15.75" x14ac:dyDescent="0.25">
      <c r="B70" s="197" t="s">
        <v>131</v>
      </c>
      <c r="C70" s="198">
        <v>463.49299999999999</v>
      </c>
      <c r="D70" s="199">
        <v>2091.7269999999999</v>
      </c>
      <c r="E70" s="198">
        <v>387.63799999999998</v>
      </c>
      <c r="F70" s="200" t="s">
        <v>310</v>
      </c>
      <c r="G70" s="201">
        <v>677.32</v>
      </c>
      <c r="H70" s="202">
        <v>3074.0859999999998</v>
      </c>
      <c r="I70" s="203">
        <v>198</v>
      </c>
      <c r="J70" s="83"/>
      <c r="K70" s="197" t="s">
        <v>173</v>
      </c>
      <c r="L70" s="198">
        <v>48.311</v>
      </c>
      <c r="M70" s="199">
        <v>218.464</v>
      </c>
      <c r="N70" s="198">
        <v>27.78</v>
      </c>
      <c r="O70" s="200" t="s">
        <v>79</v>
      </c>
      <c r="P70" s="201">
        <v>65.712999999999994</v>
      </c>
      <c r="Q70" s="202">
        <v>302.97199999999998</v>
      </c>
      <c r="R70" s="203">
        <v>26.02</v>
      </c>
    </row>
    <row r="71" spans="2:18" ht="15.75" x14ac:dyDescent="0.25">
      <c r="B71" s="197" t="s">
        <v>79</v>
      </c>
      <c r="C71" s="198">
        <v>389.44400000000002</v>
      </c>
      <c r="D71" s="199">
        <v>1757.933</v>
      </c>
      <c r="E71" s="198">
        <v>349.399</v>
      </c>
      <c r="F71" s="200" t="s">
        <v>130</v>
      </c>
      <c r="G71" s="201">
        <v>488.65899999999999</v>
      </c>
      <c r="H71" s="202">
        <v>2239.4650000000001</v>
      </c>
      <c r="I71" s="203">
        <v>176.13399999999999</v>
      </c>
      <c r="J71" s="83"/>
      <c r="K71" s="197" t="s">
        <v>137</v>
      </c>
      <c r="L71" s="198">
        <v>31.497</v>
      </c>
      <c r="M71" s="199">
        <v>142.48500000000001</v>
      </c>
      <c r="N71" s="198">
        <v>16.25</v>
      </c>
      <c r="O71" s="200" t="s">
        <v>126</v>
      </c>
      <c r="P71" s="201">
        <v>59.537999999999997</v>
      </c>
      <c r="Q71" s="202">
        <v>272.096</v>
      </c>
      <c r="R71" s="203">
        <v>18.5</v>
      </c>
    </row>
    <row r="72" spans="2:18" ht="15.75" x14ac:dyDescent="0.25">
      <c r="B72" s="197" t="s">
        <v>297</v>
      </c>
      <c r="C72" s="198">
        <v>301.834</v>
      </c>
      <c r="D72" s="199">
        <v>1363.3130000000001</v>
      </c>
      <c r="E72" s="198">
        <v>150</v>
      </c>
      <c r="F72" s="200" t="s">
        <v>137</v>
      </c>
      <c r="G72" s="201">
        <v>472.928</v>
      </c>
      <c r="H72" s="202">
        <v>2160.8319999999999</v>
      </c>
      <c r="I72" s="203">
        <v>374.92500000000001</v>
      </c>
      <c r="J72" s="83"/>
      <c r="K72" s="197" t="s">
        <v>155</v>
      </c>
      <c r="L72" s="198">
        <v>21.655999999999999</v>
      </c>
      <c r="M72" s="199">
        <v>97.944000000000003</v>
      </c>
      <c r="N72" s="198">
        <v>9.4350000000000005</v>
      </c>
      <c r="O72" s="200" t="s">
        <v>125</v>
      </c>
      <c r="P72" s="201">
        <v>29.247</v>
      </c>
      <c r="Q72" s="202">
        <v>133.66800000000001</v>
      </c>
      <c r="R72" s="203">
        <v>12.204000000000001</v>
      </c>
    </row>
    <row r="73" spans="2:18" ht="16.5" thickBot="1" x14ac:dyDescent="0.3">
      <c r="B73" s="204" t="s">
        <v>126</v>
      </c>
      <c r="C73" s="205">
        <v>283.51400000000001</v>
      </c>
      <c r="D73" s="206">
        <v>1279.297</v>
      </c>
      <c r="E73" s="205">
        <v>295.017</v>
      </c>
      <c r="F73" s="207" t="s">
        <v>131</v>
      </c>
      <c r="G73" s="208">
        <v>464.74599999999998</v>
      </c>
      <c r="H73" s="209">
        <v>2128.2330000000002</v>
      </c>
      <c r="I73" s="210">
        <v>326.57299999999998</v>
      </c>
      <c r="J73" s="83"/>
      <c r="K73" s="204" t="s">
        <v>186</v>
      </c>
      <c r="L73" s="205">
        <v>15.404999999999999</v>
      </c>
      <c r="M73" s="206">
        <v>69.551000000000002</v>
      </c>
      <c r="N73" s="205">
        <v>12.96</v>
      </c>
      <c r="O73" s="207" t="s">
        <v>186</v>
      </c>
      <c r="P73" s="208">
        <v>19.411000000000001</v>
      </c>
      <c r="Q73" s="209">
        <v>88.802000000000007</v>
      </c>
      <c r="R73" s="210">
        <v>14.544</v>
      </c>
    </row>
    <row r="74" spans="2:18" ht="15.75" x14ac:dyDescent="0.25">
      <c r="B74" s="234"/>
      <c r="C74" s="240"/>
      <c r="D74" s="240"/>
      <c r="E74" s="240"/>
      <c r="F74" s="241"/>
      <c r="G74" s="242"/>
      <c r="H74" s="242"/>
      <c r="I74" s="236"/>
      <c r="J74" s="83"/>
      <c r="K74" s="241"/>
      <c r="L74" s="240"/>
      <c r="M74" s="240"/>
      <c r="N74" s="240"/>
      <c r="O74" s="241"/>
      <c r="P74" s="242"/>
      <c r="Q74" s="242"/>
      <c r="R74" s="236"/>
    </row>
    <row r="75" spans="2:18" ht="15.75" x14ac:dyDescent="0.25">
      <c r="B75" s="234"/>
      <c r="C75" s="240"/>
      <c r="D75" s="240"/>
      <c r="E75" s="240"/>
      <c r="F75" s="241"/>
      <c r="G75" s="242"/>
      <c r="H75" s="242"/>
      <c r="I75" s="236"/>
      <c r="J75" s="83"/>
      <c r="K75" s="241"/>
      <c r="L75" s="240"/>
      <c r="M75" s="240"/>
      <c r="N75" s="240"/>
      <c r="O75" s="241"/>
      <c r="P75" s="242"/>
      <c r="Q75" s="242"/>
      <c r="R75" s="236"/>
    </row>
    <row r="76" spans="2:18" ht="15.75" x14ac:dyDescent="0.25">
      <c r="B76" s="234"/>
      <c r="C76" s="240"/>
      <c r="D76" s="240"/>
      <c r="E76" s="240"/>
      <c r="F76" s="241"/>
      <c r="G76" s="242"/>
      <c r="H76" s="242"/>
      <c r="I76" s="236"/>
      <c r="J76" s="83"/>
      <c r="K76" s="241"/>
      <c r="L76" s="240"/>
      <c r="M76" s="240"/>
      <c r="N76" s="240"/>
      <c r="O76" s="241"/>
      <c r="P76" s="242"/>
      <c r="Q76" s="242"/>
      <c r="R76" s="236"/>
    </row>
    <row r="77" spans="2:18" ht="15.75" x14ac:dyDescent="0.25">
      <c r="B77" s="237" t="s">
        <v>209</v>
      </c>
      <c r="C77" s="244"/>
      <c r="D77" s="244"/>
      <c r="E77" s="244"/>
      <c r="F77" s="239"/>
      <c r="G77" s="245"/>
      <c r="H77" s="245"/>
      <c r="I77" s="246"/>
      <c r="J77" s="83"/>
      <c r="K77" s="239" t="s">
        <v>210</v>
      </c>
      <c r="L77" s="244"/>
      <c r="M77" s="244"/>
      <c r="N77" s="244"/>
      <c r="O77" s="239"/>
      <c r="P77" s="245"/>
      <c r="Q77" s="245"/>
      <c r="R77" s="246"/>
    </row>
    <row r="78" spans="2:18" ht="16.5" thickBot="1" x14ac:dyDescent="0.3">
      <c r="B78" s="234" t="s">
        <v>198</v>
      </c>
      <c r="C78" s="240"/>
      <c r="D78" s="240"/>
      <c r="E78" s="240"/>
      <c r="F78" s="241"/>
      <c r="G78" s="242"/>
      <c r="H78" s="242"/>
      <c r="I78" s="236"/>
      <c r="J78" s="83"/>
      <c r="K78" s="241" t="s">
        <v>198</v>
      </c>
      <c r="L78" s="240"/>
      <c r="M78" s="240"/>
      <c r="N78" s="240"/>
      <c r="O78" s="241"/>
      <c r="P78" s="242"/>
      <c r="Q78" s="242"/>
      <c r="R78" s="236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1" t="s">
        <v>306</v>
      </c>
      <c r="C80" s="212"/>
      <c r="D80" s="213"/>
      <c r="E80" s="214"/>
      <c r="F80" s="211" t="s">
        <v>307</v>
      </c>
      <c r="G80" s="212"/>
      <c r="H80" s="213"/>
      <c r="I80" s="214"/>
      <c r="J80" s="83"/>
      <c r="K80" s="211" t="s">
        <v>306</v>
      </c>
      <c r="L80" s="212"/>
      <c r="M80" s="213"/>
      <c r="N80" s="214"/>
      <c r="O80" s="211" t="s">
        <v>307</v>
      </c>
      <c r="P80" s="212"/>
      <c r="Q80" s="213"/>
      <c r="R80" s="214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3" t="s">
        <v>114</v>
      </c>
      <c r="C82" s="184">
        <v>34246.470999999998</v>
      </c>
      <c r="D82" s="185">
        <v>154576.867</v>
      </c>
      <c r="E82" s="186">
        <v>43152.970999999998</v>
      </c>
      <c r="F82" s="187" t="s">
        <v>114</v>
      </c>
      <c r="G82" s="188">
        <v>40354.324999999997</v>
      </c>
      <c r="H82" s="189">
        <v>184652.546</v>
      </c>
      <c r="I82" s="186">
        <v>36694.874000000003</v>
      </c>
      <c r="J82" s="83"/>
      <c r="K82" s="183" t="s">
        <v>114</v>
      </c>
      <c r="L82" s="184">
        <v>7743.27</v>
      </c>
      <c r="M82" s="185">
        <v>34954.072</v>
      </c>
      <c r="N82" s="186">
        <v>16341.008</v>
      </c>
      <c r="O82" s="187" t="s">
        <v>114</v>
      </c>
      <c r="P82" s="188">
        <v>13259.378000000001</v>
      </c>
      <c r="Q82" s="189">
        <v>60608.311000000002</v>
      </c>
      <c r="R82" s="186">
        <v>16925.427</v>
      </c>
    </row>
    <row r="83" spans="2:18" ht="15.75" x14ac:dyDescent="0.25">
      <c r="B83" s="190" t="s">
        <v>157</v>
      </c>
      <c r="C83" s="191">
        <v>9383.1939999999995</v>
      </c>
      <c r="D83" s="192">
        <v>42347.284</v>
      </c>
      <c r="E83" s="191">
        <v>12411</v>
      </c>
      <c r="F83" s="193" t="s">
        <v>261</v>
      </c>
      <c r="G83" s="194">
        <v>10140.106</v>
      </c>
      <c r="H83" s="195">
        <v>46481.432999999997</v>
      </c>
      <c r="I83" s="196">
        <v>10236.566999999999</v>
      </c>
      <c r="J83" s="83"/>
      <c r="K83" s="190" t="s">
        <v>77</v>
      </c>
      <c r="L83" s="191">
        <v>1396.7460000000001</v>
      </c>
      <c r="M83" s="192">
        <v>6304.5190000000002</v>
      </c>
      <c r="N83" s="191">
        <v>1427.172</v>
      </c>
      <c r="O83" s="193" t="s">
        <v>77</v>
      </c>
      <c r="P83" s="194">
        <v>3341.8330000000001</v>
      </c>
      <c r="Q83" s="195">
        <v>15291.897000000001</v>
      </c>
      <c r="R83" s="196">
        <v>2342.3969999999999</v>
      </c>
    </row>
    <row r="84" spans="2:18" ht="15.75" x14ac:dyDescent="0.25">
      <c r="B84" s="197" t="s">
        <v>261</v>
      </c>
      <c r="C84" s="198">
        <v>6360.9709999999995</v>
      </c>
      <c r="D84" s="199">
        <v>28713.039000000001</v>
      </c>
      <c r="E84" s="198">
        <v>8513.3369999999995</v>
      </c>
      <c r="F84" s="200" t="s">
        <v>77</v>
      </c>
      <c r="G84" s="201">
        <v>4549.335</v>
      </c>
      <c r="H84" s="202">
        <v>20816.232</v>
      </c>
      <c r="I84" s="203">
        <v>6227.741</v>
      </c>
      <c r="J84" s="83"/>
      <c r="K84" s="197" t="s">
        <v>261</v>
      </c>
      <c r="L84" s="198">
        <v>968.58299999999997</v>
      </c>
      <c r="M84" s="199">
        <v>4373.2049999999999</v>
      </c>
      <c r="N84" s="198">
        <v>880.30399999999997</v>
      </c>
      <c r="O84" s="200" t="s">
        <v>261</v>
      </c>
      <c r="P84" s="201">
        <v>1848.819</v>
      </c>
      <c r="Q84" s="202">
        <v>8454.1489999999994</v>
      </c>
      <c r="R84" s="203">
        <v>818.88400000000001</v>
      </c>
    </row>
    <row r="85" spans="2:18" ht="15.75" x14ac:dyDescent="0.25">
      <c r="B85" s="197" t="s">
        <v>197</v>
      </c>
      <c r="C85" s="198">
        <v>2765.576</v>
      </c>
      <c r="D85" s="199">
        <v>12490.678</v>
      </c>
      <c r="E85" s="198">
        <v>2981</v>
      </c>
      <c r="F85" s="200" t="s">
        <v>197</v>
      </c>
      <c r="G85" s="201">
        <v>4099.3559999999998</v>
      </c>
      <c r="H85" s="202">
        <v>18755.501</v>
      </c>
      <c r="I85" s="203">
        <v>2996</v>
      </c>
      <c r="J85" s="83"/>
      <c r="K85" s="197" t="s">
        <v>128</v>
      </c>
      <c r="L85" s="198">
        <v>886.02499999999998</v>
      </c>
      <c r="M85" s="199">
        <v>3997.902</v>
      </c>
      <c r="N85" s="198">
        <v>5841.8490000000002</v>
      </c>
      <c r="O85" s="200" t="s">
        <v>76</v>
      </c>
      <c r="P85" s="201">
        <v>1491.7829999999999</v>
      </c>
      <c r="Q85" s="202">
        <v>6852.2389999999996</v>
      </c>
      <c r="R85" s="203">
        <v>960.48699999999997</v>
      </c>
    </row>
    <row r="86" spans="2:18" ht="15.75" x14ac:dyDescent="0.25">
      <c r="B86" s="197" t="s">
        <v>77</v>
      </c>
      <c r="C86" s="198">
        <v>2747.1219999999998</v>
      </c>
      <c r="D86" s="199">
        <v>12394.406999999999</v>
      </c>
      <c r="E86" s="198">
        <v>5721.7340000000004</v>
      </c>
      <c r="F86" s="200" t="s">
        <v>157</v>
      </c>
      <c r="G86" s="201">
        <v>3243.0450000000001</v>
      </c>
      <c r="H86" s="202">
        <v>14843.802</v>
      </c>
      <c r="I86" s="203">
        <v>2451.6480000000001</v>
      </c>
      <c r="J86" s="83"/>
      <c r="K86" s="197" t="s">
        <v>76</v>
      </c>
      <c r="L86" s="198">
        <v>868</v>
      </c>
      <c r="M86" s="199">
        <v>3919.7669999999998</v>
      </c>
      <c r="N86" s="198">
        <v>1011.268</v>
      </c>
      <c r="O86" s="200" t="s">
        <v>128</v>
      </c>
      <c r="P86" s="201">
        <v>1039.6030000000001</v>
      </c>
      <c r="Q86" s="202">
        <v>4756.6289999999999</v>
      </c>
      <c r="R86" s="203">
        <v>6325.0339999999997</v>
      </c>
    </row>
    <row r="87" spans="2:18" ht="15.75" x14ac:dyDescent="0.25">
      <c r="B87" s="197" t="s">
        <v>212</v>
      </c>
      <c r="C87" s="198">
        <v>1285.1110000000001</v>
      </c>
      <c r="D87" s="199">
        <v>5802.75</v>
      </c>
      <c r="E87" s="198">
        <v>1354</v>
      </c>
      <c r="F87" s="200" t="s">
        <v>258</v>
      </c>
      <c r="G87" s="201">
        <v>1544.1210000000001</v>
      </c>
      <c r="H87" s="202">
        <v>7079.7560000000003</v>
      </c>
      <c r="I87" s="203">
        <v>865</v>
      </c>
      <c r="J87" s="83"/>
      <c r="K87" s="197" t="s">
        <v>125</v>
      </c>
      <c r="L87" s="198">
        <v>776.31500000000005</v>
      </c>
      <c r="M87" s="199">
        <v>3504.415</v>
      </c>
      <c r="N87" s="198">
        <v>192.625</v>
      </c>
      <c r="O87" s="200" t="s">
        <v>125</v>
      </c>
      <c r="P87" s="201">
        <v>789.66</v>
      </c>
      <c r="Q87" s="202">
        <v>3593.846</v>
      </c>
      <c r="R87" s="203">
        <v>85.644000000000005</v>
      </c>
    </row>
    <row r="88" spans="2:18" ht="15.75" x14ac:dyDescent="0.25">
      <c r="B88" s="197" t="s">
        <v>258</v>
      </c>
      <c r="C88" s="198">
        <v>970.83299999999997</v>
      </c>
      <c r="D88" s="199">
        <v>4384.3149999999996</v>
      </c>
      <c r="E88" s="198">
        <v>687</v>
      </c>
      <c r="F88" s="200" t="s">
        <v>212</v>
      </c>
      <c r="G88" s="201">
        <v>1431.576</v>
      </c>
      <c r="H88" s="202">
        <v>6550.2780000000002</v>
      </c>
      <c r="I88" s="203">
        <v>1081.325</v>
      </c>
      <c r="J88" s="83"/>
      <c r="K88" s="197" t="s">
        <v>131</v>
      </c>
      <c r="L88" s="198">
        <v>643.69299999999998</v>
      </c>
      <c r="M88" s="199">
        <v>2905.9340000000002</v>
      </c>
      <c r="N88" s="198">
        <v>923.827</v>
      </c>
      <c r="O88" s="200" t="s">
        <v>131</v>
      </c>
      <c r="P88" s="201">
        <v>747.90700000000004</v>
      </c>
      <c r="Q88" s="202">
        <v>3417.6779999999999</v>
      </c>
      <c r="R88" s="203">
        <v>872.41499999999996</v>
      </c>
    </row>
    <row r="89" spans="2:18" ht="15.75" x14ac:dyDescent="0.25">
      <c r="B89" s="197" t="s">
        <v>295</v>
      </c>
      <c r="C89" s="198">
        <v>828.39400000000001</v>
      </c>
      <c r="D89" s="199">
        <v>3735.9949999999999</v>
      </c>
      <c r="E89" s="198">
        <v>875</v>
      </c>
      <c r="F89" s="200" t="s">
        <v>211</v>
      </c>
      <c r="G89" s="201">
        <v>1170.7439999999999</v>
      </c>
      <c r="H89" s="202">
        <v>5359.317</v>
      </c>
      <c r="I89" s="203">
        <v>939</v>
      </c>
      <c r="J89" s="83"/>
      <c r="K89" s="197" t="s">
        <v>129</v>
      </c>
      <c r="L89" s="198">
        <v>527.255</v>
      </c>
      <c r="M89" s="199">
        <v>2380.1640000000002</v>
      </c>
      <c r="N89" s="198">
        <v>2711.192</v>
      </c>
      <c r="O89" s="200" t="s">
        <v>157</v>
      </c>
      <c r="P89" s="201">
        <v>688.04300000000001</v>
      </c>
      <c r="Q89" s="202">
        <v>3155.4859999999999</v>
      </c>
      <c r="R89" s="203">
        <v>213.53299999999999</v>
      </c>
    </row>
    <row r="90" spans="2:18" ht="15.75" x14ac:dyDescent="0.25">
      <c r="B90" s="197" t="s">
        <v>211</v>
      </c>
      <c r="C90" s="198">
        <v>828.04700000000003</v>
      </c>
      <c r="D90" s="199">
        <v>3735.99</v>
      </c>
      <c r="E90" s="198">
        <v>1029.5</v>
      </c>
      <c r="F90" s="200" t="s">
        <v>76</v>
      </c>
      <c r="G90" s="201">
        <v>1076.0250000000001</v>
      </c>
      <c r="H90" s="202">
        <v>4897.652</v>
      </c>
      <c r="I90" s="203">
        <v>958.00599999999997</v>
      </c>
      <c r="J90" s="83"/>
      <c r="K90" s="197" t="s">
        <v>135</v>
      </c>
      <c r="L90" s="198">
        <v>271.53899999999999</v>
      </c>
      <c r="M90" s="199">
        <v>1225.79</v>
      </c>
      <c r="N90" s="198">
        <v>268.32799999999997</v>
      </c>
      <c r="O90" s="200" t="s">
        <v>133</v>
      </c>
      <c r="P90" s="201">
        <v>635.25599999999997</v>
      </c>
      <c r="Q90" s="202">
        <v>2878.67</v>
      </c>
      <c r="R90" s="203">
        <v>699.71199999999999</v>
      </c>
    </row>
    <row r="91" spans="2:18" ht="15.75" x14ac:dyDescent="0.25">
      <c r="B91" s="197" t="s">
        <v>125</v>
      </c>
      <c r="C91" s="198">
        <v>824.73199999999997</v>
      </c>
      <c r="D91" s="199">
        <v>3724.5569999999998</v>
      </c>
      <c r="E91" s="198">
        <v>836.58</v>
      </c>
      <c r="F91" s="200" t="s">
        <v>125</v>
      </c>
      <c r="G91" s="201">
        <v>1069.739</v>
      </c>
      <c r="H91" s="202">
        <v>4898.165</v>
      </c>
      <c r="I91" s="203">
        <v>965.35</v>
      </c>
      <c r="J91" s="83"/>
      <c r="K91" s="197" t="s">
        <v>79</v>
      </c>
      <c r="L91" s="198">
        <v>199.929</v>
      </c>
      <c r="M91" s="199">
        <v>900.95299999999997</v>
      </c>
      <c r="N91" s="198">
        <v>946.11500000000001</v>
      </c>
      <c r="O91" s="200" t="s">
        <v>126</v>
      </c>
      <c r="P91" s="201">
        <v>570.85500000000002</v>
      </c>
      <c r="Q91" s="202">
        <v>2591.2629999999999</v>
      </c>
      <c r="R91" s="203">
        <v>423.92500000000001</v>
      </c>
    </row>
    <row r="92" spans="2:18" ht="15.75" x14ac:dyDescent="0.25">
      <c r="B92" s="197" t="s">
        <v>296</v>
      </c>
      <c r="C92" s="198">
        <v>817.9</v>
      </c>
      <c r="D92" s="199">
        <v>3688.2080000000001</v>
      </c>
      <c r="E92" s="198">
        <v>945</v>
      </c>
      <c r="F92" s="200" t="s">
        <v>181</v>
      </c>
      <c r="G92" s="201">
        <v>916.97900000000004</v>
      </c>
      <c r="H92" s="202">
        <v>4162.4970000000003</v>
      </c>
      <c r="I92" s="203">
        <v>657</v>
      </c>
      <c r="J92" s="83"/>
      <c r="K92" s="197" t="s">
        <v>127</v>
      </c>
      <c r="L92" s="198">
        <v>175.30199999999999</v>
      </c>
      <c r="M92" s="199">
        <v>793.01300000000003</v>
      </c>
      <c r="N92" s="198">
        <v>29.6</v>
      </c>
      <c r="O92" s="200" t="s">
        <v>129</v>
      </c>
      <c r="P92" s="201">
        <v>370.25200000000001</v>
      </c>
      <c r="Q92" s="202">
        <v>1687.569</v>
      </c>
      <c r="R92" s="203">
        <v>1614.9459999999999</v>
      </c>
    </row>
    <row r="93" spans="2:18" ht="15.75" x14ac:dyDescent="0.25">
      <c r="B93" s="197" t="s">
        <v>311</v>
      </c>
      <c r="C93" s="198">
        <v>663.29100000000005</v>
      </c>
      <c r="D93" s="199">
        <v>3000.53</v>
      </c>
      <c r="E93" s="198">
        <v>227.94499999999999</v>
      </c>
      <c r="F93" s="200" t="s">
        <v>190</v>
      </c>
      <c r="G93" s="201">
        <v>717.76199999999994</v>
      </c>
      <c r="H93" s="202">
        <v>3298.0830000000001</v>
      </c>
      <c r="I93" s="203">
        <v>972.048</v>
      </c>
      <c r="J93" s="83"/>
      <c r="K93" s="197" t="s">
        <v>133</v>
      </c>
      <c r="L93" s="198">
        <v>172.91</v>
      </c>
      <c r="M93" s="199">
        <v>780.66800000000001</v>
      </c>
      <c r="N93" s="198">
        <v>378.41800000000001</v>
      </c>
      <c r="O93" s="200" t="s">
        <v>130</v>
      </c>
      <c r="P93" s="201">
        <v>245.184</v>
      </c>
      <c r="Q93" s="202">
        <v>1113.204</v>
      </c>
      <c r="R93" s="203">
        <v>126.54600000000001</v>
      </c>
    </row>
    <row r="94" spans="2:18" ht="15.75" x14ac:dyDescent="0.25">
      <c r="B94" s="197" t="s">
        <v>135</v>
      </c>
      <c r="C94" s="198">
        <v>631.38900000000001</v>
      </c>
      <c r="D94" s="199">
        <v>2849.9209999999998</v>
      </c>
      <c r="E94" s="198">
        <v>808.52</v>
      </c>
      <c r="F94" s="200" t="s">
        <v>276</v>
      </c>
      <c r="G94" s="201">
        <v>656.24300000000005</v>
      </c>
      <c r="H94" s="202">
        <v>3034.7330000000002</v>
      </c>
      <c r="I94" s="203">
        <v>613</v>
      </c>
      <c r="J94" s="83"/>
      <c r="K94" s="197" t="s">
        <v>157</v>
      </c>
      <c r="L94" s="198">
        <v>159.417</v>
      </c>
      <c r="M94" s="199">
        <v>721.15300000000002</v>
      </c>
      <c r="N94" s="198">
        <v>88.611999999999995</v>
      </c>
      <c r="O94" s="200" t="s">
        <v>79</v>
      </c>
      <c r="P94" s="201">
        <v>227.642</v>
      </c>
      <c r="Q94" s="202">
        <v>1040.0260000000001</v>
      </c>
      <c r="R94" s="203">
        <v>967.43600000000004</v>
      </c>
    </row>
    <row r="95" spans="2:18" ht="15.75" x14ac:dyDescent="0.25">
      <c r="B95" s="197" t="s">
        <v>214</v>
      </c>
      <c r="C95" s="198">
        <v>561.298</v>
      </c>
      <c r="D95" s="199">
        <v>2530.0790000000002</v>
      </c>
      <c r="E95" s="198">
        <v>588</v>
      </c>
      <c r="F95" s="200" t="s">
        <v>297</v>
      </c>
      <c r="G95" s="201">
        <v>650.09900000000005</v>
      </c>
      <c r="H95" s="202">
        <v>2979.6410000000001</v>
      </c>
      <c r="I95" s="203">
        <v>830</v>
      </c>
      <c r="J95" s="83"/>
      <c r="K95" s="197" t="s">
        <v>126</v>
      </c>
      <c r="L95" s="198">
        <v>155.25200000000001</v>
      </c>
      <c r="M95" s="199">
        <v>699.06</v>
      </c>
      <c r="N95" s="198">
        <v>77.125</v>
      </c>
      <c r="O95" s="200" t="s">
        <v>273</v>
      </c>
      <c r="P95" s="201">
        <v>216.529</v>
      </c>
      <c r="Q95" s="202">
        <v>990.69799999999998</v>
      </c>
      <c r="R95" s="203">
        <v>237.66800000000001</v>
      </c>
    </row>
    <row r="96" spans="2:18" ht="15.75" x14ac:dyDescent="0.25">
      <c r="B96" s="197" t="s">
        <v>134</v>
      </c>
      <c r="C96" s="198">
        <v>517.05399999999997</v>
      </c>
      <c r="D96" s="199">
        <v>2334.2719999999999</v>
      </c>
      <c r="E96" s="198">
        <v>634.00699999999995</v>
      </c>
      <c r="F96" s="200" t="s">
        <v>133</v>
      </c>
      <c r="G96" s="201">
        <v>615.48900000000003</v>
      </c>
      <c r="H96" s="202">
        <v>2804.1959999999999</v>
      </c>
      <c r="I96" s="203">
        <v>289.63099999999997</v>
      </c>
      <c r="J96" s="83"/>
      <c r="K96" s="197" t="s">
        <v>146</v>
      </c>
      <c r="L96" s="198">
        <v>142.89099999999999</v>
      </c>
      <c r="M96" s="199">
        <v>645.66</v>
      </c>
      <c r="N96" s="198">
        <v>1013.745</v>
      </c>
      <c r="O96" s="200" t="s">
        <v>142</v>
      </c>
      <c r="P96" s="201">
        <v>153.68</v>
      </c>
      <c r="Q96" s="202">
        <v>701.25599999999997</v>
      </c>
      <c r="R96" s="203">
        <v>47.357999999999997</v>
      </c>
    </row>
    <row r="97" spans="2:18" ht="15.75" x14ac:dyDescent="0.25">
      <c r="B97" s="197" t="s">
        <v>76</v>
      </c>
      <c r="C97" s="198">
        <v>384.60599999999999</v>
      </c>
      <c r="D97" s="199">
        <v>1735.0650000000001</v>
      </c>
      <c r="E97" s="198">
        <v>354.36200000000002</v>
      </c>
      <c r="F97" s="200" t="s">
        <v>134</v>
      </c>
      <c r="G97" s="201">
        <v>583.70000000000005</v>
      </c>
      <c r="H97" s="202">
        <v>2670.2139999999999</v>
      </c>
      <c r="I97" s="203">
        <v>483.36700000000002</v>
      </c>
      <c r="J97" s="83"/>
      <c r="K97" s="197" t="s">
        <v>273</v>
      </c>
      <c r="L97" s="198">
        <v>135.92599999999999</v>
      </c>
      <c r="M97" s="199">
        <v>613.125</v>
      </c>
      <c r="N97" s="198">
        <v>242.928</v>
      </c>
      <c r="O97" s="200" t="s">
        <v>146</v>
      </c>
      <c r="P97" s="201">
        <v>137.59399999999999</v>
      </c>
      <c r="Q97" s="202">
        <v>631.49400000000003</v>
      </c>
      <c r="R97" s="203">
        <v>485.19200000000001</v>
      </c>
    </row>
    <row r="98" spans="2:18" ht="16.5" thickBot="1" x14ac:dyDescent="0.3">
      <c r="B98" s="204" t="s">
        <v>181</v>
      </c>
      <c r="C98" s="205">
        <v>367.476</v>
      </c>
      <c r="D98" s="206">
        <v>1655.634</v>
      </c>
      <c r="E98" s="205">
        <v>432</v>
      </c>
      <c r="F98" s="207" t="s">
        <v>175</v>
      </c>
      <c r="G98" s="208">
        <v>578.18399999999997</v>
      </c>
      <c r="H98" s="209">
        <v>2623.4470000000001</v>
      </c>
      <c r="I98" s="210">
        <v>596</v>
      </c>
      <c r="J98" s="83"/>
      <c r="K98" s="204" t="s">
        <v>137</v>
      </c>
      <c r="L98" s="205">
        <v>78.89</v>
      </c>
      <c r="M98" s="206">
        <v>355.85</v>
      </c>
      <c r="N98" s="205">
        <v>66.3</v>
      </c>
      <c r="O98" s="207" t="s">
        <v>137</v>
      </c>
      <c r="P98" s="208">
        <v>136.94499999999999</v>
      </c>
      <c r="Q98" s="209">
        <v>623.33299999999997</v>
      </c>
      <c r="R98" s="210">
        <v>92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5" t="s">
        <v>198</v>
      </c>
      <c r="C103" s="78"/>
      <c r="D103" s="78"/>
      <c r="E103" s="78"/>
      <c r="F103" s="78"/>
      <c r="G103" s="79"/>
      <c r="H103" s="79"/>
      <c r="I103" s="79"/>
      <c r="J103" s="79"/>
      <c r="K103" s="215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1" t="s">
        <v>306</v>
      </c>
      <c r="C105" s="212"/>
      <c r="D105" s="213"/>
      <c r="E105" s="214"/>
      <c r="F105" s="211" t="s">
        <v>307</v>
      </c>
      <c r="G105" s="212"/>
      <c r="H105" s="213"/>
      <c r="I105" s="214"/>
      <c r="J105" s="83"/>
      <c r="K105" s="211" t="s">
        <v>306</v>
      </c>
      <c r="L105" s="212"/>
      <c r="M105" s="213"/>
      <c r="N105" s="214"/>
      <c r="O105" s="211" t="s">
        <v>307</v>
      </c>
      <c r="P105" s="212"/>
      <c r="Q105" s="213"/>
      <c r="R105" s="214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3" t="s">
        <v>114</v>
      </c>
      <c r="C107" s="184">
        <v>30782.957999999999</v>
      </c>
      <c r="D107" s="185">
        <v>138937.16899999999</v>
      </c>
      <c r="E107" s="186">
        <v>8656.4159999999993</v>
      </c>
      <c r="F107" s="187" t="s">
        <v>114</v>
      </c>
      <c r="G107" s="188">
        <v>54521.074000000001</v>
      </c>
      <c r="H107" s="189">
        <v>249215.14199999999</v>
      </c>
      <c r="I107" s="186">
        <v>9866.4740000000002</v>
      </c>
      <c r="J107" s="83"/>
      <c r="K107" s="183" t="s">
        <v>114</v>
      </c>
      <c r="L107" s="184">
        <v>14721.074000000001</v>
      </c>
      <c r="M107" s="185">
        <v>66436.066999999995</v>
      </c>
      <c r="N107" s="186">
        <v>3713.221</v>
      </c>
      <c r="O107" s="187" t="s">
        <v>114</v>
      </c>
      <c r="P107" s="188">
        <v>20293.829000000002</v>
      </c>
      <c r="Q107" s="189">
        <v>92841.615000000005</v>
      </c>
      <c r="R107" s="186">
        <v>3748.49</v>
      </c>
    </row>
    <row r="108" spans="2:18" ht="15.75" x14ac:dyDescent="0.25">
      <c r="B108" s="190" t="s">
        <v>129</v>
      </c>
      <c r="C108" s="191">
        <v>5252.85</v>
      </c>
      <c r="D108" s="192">
        <v>23702.764999999999</v>
      </c>
      <c r="E108" s="191">
        <v>1505.164</v>
      </c>
      <c r="F108" s="193" t="s">
        <v>76</v>
      </c>
      <c r="G108" s="194">
        <v>7449.567</v>
      </c>
      <c r="H108" s="195">
        <v>34068.050999999999</v>
      </c>
      <c r="I108" s="196">
        <v>1308.8789999999999</v>
      </c>
      <c r="J108" s="83"/>
      <c r="K108" s="190" t="s">
        <v>77</v>
      </c>
      <c r="L108" s="191">
        <v>5122.0950000000003</v>
      </c>
      <c r="M108" s="192">
        <v>23119.830999999998</v>
      </c>
      <c r="N108" s="191">
        <v>1221.588</v>
      </c>
      <c r="O108" s="193" t="s">
        <v>77</v>
      </c>
      <c r="P108" s="194">
        <v>5472.8720000000003</v>
      </c>
      <c r="Q108" s="195">
        <v>25096.703000000001</v>
      </c>
      <c r="R108" s="196">
        <v>1003.204</v>
      </c>
    </row>
    <row r="109" spans="2:18" ht="15.75" x14ac:dyDescent="0.25">
      <c r="B109" s="197" t="s">
        <v>138</v>
      </c>
      <c r="C109" s="198">
        <v>3973.1570000000002</v>
      </c>
      <c r="D109" s="199">
        <v>17914.490000000002</v>
      </c>
      <c r="E109" s="198">
        <v>1083.53</v>
      </c>
      <c r="F109" s="200" t="s">
        <v>131</v>
      </c>
      <c r="G109" s="201">
        <v>6872.759</v>
      </c>
      <c r="H109" s="202">
        <v>31491.786</v>
      </c>
      <c r="I109" s="203">
        <v>1239.375</v>
      </c>
      <c r="J109" s="83"/>
      <c r="K109" s="197" t="s">
        <v>261</v>
      </c>
      <c r="L109" s="198">
        <v>4419.9539999999997</v>
      </c>
      <c r="M109" s="199">
        <v>19937.216</v>
      </c>
      <c r="N109" s="198">
        <v>1066.3430000000001</v>
      </c>
      <c r="O109" s="200" t="s">
        <v>261</v>
      </c>
      <c r="P109" s="201">
        <v>4141.3879999999999</v>
      </c>
      <c r="Q109" s="202">
        <v>19014.527999999998</v>
      </c>
      <c r="R109" s="203">
        <v>739.94299999999998</v>
      </c>
    </row>
    <row r="110" spans="2:18" ht="15.75" x14ac:dyDescent="0.25">
      <c r="B110" s="197" t="s">
        <v>261</v>
      </c>
      <c r="C110" s="198">
        <v>2801.3670000000002</v>
      </c>
      <c r="D110" s="199">
        <v>12636.986000000001</v>
      </c>
      <c r="E110" s="198">
        <v>816.90899999999999</v>
      </c>
      <c r="F110" s="200" t="s">
        <v>129</v>
      </c>
      <c r="G110" s="201">
        <v>4845.7780000000002</v>
      </c>
      <c r="H110" s="202">
        <v>22211.581999999999</v>
      </c>
      <c r="I110" s="203">
        <v>844.92600000000004</v>
      </c>
      <c r="J110" s="83"/>
      <c r="K110" s="197" t="s">
        <v>137</v>
      </c>
      <c r="L110" s="198">
        <v>1254.2550000000001</v>
      </c>
      <c r="M110" s="199">
        <v>5662.7169999999996</v>
      </c>
      <c r="N110" s="198">
        <v>373.39299999999997</v>
      </c>
      <c r="O110" s="200" t="s">
        <v>131</v>
      </c>
      <c r="P110" s="201">
        <v>4047.5149999999999</v>
      </c>
      <c r="Q110" s="202">
        <v>18407.517</v>
      </c>
      <c r="R110" s="203">
        <v>691.05200000000002</v>
      </c>
    </row>
    <row r="111" spans="2:18" ht="15.75" x14ac:dyDescent="0.25">
      <c r="B111" s="197" t="s">
        <v>79</v>
      </c>
      <c r="C111" s="198">
        <v>2401.3649999999998</v>
      </c>
      <c r="D111" s="199">
        <v>10844.47</v>
      </c>
      <c r="E111" s="198">
        <v>673.52099999999996</v>
      </c>
      <c r="F111" s="200" t="s">
        <v>261</v>
      </c>
      <c r="G111" s="201">
        <v>4842.4690000000001</v>
      </c>
      <c r="H111" s="202">
        <v>22010.255000000001</v>
      </c>
      <c r="I111" s="203">
        <v>865.99800000000005</v>
      </c>
      <c r="J111" s="83"/>
      <c r="K111" s="197" t="s">
        <v>126</v>
      </c>
      <c r="L111" s="198">
        <v>913.74099999999999</v>
      </c>
      <c r="M111" s="199">
        <v>4121.5460000000003</v>
      </c>
      <c r="N111" s="198">
        <v>176.136</v>
      </c>
      <c r="O111" s="200" t="s">
        <v>137</v>
      </c>
      <c r="P111" s="201">
        <v>2238.6770000000001</v>
      </c>
      <c r="Q111" s="202">
        <v>10235.288</v>
      </c>
      <c r="R111" s="203">
        <v>473.8</v>
      </c>
    </row>
    <row r="112" spans="2:18" ht="15.75" x14ac:dyDescent="0.25">
      <c r="B112" s="197" t="s">
        <v>128</v>
      </c>
      <c r="C112" s="198">
        <v>2156.252</v>
      </c>
      <c r="D112" s="199">
        <v>9729.3009999999995</v>
      </c>
      <c r="E112" s="198">
        <v>605.84199999999998</v>
      </c>
      <c r="F112" s="200" t="s">
        <v>138</v>
      </c>
      <c r="G112" s="201">
        <v>4586.1809999999996</v>
      </c>
      <c r="H112" s="202">
        <v>20976.960999999999</v>
      </c>
      <c r="I112" s="203">
        <v>831.63800000000003</v>
      </c>
      <c r="J112" s="83"/>
      <c r="K112" s="197" t="s">
        <v>135</v>
      </c>
      <c r="L112" s="198">
        <v>709.53200000000004</v>
      </c>
      <c r="M112" s="199">
        <v>3201.5059999999999</v>
      </c>
      <c r="N112" s="198">
        <v>195.345</v>
      </c>
      <c r="O112" s="200" t="s">
        <v>76</v>
      </c>
      <c r="P112" s="201">
        <v>1512.9580000000001</v>
      </c>
      <c r="Q112" s="202">
        <v>6910.991</v>
      </c>
      <c r="R112" s="203">
        <v>298.66300000000001</v>
      </c>
    </row>
    <row r="113" spans="2:18" ht="15.75" x14ac:dyDescent="0.25">
      <c r="B113" s="197" t="s">
        <v>177</v>
      </c>
      <c r="C113" s="198">
        <v>1864.039</v>
      </c>
      <c r="D113" s="199">
        <v>8420.0669999999991</v>
      </c>
      <c r="E113" s="198">
        <v>545.95000000000005</v>
      </c>
      <c r="F113" s="200" t="s">
        <v>128</v>
      </c>
      <c r="G113" s="201">
        <v>4351.3649999999998</v>
      </c>
      <c r="H113" s="202">
        <v>19879.522000000001</v>
      </c>
      <c r="I113" s="203">
        <v>771.7</v>
      </c>
      <c r="J113" s="83"/>
      <c r="K113" s="197" t="s">
        <v>131</v>
      </c>
      <c r="L113" s="198">
        <v>659.01599999999996</v>
      </c>
      <c r="M113" s="199">
        <v>2977.078</v>
      </c>
      <c r="N113" s="198">
        <v>246.63300000000001</v>
      </c>
      <c r="O113" s="200" t="s">
        <v>126</v>
      </c>
      <c r="P113" s="201">
        <v>763.95799999999997</v>
      </c>
      <c r="Q113" s="202">
        <v>3507.42</v>
      </c>
      <c r="R113" s="203">
        <v>141.99</v>
      </c>
    </row>
    <row r="114" spans="2:18" ht="15.75" x14ac:dyDescent="0.25">
      <c r="B114" s="197" t="s">
        <v>146</v>
      </c>
      <c r="C114" s="198">
        <v>1792.828</v>
      </c>
      <c r="D114" s="199">
        <v>8087.5230000000001</v>
      </c>
      <c r="E114" s="198">
        <v>518.44399999999996</v>
      </c>
      <c r="F114" s="200" t="s">
        <v>146</v>
      </c>
      <c r="G114" s="201">
        <v>4041.85</v>
      </c>
      <c r="H114" s="202">
        <v>18492.652999999998</v>
      </c>
      <c r="I114" s="203">
        <v>850.048</v>
      </c>
      <c r="J114" s="83"/>
      <c r="K114" s="197" t="s">
        <v>76</v>
      </c>
      <c r="L114" s="198">
        <v>574.09199999999998</v>
      </c>
      <c r="M114" s="199">
        <v>2590.5949999999998</v>
      </c>
      <c r="N114" s="198">
        <v>149.84899999999999</v>
      </c>
      <c r="O114" s="200" t="s">
        <v>135</v>
      </c>
      <c r="P114" s="201">
        <v>674.37900000000002</v>
      </c>
      <c r="Q114" s="202">
        <v>3087.7080000000001</v>
      </c>
      <c r="R114" s="203">
        <v>149.23400000000001</v>
      </c>
    </row>
    <row r="115" spans="2:18" ht="15.75" x14ac:dyDescent="0.25">
      <c r="B115" s="197" t="s">
        <v>77</v>
      </c>
      <c r="C115" s="198">
        <v>1586.0540000000001</v>
      </c>
      <c r="D115" s="199">
        <v>7160.6109999999999</v>
      </c>
      <c r="E115" s="198">
        <v>496.178</v>
      </c>
      <c r="F115" s="200" t="s">
        <v>77</v>
      </c>
      <c r="G115" s="201">
        <v>3372.3049999999998</v>
      </c>
      <c r="H115" s="202">
        <v>15433.002</v>
      </c>
      <c r="I115" s="203">
        <v>701.98</v>
      </c>
      <c r="J115" s="83"/>
      <c r="K115" s="197" t="s">
        <v>125</v>
      </c>
      <c r="L115" s="198">
        <v>552.226</v>
      </c>
      <c r="M115" s="199">
        <v>2495.0569999999998</v>
      </c>
      <c r="N115" s="198">
        <v>174.21899999999999</v>
      </c>
      <c r="O115" s="200" t="s">
        <v>136</v>
      </c>
      <c r="P115" s="201">
        <v>397.673</v>
      </c>
      <c r="Q115" s="202">
        <v>1800.6210000000001</v>
      </c>
      <c r="R115" s="203">
        <v>69.474999999999994</v>
      </c>
    </row>
    <row r="116" spans="2:18" ht="15.75" x14ac:dyDescent="0.25">
      <c r="B116" s="197" t="s">
        <v>125</v>
      </c>
      <c r="C116" s="198">
        <v>1512.145</v>
      </c>
      <c r="D116" s="199">
        <v>6837.567</v>
      </c>
      <c r="E116" s="198">
        <v>406.68099999999998</v>
      </c>
      <c r="F116" s="200" t="s">
        <v>79</v>
      </c>
      <c r="G116" s="201">
        <v>1984.616</v>
      </c>
      <c r="H116" s="202">
        <v>9024.5849999999991</v>
      </c>
      <c r="I116" s="203">
        <v>343.93700000000001</v>
      </c>
      <c r="J116" s="83"/>
      <c r="K116" s="197" t="s">
        <v>130</v>
      </c>
      <c r="L116" s="198">
        <v>325.15800000000002</v>
      </c>
      <c r="M116" s="199">
        <v>1468.569</v>
      </c>
      <c r="N116" s="198">
        <v>64.8</v>
      </c>
      <c r="O116" s="200" t="s">
        <v>129</v>
      </c>
      <c r="P116" s="201">
        <v>350.91800000000001</v>
      </c>
      <c r="Q116" s="202">
        <v>1588.9190000000001</v>
      </c>
      <c r="R116" s="203">
        <v>64.007999999999996</v>
      </c>
    </row>
    <row r="117" spans="2:18" ht="15.75" x14ac:dyDescent="0.25">
      <c r="B117" s="197" t="s">
        <v>136</v>
      </c>
      <c r="C117" s="198">
        <v>855.51599999999996</v>
      </c>
      <c r="D117" s="199">
        <v>3860.431</v>
      </c>
      <c r="E117" s="198">
        <v>207.089</v>
      </c>
      <c r="F117" s="200" t="s">
        <v>125</v>
      </c>
      <c r="G117" s="201">
        <v>1953.499</v>
      </c>
      <c r="H117" s="202">
        <v>8919.0480000000007</v>
      </c>
      <c r="I117" s="203">
        <v>339.24299999999999</v>
      </c>
      <c r="J117" s="83"/>
      <c r="K117" s="197" t="s">
        <v>128</v>
      </c>
      <c r="L117" s="198">
        <v>177.71199999999999</v>
      </c>
      <c r="M117" s="199">
        <v>801.96900000000005</v>
      </c>
      <c r="N117" s="198">
        <v>42.015999999999998</v>
      </c>
      <c r="O117" s="200" t="s">
        <v>127</v>
      </c>
      <c r="P117" s="201">
        <v>216.78700000000001</v>
      </c>
      <c r="Q117" s="202">
        <v>1002.511</v>
      </c>
      <c r="R117" s="203">
        <v>37.491999999999997</v>
      </c>
    </row>
    <row r="118" spans="2:18" ht="15.75" x14ac:dyDescent="0.25">
      <c r="B118" s="197" t="s">
        <v>190</v>
      </c>
      <c r="C118" s="198">
        <v>731.96900000000005</v>
      </c>
      <c r="D118" s="199">
        <v>3301.355</v>
      </c>
      <c r="E118" s="198">
        <v>206.41399999999999</v>
      </c>
      <c r="F118" s="200" t="s">
        <v>127</v>
      </c>
      <c r="G118" s="201">
        <v>1682.14</v>
      </c>
      <c r="H118" s="202">
        <v>7662.1469999999999</v>
      </c>
      <c r="I118" s="203">
        <v>306.47699999999998</v>
      </c>
      <c r="J118" s="83"/>
      <c r="K118" s="197" t="s">
        <v>79</v>
      </c>
      <c r="L118" s="198">
        <v>13.212999999999999</v>
      </c>
      <c r="M118" s="199">
        <v>59.622999999999998</v>
      </c>
      <c r="N118" s="198">
        <v>2.88</v>
      </c>
      <c r="O118" s="200" t="s">
        <v>128</v>
      </c>
      <c r="P118" s="201">
        <v>191.06</v>
      </c>
      <c r="Q118" s="202">
        <v>868.79</v>
      </c>
      <c r="R118" s="203">
        <v>31.158999999999999</v>
      </c>
    </row>
    <row r="119" spans="2:18" ht="15.75" x14ac:dyDescent="0.25">
      <c r="B119" s="197" t="s">
        <v>76</v>
      </c>
      <c r="C119" s="198">
        <v>688.59799999999996</v>
      </c>
      <c r="D119" s="199">
        <v>3110.3620000000001</v>
      </c>
      <c r="E119" s="198">
        <v>199.05</v>
      </c>
      <c r="F119" s="200" t="s">
        <v>177</v>
      </c>
      <c r="G119" s="201">
        <v>1455.1</v>
      </c>
      <c r="H119" s="202">
        <v>6682.8729999999996</v>
      </c>
      <c r="I119" s="203">
        <v>294</v>
      </c>
      <c r="J119" s="83"/>
      <c r="K119" s="197" t="s">
        <v>129</v>
      </c>
      <c r="L119" s="198">
        <v>5.2999999999999999E-2</v>
      </c>
      <c r="M119" s="199">
        <v>0.23899999999999999</v>
      </c>
      <c r="N119" s="198">
        <v>1.9E-2</v>
      </c>
      <c r="O119" s="200" t="s">
        <v>125</v>
      </c>
      <c r="P119" s="201">
        <v>153.99600000000001</v>
      </c>
      <c r="Q119" s="202">
        <v>711.91399999999999</v>
      </c>
      <c r="R119" s="203">
        <v>28.132999999999999</v>
      </c>
    </row>
    <row r="120" spans="2:18" ht="15.75" x14ac:dyDescent="0.25">
      <c r="B120" s="197" t="s">
        <v>133</v>
      </c>
      <c r="C120" s="198">
        <v>660.97</v>
      </c>
      <c r="D120" s="199">
        <v>2983.0709999999999</v>
      </c>
      <c r="E120" s="198">
        <v>166.74199999999999</v>
      </c>
      <c r="F120" s="200" t="s">
        <v>136</v>
      </c>
      <c r="G120" s="201">
        <v>1131.6410000000001</v>
      </c>
      <c r="H120" s="202">
        <v>5178.2659999999996</v>
      </c>
      <c r="I120" s="203">
        <v>169.25200000000001</v>
      </c>
      <c r="J120" s="83"/>
      <c r="K120" s="197" t="s">
        <v>314</v>
      </c>
      <c r="L120" s="198">
        <v>2.7E-2</v>
      </c>
      <c r="M120" s="199">
        <v>0.121</v>
      </c>
      <c r="N120" s="198">
        <v>0</v>
      </c>
      <c r="O120" s="200" t="s">
        <v>190</v>
      </c>
      <c r="P120" s="201">
        <v>129.4</v>
      </c>
      <c r="Q120" s="202">
        <v>598.39700000000005</v>
      </c>
      <c r="R120" s="203">
        <v>20</v>
      </c>
    </row>
    <row r="121" spans="2:18" ht="15.75" x14ac:dyDescent="0.25">
      <c r="B121" s="197" t="s">
        <v>184</v>
      </c>
      <c r="C121" s="198">
        <v>590.649</v>
      </c>
      <c r="D121" s="199">
        <v>2664.6880000000001</v>
      </c>
      <c r="E121" s="198">
        <v>156.32</v>
      </c>
      <c r="F121" s="200" t="s">
        <v>133</v>
      </c>
      <c r="G121" s="201">
        <v>1113.056</v>
      </c>
      <c r="H121" s="202">
        <v>5118.1379999999999</v>
      </c>
      <c r="I121" s="203">
        <v>186.96700000000001</v>
      </c>
      <c r="J121" s="83"/>
      <c r="K121" s="197"/>
      <c r="L121" s="198"/>
      <c r="M121" s="199"/>
      <c r="N121" s="198"/>
      <c r="O121" s="200" t="s">
        <v>130</v>
      </c>
      <c r="P121" s="201">
        <v>1.889</v>
      </c>
      <c r="Q121" s="202">
        <v>8.6780000000000008</v>
      </c>
      <c r="R121" s="203">
        <v>0.28999999999999998</v>
      </c>
    </row>
    <row r="122" spans="2:18" ht="15.75" x14ac:dyDescent="0.25">
      <c r="B122" s="197" t="s">
        <v>135</v>
      </c>
      <c r="C122" s="198">
        <v>524.51499999999999</v>
      </c>
      <c r="D122" s="199">
        <v>2372.3200000000002</v>
      </c>
      <c r="E122" s="198">
        <v>150.733</v>
      </c>
      <c r="F122" s="200" t="s">
        <v>130</v>
      </c>
      <c r="G122" s="201">
        <v>588.66</v>
      </c>
      <c r="H122" s="202">
        <v>2691.96</v>
      </c>
      <c r="I122" s="203">
        <v>96.313000000000002</v>
      </c>
      <c r="J122" s="83"/>
      <c r="K122" s="197"/>
      <c r="L122" s="198"/>
      <c r="M122" s="199"/>
      <c r="N122" s="198"/>
      <c r="O122" s="200" t="s">
        <v>134</v>
      </c>
      <c r="P122" s="201">
        <v>0.34699999999999998</v>
      </c>
      <c r="Q122" s="202">
        <v>1.573</v>
      </c>
      <c r="R122" s="203">
        <v>4.2000000000000003E-2</v>
      </c>
    </row>
    <row r="123" spans="2:18" ht="16.5" thickBot="1" x14ac:dyDescent="0.3">
      <c r="B123" s="204" t="s">
        <v>312</v>
      </c>
      <c r="C123" s="205">
        <v>505.56599999999997</v>
      </c>
      <c r="D123" s="206">
        <v>2286.9810000000002</v>
      </c>
      <c r="E123" s="205">
        <v>150.666</v>
      </c>
      <c r="F123" s="207" t="s">
        <v>313</v>
      </c>
      <c r="G123" s="208">
        <v>480.75</v>
      </c>
      <c r="H123" s="209">
        <v>2176.788</v>
      </c>
      <c r="I123" s="210">
        <v>84</v>
      </c>
      <c r="J123" s="83"/>
      <c r="K123" s="204"/>
      <c r="L123" s="205"/>
      <c r="M123" s="206"/>
      <c r="N123" s="205"/>
      <c r="O123" s="207" t="s">
        <v>132</v>
      </c>
      <c r="P123" s="208">
        <v>1.2E-2</v>
      </c>
      <c r="Q123" s="209">
        <v>5.7000000000000002E-2</v>
      </c>
      <c r="R123" s="210">
        <v>5.0000000000000001E-3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5" t="s">
        <v>198</v>
      </c>
      <c r="C129" s="78"/>
      <c r="D129" s="78"/>
      <c r="E129" s="78"/>
      <c r="F129" s="83"/>
      <c r="G129" s="83"/>
      <c r="H129" s="83"/>
      <c r="I129" s="83"/>
      <c r="J129" s="83"/>
      <c r="K129" s="215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1" t="s">
        <v>306</v>
      </c>
      <c r="C131" s="212"/>
      <c r="D131" s="213"/>
      <c r="E131" s="214"/>
      <c r="F131" s="211" t="s">
        <v>307</v>
      </c>
      <c r="G131" s="212"/>
      <c r="H131" s="213"/>
      <c r="I131" s="214"/>
      <c r="J131" s="83"/>
      <c r="K131" s="211" t="s">
        <v>306</v>
      </c>
      <c r="L131" s="212"/>
      <c r="M131" s="213"/>
      <c r="N131" s="214"/>
      <c r="O131" s="211" t="s">
        <v>307</v>
      </c>
      <c r="P131" s="212"/>
      <c r="Q131" s="213"/>
      <c r="R131" s="214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3" t="s">
        <v>114</v>
      </c>
      <c r="C133" s="184">
        <v>139379.065</v>
      </c>
      <c r="D133" s="185">
        <v>629012.19099999999</v>
      </c>
      <c r="E133" s="186">
        <v>45366.732000000004</v>
      </c>
      <c r="F133" s="187" t="s">
        <v>114</v>
      </c>
      <c r="G133" s="188">
        <v>155003.226</v>
      </c>
      <c r="H133" s="189">
        <v>709446.12199999997</v>
      </c>
      <c r="I133" s="186">
        <v>43152.074000000001</v>
      </c>
      <c r="J133" s="83"/>
      <c r="K133" s="183" t="s">
        <v>114</v>
      </c>
      <c r="L133" s="184">
        <v>61290.76</v>
      </c>
      <c r="M133" s="185">
        <v>276595.71999999997</v>
      </c>
      <c r="N133" s="186">
        <v>15897.173000000001</v>
      </c>
      <c r="O133" s="187" t="s">
        <v>114</v>
      </c>
      <c r="P133" s="188">
        <v>70774.452999999994</v>
      </c>
      <c r="Q133" s="189">
        <v>323720.99599999998</v>
      </c>
      <c r="R133" s="186">
        <v>16170.004000000001</v>
      </c>
    </row>
    <row r="134" spans="2:31" ht="15.75" x14ac:dyDescent="0.25">
      <c r="B134" s="190" t="s">
        <v>129</v>
      </c>
      <c r="C134" s="191">
        <v>13791.241</v>
      </c>
      <c r="D134" s="192">
        <v>62237.281000000003</v>
      </c>
      <c r="E134" s="191">
        <v>4303.9089999999997</v>
      </c>
      <c r="F134" s="193" t="s">
        <v>129</v>
      </c>
      <c r="G134" s="194">
        <v>16638.697</v>
      </c>
      <c r="H134" s="195">
        <v>76135.331999999995</v>
      </c>
      <c r="I134" s="196">
        <v>4142.3729999999996</v>
      </c>
      <c r="J134" s="83"/>
      <c r="K134" s="190" t="s">
        <v>77</v>
      </c>
      <c r="L134" s="191">
        <v>23675.760999999999</v>
      </c>
      <c r="M134" s="192">
        <v>106832.288</v>
      </c>
      <c r="N134" s="191">
        <v>7411.2960000000003</v>
      </c>
      <c r="O134" s="193" t="s">
        <v>77</v>
      </c>
      <c r="P134" s="194">
        <v>26046.483</v>
      </c>
      <c r="Q134" s="195">
        <v>119164.651</v>
      </c>
      <c r="R134" s="196">
        <v>6698.4340000000002</v>
      </c>
    </row>
    <row r="135" spans="2:31" ht="15.75" x14ac:dyDescent="0.25">
      <c r="B135" s="197" t="s">
        <v>77</v>
      </c>
      <c r="C135" s="198">
        <v>13289.071</v>
      </c>
      <c r="D135" s="199">
        <v>59963.923000000003</v>
      </c>
      <c r="E135" s="198">
        <v>5712.8239999999996</v>
      </c>
      <c r="F135" s="200" t="s">
        <v>190</v>
      </c>
      <c r="G135" s="201">
        <v>16029.074000000001</v>
      </c>
      <c r="H135" s="202">
        <v>73464.797999999995</v>
      </c>
      <c r="I135" s="203">
        <v>3556.0819999999999</v>
      </c>
      <c r="J135" s="83"/>
      <c r="K135" s="197" t="s">
        <v>125</v>
      </c>
      <c r="L135" s="198">
        <v>7393.7349999999997</v>
      </c>
      <c r="M135" s="199">
        <v>33378.237000000001</v>
      </c>
      <c r="N135" s="198">
        <v>1134.087</v>
      </c>
      <c r="O135" s="200" t="s">
        <v>125</v>
      </c>
      <c r="P135" s="201">
        <v>9793.6119999999992</v>
      </c>
      <c r="Q135" s="202">
        <v>44776.152999999998</v>
      </c>
      <c r="R135" s="203">
        <v>1565.5719999999999</v>
      </c>
    </row>
    <row r="136" spans="2:31" ht="15.75" x14ac:dyDescent="0.25">
      <c r="B136" s="197" t="s">
        <v>190</v>
      </c>
      <c r="C136" s="198">
        <v>11909.823</v>
      </c>
      <c r="D136" s="199">
        <v>53776.542000000001</v>
      </c>
      <c r="E136" s="198">
        <v>3303.777</v>
      </c>
      <c r="F136" s="200" t="s">
        <v>77</v>
      </c>
      <c r="G136" s="201">
        <v>15754.284</v>
      </c>
      <c r="H136" s="202">
        <v>72090.716</v>
      </c>
      <c r="I136" s="203">
        <v>5529.12</v>
      </c>
      <c r="J136" s="83"/>
      <c r="K136" s="197" t="s">
        <v>261</v>
      </c>
      <c r="L136" s="198">
        <v>6376.2849999999999</v>
      </c>
      <c r="M136" s="199">
        <v>28774.041000000001</v>
      </c>
      <c r="N136" s="198">
        <v>1775.175</v>
      </c>
      <c r="O136" s="200" t="s">
        <v>261</v>
      </c>
      <c r="P136" s="201">
        <v>7052.4859999999999</v>
      </c>
      <c r="Q136" s="202">
        <v>32218.2</v>
      </c>
      <c r="R136" s="203">
        <v>1481.2550000000001</v>
      </c>
    </row>
    <row r="137" spans="2:31" ht="15.75" x14ac:dyDescent="0.25">
      <c r="B137" s="197" t="s">
        <v>125</v>
      </c>
      <c r="C137" s="198">
        <v>10984.731</v>
      </c>
      <c r="D137" s="199">
        <v>49588.862000000001</v>
      </c>
      <c r="E137" s="198">
        <v>3424.03</v>
      </c>
      <c r="F137" s="200" t="s">
        <v>125</v>
      </c>
      <c r="G137" s="201">
        <v>10333.852000000001</v>
      </c>
      <c r="H137" s="202">
        <v>47312.557999999997</v>
      </c>
      <c r="I137" s="203">
        <v>2507.23</v>
      </c>
      <c r="J137" s="83"/>
      <c r="K137" s="197" t="s">
        <v>129</v>
      </c>
      <c r="L137" s="198">
        <v>4293.7039999999997</v>
      </c>
      <c r="M137" s="199">
        <v>19378.008000000002</v>
      </c>
      <c r="N137" s="198">
        <v>1188.0509999999999</v>
      </c>
      <c r="O137" s="200" t="s">
        <v>76</v>
      </c>
      <c r="P137" s="201">
        <v>4835.5829999999996</v>
      </c>
      <c r="Q137" s="202">
        <v>22111.446</v>
      </c>
      <c r="R137" s="203">
        <v>1056.857</v>
      </c>
    </row>
    <row r="138" spans="2:31" ht="15.75" x14ac:dyDescent="0.25">
      <c r="B138" s="197" t="s">
        <v>136</v>
      </c>
      <c r="C138" s="198">
        <v>10086.541999999999</v>
      </c>
      <c r="D138" s="199">
        <v>45517.697999999997</v>
      </c>
      <c r="E138" s="198">
        <v>2961.83</v>
      </c>
      <c r="F138" s="200" t="s">
        <v>136</v>
      </c>
      <c r="G138" s="201">
        <v>9973.0450000000001</v>
      </c>
      <c r="H138" s="202">
        <v>45607.675000000003</v>
      </c>
      <c r="I138" s="203">
        <v>2521.0630000000001</v>
      </c>
      <c r="J138" s="83"/>
      <c r="K138" s="197" t="s">
        <v>76</v>
      </c>
      <c r="L138" s="198">
        <v>3932.46</v>
      </c>
      <c r="M138" s="199">
        <v>17742.224999999999</v>
      </c>
      <c r="N138" s="198">
        <v>929.94299999999998</v>
      </c>
      <c r="O138" s="200" t="s">
        <v>135</v>
      </c>
      <c r="P138" s="201">
        <v>4543.3389999999999</v>
      </c>
      <c r="Q138" s="202">
        <v>20786.328000000001</v>
      </c>
      <c r="R138" s="203">
        <v>1344.472</v>
      </c>
    </row>
    <row r="139" spans="2:31" ht="15.75" x14ac:dyDescent="0.25">
      <c r="B139" s="197" t="s">
        <v>132</v>
      </c>
      <c r="C139" s="198">
        <v>8989.4449999999997</v>
      </c>
      <c r="D139" s="199">
        <v>40547.561999999998</v>
      </c>
      <c r="E139" s="198">
        <v>2918.8629999999998</v>
      </c>
      <c r="F139" s="200" t="s">
        <v>79</v>
      </c>
      <c r="G139" s="201">
        <v>9520.9869999999992</v>
      </c>
      <c r="H139" s="202">
        <v>43549.154000000002</v>
      </c>
      <c r="I139" s="203">
        <v>2314.2150000000001</v>
      </c>
      <c r="J139" s="83"/>
      <c r="K139" s="197" t="s">
        <v>135</v>
      </c>
      <c r="L139" s="198">
        <v>3586.2979999999998</v>
      </c>
      <c r="M139" s="199">
        <v>16188.379000000001</v>
      </c>
      <c r="N139" s="198">
        <v>1082.9079999999999</v>
      </c>
      <c r="O139" s="200" t="s">
        <v>129</v>
      </c>
      <c r="P139" s="201">
        <v>3847.34</v>
      </c>
      <c r="Q139" s="202">
        <v>17614.45</v>
      </c>
      <c r="R139" s="203">
        <v>994.56</v>
      </c>
    </row>
    <row r="140" spans="2:31" ht="15.75" x14ac:dyDescent="0.25">
      <c r="B140" s="197" t="s">
        <v>138</v>
      </c>
      <c r="C140" s="198">
        <v>7804.2060000000001</v>
      </c>
      <c r="D140" s="199">
        <v>35220.213000000003</v>
      </c>
      <c r="E140" s="198">
        <v>3122.2</v>
      </c>
      <c r="F140" s="200" t="s">
        <v>138</v>
      </c>
      <c r="G140" s="201">
        <v>8702.6389999999992</v>
      </c>
      <c r="H140" s="202">
        <v>39791.557999999997</v>
      </c>
      <c r="I140" s="203">
        <v>3175.9360000000001</v>
      </c>
      <c r="J140" s="83"/>
      <c r="K140" s="197" t="s">
        <v>127</v>
      </c>
      <c r="L140" s="198">
        <v>2180.471</v>
      </c>
      <c r="M140" s="199">
        <v>9843.8130000000001</v>
      </c>
      <c r="N140" s="198">
        <v>262.10899999999998</v>
      </c>
      <c r="O140" s="200" t="s">
        <v>155</v>
      </c>
      <c r="P140" s="201">
        <v>2071.5720000000001</v>
      </c>
      <c r="Q140" s="202">
        <v>9483.0810000000001</v>
      </c>
      <c r="R140" s="203">
        <v>309.88400000000001</v>
      </c>
    </row>
    <row r="141" spans="2:31" ht="15.75" x14ac:dyDescent="0.25">
      <c r="B141" s="197" t="s">
        <v>79</v>
      </c>
      <c r="C141" s="198">
        <v>7054.634</v>
      </c>
      <c r="D141" s="199">
        <v>31837.629000000001</v>
      </c>
      <c r="E141" s="198">
        <v>2249.6550000000002</v>
      </c>
      <c r="F141" s="200" t="s">
        <v>132</v>
      </c>
      <c r="G141" s="201">
        <v>6534.7520000000004</v>
      </c>
      <c r="H141" s="202">
        <v>29882.547999999999</v>
      </c>
      <c r="I141" s="203">
        <v>1901.71</v>
      </c>
      <c r="J141" s="83"/>
      <c r="K141" s="197" t="s">
        <v>128</v>
      </c>
      <c r="L141" s="198">
        <v>1549.0050000000001</v>
      </c>
      <c r="M141" s="199">
        <v>6989.8469999999998</v>
      </c>
      <c r="N141" s="198">
        <v>285.94299999999998</v>
      </c>
      <c r="O141" s="200" t="s">
        <v>128</v>
      </c>
      <c r="P141" s="201">
        <v>2022.6479999999999</v>
      </c>
      <c r="Q141" s="202">
        <v>9267.2649999999994</v>
      </c>
      <c r="R141" s="203">
        <v>340.59899999999999</v>
      </c>
      <c r="AE141" s="54">
        <v>0</v>
      </c>
    </row>
    <row r="142" spans="2:31" ht="15.75" x14ac:dyDescent="0.25">
      <c r="B142" s="197" t="s">
        <v>133</v>
      </c>
      <c r="C142" s="198">
        <v>5060.0540000000001</v>
      </c>
      <c r="D142" s="199">
        <v>22833.097000000002</v>
      </c>
      <c r="E142" s="198">
        <v>1588.0260000000001</v>
      </c>
      <c r="F142" s="200" t="s">
        <v>127</v>
      </c>
      <c r="G142" s="201">
        <v>5569.2060000000001</v>
      </c>
      <c r="H142" s="202">
        <v>25541.208999999999</v>
      </c>
      <c r="I142" s="203">
        <v>1354.5170000000001</v>
      </c>
      <c r="J142" s="83"/>
      <c r="K142" s="197" t="s">
        <v>155</v>
      </c>
      <c r="L142" s="198">
        <v>1183.3119999999999</v>
      </c>
      <c r="M142" s="199">
        <v>5345.1139999999996</v>
      </c>
      <c r="N142" s="198">
        <v>203.83799999999999</v>
      </c>
      <c r="O142" s="200" t="s">
        <v>127</v>
      </c>
      <c r="P142" s="201">
        <v>1740.0840000000001</v>
      </c>
      <c r="Q142" s="202">
        <v>7952.7150000000001</v>
      </c>
      <c r="R142" s="203">
        <v>192.93899999999999</v>
      </c>
    </row>
    <row r="143" spans="2:31" ht="15.75" x14ac:dyDescent="0.25">
      <c r="B143" s="197" t="s">
        <v>128</v>
      </c>
      <c r="C143" s="198">
        <v>3892.172</v>
      </c>
      <c r="D143" s="199">
        <v>17566.186000000002</v>
      </c>
      <c r="E143" s="198">
        <v>1260.9069999999999</v>
      </c>
      <c r="F143" s="200" t="s">
        <v>133</v>
      </c>
      <c r="G143" s="201">
        <v>5481.2070000000003</v>
      </c>
      <c r="H143" s="202">
        <v>25061.357</v>
      </c>
      <c r="I143" s="203">
        <v>1420.17</v>
      </c>
      <c r="J143" s="83"/>
      <c r="K143" s="197" t="s">
        <v>183</v>
      </c>
      <c r="L143" s="198">
        <v>1150.9870000000001</v>
      </c>
      <c r="M143" s="199">
        <v>5193.4229999999998</v>
      </c>
      <c r="N143" s="198">
        <v>157.79599999999999</v>
      </c>
      <c r="O143" s="200" t="s">
        <v>173</v>
      </c>
      <c r="P143" s="201">
        <v>1586.7619999999999</v>
      </c>
      <c r="Q143" s="202">
        <v>7242.442</v>
      </c>
      <c r="R143" s="203">
        <v>384.24200000000002</v>
      </c>
    </row>
    <row r="144" spans="2:31" ht="15.75" x14ac:dyDescent="0.25">
      <c r="B144" s="197" t="s">
        <v>131</v>
      </c>
      <c r="C144" s="198">
        <v>3558.848</v>
      </c>
      <c r="D144" s="199">
        <v>16062.897999999999</v>
      </c>
      <c r="E144" s="198">
        <v>1006.851</v>
      </c>
      <c r="F144" s="200" t="s">
        <v>128</v>
      </c>
      <c r="G144" s="201">
        <v>4872.1009999999997</v>
      </c>
      <c r="H144" s="202">
        <v>22294.197</v>
      </c>
      <c r="I144" s="203">
        <v>1414.527</v>
      </c>
      <c r="J144" s="83"/>
      <c r="K144" s="197" t="s">
        <v>133</v>
      </c>
      <c r="L144" s="198">
        <v>1086.5809999999999</v>
      </c>
      <c r="M144" s="199">
        <v>4898.4489999999996</v>
      </c>
      <c r="N144" s="198">
        <v>208.441</v>
      </c>
      <c r="O144" s="200" t="s">
        <v>136</v>
      </c>
      <c r="P144" s="201">
        <v>1350.8510000000001</v>
      </c>
      <c r="Q144" s="202">
        <v>6158.1809999999996</v>
      </c>
      <c r="R144" s="203">
        <v>304.77999999999997</v>
      </c>
    </row>
    <row r="145" spans="2:18" ht="15.75" x14ac:dyDescent="0.25">
      <c r="B145" s="197" t="s">
        <v>127</v>
      </c>
      <c r="C145" s="198">
        <v>3061.2449999999999</v>
      </c>
      <c r="D145" s="199">
        <v>13809.728999999999</v>
      </c>
      <c r="E145" s="198">
        <v>938.05799999999999</v>
      </c>
      <c r="F145" s="200" t="s">
        <v>261</v>
      </c>
      <c r="G145" s="201">
        <v>4577.3370000000004</v>
      </c>
      <c r="H145" s="202">
        <v>21041.181</v>
      </c>
      <c r="I145" s="203">
        <v>1439.0039999999999</v>
      </c>
      <c r="J145" s="83"/>
      <c r="K145" s="197" t="s">
        <v>136</v>
      </c>
      <c r="L145" s="198">
        <v>832.54200000000003</v>
      </c>
      <c r="M145" s="199">
        <v>3756.6379999999999</v>
      </c>
      <c r="N145" s="198">
        <v>211.69200000000001</v>
      </c>
      <c r="O145" s="200" t="s">
        <v>133</v>
      </c>
      <c r="P145" s="201">
        <v>1345.933</v>
      </c>
      <c r="Q145" s="202">
        <v>6196.3230000000003</v>
      </c>
      <c r="R145" s="203">
        <v>240.554</v>
      </c>
    </row>
    <row r="146" spans="2:18" ht="15.75" x14ac:dyDescent="0.25">
      <c r="B146" s="197" t="s">
        <v>135</v>
      </c>
      <c r="C146" s="198">
        <v>3040.4229999999998</v>
      </c>
      <c r="D146" s="199">
        <v>13718.603999999999</v>
      </c>
      <c r="E146" s="198">
        <v>725.55600000000004</v>
      </c>
      <c r="F146" s="200" t="s">
        <v>146</v>
      </c>
      <c r="G146" s="201">
        <v>4228.4610000000002</v>
      </c>
      <c r="H146" s="202">
        <v>19324.165000000001</v>
      </c>
      <c r="I146" s="203">
        <v>1080.221</v>
      </c>
      <c r="J146" s="83"/>
      <c r="K146" s="197" t="s">
        <v>131</v>
      </c>
      <c r="L146" s="198">
        <v>766.60900000000004</v>
      </c>
      <c r="M146" s="199">
        <v>3456.4369999999999</v>
      </c>
      <c r="N146" s="198">
        <v>215.852</v>
      </c>
      <c r="O146" s="200" t="s">
        <v>126</v>
      </c>
      <c r="P146" s="201">
        <v>1130.549</v>
      </c>
      <c r="Q146" s="202">
        <v>5168.7430000000004</v>
      </c>
      <c r="R146" s="203">
        <v>225.28899999999999</v>
      </c>
    </row>
    <row r="147" spans="2:18" ht="15.75" x14ac:dyDescent="0.25">
      <c r="B147" s="197" t="s">
        <v>196</v>
      </c>
      <c r="C147" s="198">
        <v>2855.9259999999999</v>
      </c>
      <c r="D147" s="199">
        <v>12886.555</v>
      </c>
      <c r="E147" s="198">
        <v>974.48599999999999</v>
      </c>
      <c r="F147" s="200" t="s">
        <v>135</v>
      </c>
      <c r="G147" s="201">
        <v>3414.35</v>
      </c>
      <c r="H147" s="202">
        <v>15625.228999999999</v>
      </c>
      <c r="I147" s="203">
        <v>963.53099999999995</v>
      </c>
      <c r="J147" s="83"/>
      <c r="K147" s="197" t="s">
        <v>126</v>
      </c>
      <c r="L147" s="198">
        <v>662.23299999999995</v>
      </c>
      <c r="M147" s="199">
        <v>2990.1480000000001</v>
      </c>
      <c r="N147" s="198">
        <v>147.39699999999999</v>
      </c>
      <c r="O147" s="200" t="s">
        <v>144</v>
      </c>
      <c r="P147" s="201">
        <v>756.52</v>
      </c>
      <c r="Q147" s="202">
        <v>3456.4389999999999</v>
      </c>
      <c r="R147" s="203">
        <v>506.36799999999999</v>
      </c>
    </row>
    <row r="148" spans="2:18" ht="15.75" x14ac:dyDescent="0.25">
      <c r="B148" s="197" t="s">
        <v>298</v>
      </c>
      <c r="C148" s="198">
        <v>2800.4769999999999</v>
      </c>
      <c r="D148" s="199">
        <v>12634.653</v>
      </c>
      <c r="E148" s="198">
        <v>888</v>
      </c>
      <c r="F148" s="200" t="s">
        <v>134</v>
      </c>
      <c r="G148" s="201">
        <v>3401.6239999999998</v>
      </c>
      <c r="H148" s="202">
        <v>15603.495000000001</v>
      </c>
      <c r="I148" s="203">
        <v>1092.2619999999999</v>
      </c>
      <c r="J148" s="83"/>
      <c r="K148" s="197" t="s">
        <v>173</v>
      </c>
      <c r="L148" s="198">
        <v>512.30200000000002</v>
      </c>
      <c r="M148" s="199">
        <v>2311.0070000000001</v>
      </c>
      <c r="N148" s="198">
        <v>158.29</v>
      </c>
      <c r="O148" s="200" t="s">
        <v>131</v>
      </c>
      <c r="P148" s="201">
        <v>667.16399999999999</v>
      </c>
      <c r="Q148" s="202">
        <v>3060.27</v>
      </c>
      <c r="R148" s="203">
        <v>155.648</v>
      </c>
    </row>
    <row r="149" spans="2:18" ht="16.5" thickBot="1" x14ac:dyDescent="0.3">
      <c r="B149" s="204" t="s">
        <v>146</v>
      </c>
      <c r="C149" s="205">
        <v>2768.422</v>
      </c>
      <c r="D149" s="206">
        <v>12496.014999999999</v>
      </c>
      <c r="E149" s="205">
        <v>855.404</v>
      </c>
      <c r="F149" s="207" t="s">
        <v>131</v>
      </c>
      <c r="G149" s="208">
        <v>2781.66</v>
      </c>
      <c r="H149" s="209">
        <v>12773.001</v>
      </c>
      <c r="I149" s="210">
        <v>751.34299999999996</v>
      </c>
      <c r="J149" s="83"/>
      <c r="K149" s="204" t="s">
        <v>144</v>
      </c>
      <c r="L149" s="205">
        <v>450.18599999999998</v>
      </c>
      <c r="M149" s="206">
        <v>2031.5360000000001</v>
      </c>
      <c r="N149" s="205">
        <v>126.994</v>
      </c>
      <c r="O149" s="207" t="s">
        <v>183</v>
      </c>
      <c r="P149" s="208">
        <v>628.53</v>
      </c>
      <c r="Q149" s="209">
        <v>2873.8850000000002</v>
      </c>
      <c r="R149" s="210">
        <v>86.415000000000006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N27" sqref="N2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246</v>
      </c>
      <c r="C2" s="146"/>
      <c r="D2" s="146"/>
      <c r="E2" s="146"/>
      <c r="F2" s="146"/>
      <c r="G2" s="146"/>
      <c r="H2" s="146"/>
    </row>
    <row r="3" spans="2:15" ht="15.75" x14ac:dyDescent="0.25">
      <c r="B3" s="25"/>
      <c r="C3" s="146"/>
      <c r="D3" s="146"/>
      <c r="E3" s="146"/>
      <c r="F3" s="146"/>
      <c r="G3" s="146"/>
      <c r="H3" s="146"/>
    </row>
    <row r="4" spans="2:15" ht="16.5" thickBot="1" x14ac:dyDescent="0.3">
      <c r="B4" s="25"/>
      <c r="C4" s="146"/>
      <c r="D4" s="146"/>
      <c r="E4" s="146"/>
      <c r="F4" s="146"/>
      <c r="G4" s="146"/>
      <c r="H4" s="146"/>
    </row>
    <row r="5" spans="2:15" ht="16.5" thickBot="1" x14ac:dyDescent="0.3">
      <c r="B5" s="25"/>
      <c r="C5" s="146"/>
      <c r="D5" s="146"/>
      <c r="E5" s="627" t="s">
        <v>0</v>
      </c>
      <c r="F5" s="628"/>
      <c r="G5" s="633" t="s">
        <v>1</v>
      </c>
      <c r="H5" s="634"/>
      <c r="I5" s="634"/>
      <c r="J5" s="634"/>
      <c r="K5" s="635"/>
    </row>
    <row r="6" spans="2:15" ht="16.5" customHeight="1" thickBot="1" x14ac:dyDescent="0.3">
      <c r="B6" s="25"/>
      <c r="C6" s="146"/>
      <c r="D6" s="146"/>
      <c r="E6" s="629"/>
      <c r="F6" s="630"/>
      <c r="G6" s="453" t="s">
        <v>26</v>
      </c>
      <c r="H6" s="454"/>
      <c r="I6" s="636" t="s">
        <v>268</v>
      </c>
      <c r="J6" s="638" t="s">
        <v>315</v>
      </c>
      <c r="K6" s="639"/>
    </row>
    <row r="7" spans="2:15" ht="39.75" customHeight="1" thickBot="1" x14ac:dyDescent="0.3">
      <c r="B7" s="25"/>
      <c r="C7" s="146"/>
      <c r="D7" s="146"/>
      <c r="E7" s="631"/>
      <c r="F7" s="632"/>
      <c r="G7" s="407" t="s">
        <v>315</v>
      </c>
      <c r="H7" s="408" t="s">
        <v>301</v>
      </c>
      <c r="I7" s="637"/>
      <c r="J7" s="599" t="s">
        <v>269</v>
      </c>
      <c r="K7" s="600" t="s">
        <v>270</v>
      </c>
    </row>
    <row r="8" spans="2:15" ht="47.25" customHeight="1" thickBot="1" x14ac:dyDescent="0.3">
      <c r="B8" s="25"/>
      <c r="C8" s="146"/>
      <c r="D8" s="146"/>
      <c r="E8" s="640" t="s">
        <v>179</v>
      </c>
      <c r="F8" s="641"/>
      <c r="G8" s="417">
        <v>197.16</v>
      </c>
      <c r="H8" s="421">
        <v>184.7</v>
      </c>
      <c r="I8" s="418">
        <v>6.7460747157552836</v>
      </c>
      <c r="J8" s="422">
        <v>3.39</v>
      </c>
      <c r="K8" s="423">
        <v>4.1399999999999997</v>
      </c>
    </row>
    <row r="9" spans="2:15" ht="15.75" x14ac:dyDescent="0.25">
      <c r="B9" s="25"/>
      <c r="C9" s="146"/>
      <c r="D9" s="146"/>
      <c r="E9" s="146"/>
      <c r="F9" s="146"/>
      <c r="G9" s="146"/>
      <c r="H9" s="146"/>
    </row>
    <row r="10" spans="2:15" ht="15.75" x14ac:dyDescent="0.25">
      <c r="B10" s="25"/>
      <c r="C10" s="146"/>
      <c r="D10" s="146"/>
      <c r="E10" s="146"/>
      <c r="F10" s="146"/>
      <c r="G10" s="146"/>
      <c r="H10" s="146"/>
    </row>
    <row r="11" spans="2:15" ht="15.75" x14ac:dyDescent="0.25">
      <c r="B11" s="25"/>
      <c r="C11" s="146"/>
      <c r="D11" s="146"/>
      <c r="E11" s="146"/>
      <c r="F11" s="146"/>
      <c r="G11" s="146"/>
      <c r="H11" s="146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45" t="s">
        <v>0</v>
      </c>
      <c r="C14" s="646"/>
      <c r="D14" s="455" t="s">
        <v>9</v>
      </c>
      <c r="E14" s="455"/>
      <c r="F14" s="455"/>
      <c r="G14" s="456"/>
      <c r="H14" s="456"/>
      <c r="I14" s="456"/>
      <c r="J14" s="456"/>
      <c r="K14" s="456"/>
      <c r="L14" s="456"/>
      <c r="M14" s="456"/>
      <c r="N14" s="456"/>
      <c r="O14" s="457"/>
    </row>
    <row r="15" spans="2:15" ht="15" customHeight="1" thickBot="1" x14ac:dyDescent="0.25">
      <c r="B15" s="647"/>
      <c r="C15" s="648"/>
      <c r="D15" s="562" t="s">
        <v>10</v>
      </c>
      <c r="E15" s="563"/>
      <c r="F15" s="563"/>
      <c r="G15" s="562" t="s">
        <v>11</v>
      </c>
      <c r="H15" s="563"/>
      <c r="I15" s="563"/>
      <c r="J15" s="562" t="s">
        <v>12</v>
      </c>
      <c r="K15" s="564"/>
      <c r="L15" s="564"/>
      <c r="M15" s="562" t="s">
        <v>13</v>
      </c>
      <c r="N15" s="564"/>
      <c r="O15" s="565"/>
    </row>
    <row r="16" spans="2:15" ht="31.5" customHeight="1" thickBot="1" x14ac:dyDescent="0.25">
      <c r="B16" s="647"/>
      <c r="C16" s="648"/>
      <c r="D16" s="566" t="s">
        <v>26</v>
      </c>
      <c r="E16" s="567"/>
      <c r="F16" s="568" t="s">
        <v>141</v>
      </c>
      <c r="G16" s="566" t="s">
        <v>26</v>
      </c>
      <c r="H16" s="567"/>
      <c r="I16" s="568" t="s">
        <v>141</v>
      </c>
      <c r="J16" s="566" t="s">
        <v>26</v>
      </c>
      <c r="K16" s="567"/>
      <c r="L16" s="568" t="s">
        <v>141</v>
      </c>
      <c r="M16" s="566" t="s">
        <v>26</v>
      </c>
      <c r="N16" s="567"/>
      <c r="O16" s="569" t="s">
        <v>141</v>
      </c>
    </row>
    <row r="17" spans="2:17" ht="19.5" customHeight="1" thickBot="1" x14ac:dyDescent="0.25">
      <c r="B17" s="649"/>
      <c r="C17" s="650"/>
      <c r="D17" s="570" t="s">
        <v>315</v>
      </c>
      <c r="E17" s="570" t="s">
        <v>301</v>
      </c>
      <c r="F17" s="571" t="s">
        <v>14</v>
      </c>
      <c r="G17" s="570" t="s">
        <v>315</v>
      </c>
      <c r="H17" s="570" t="s">
        <v>301</v>
      </c>
      <c r="I17" s="571" t="s">
        <v>14</v>
      </c>
      <c r="J17" s="570" t="s">
        <v>315</v>
      </c>
      <c r="K17" s="570" t="s">
        <v>301</v>
      </c>
      <c r="L17" s="571" t="s">
        <v>14</v>
      </c>
      <c r="M17" s="570" t="s">
        <v>315</v>
      </c>
      <c r="N17" s="570" t="s">
        <v>301</v>
      </c>
      <c r="O17" s="572" t="s">
        <v>14</v>
      </c>
    </row>
    <row r="18" spans="2:17" ht="36" customHeight="1" thickBot="1" x14ac:dyDescent="0.25">
      <c r="B18" s="651" t="s">
        <v>182</v>
      </c>
      <c r="C18" s="652"/>
      <c r="D18" s="406">
        <v>198.85</v>
      </c>
      <c r="E18" s="406">
        <v>186.61</v>
      </c>
      <c r="F18" s="573">
        <v>6.5591340228283475</v>
      </c>
      <c r="G18" s="601">
        <v>193.41</v>
      </c>
      <c r="H18" s="601">
        <v>181.73</v>
      </c>
      <c r="I18" s="573">
        <v>6.4271171518186359</v>
      </c>
      <c r="J18" s="601">
        <v>204.6</v>
      </c>
      <c r="K18" s="601">
        <v>189.28</v>
      </c>
      <c r="L18" s="573">
        <v>8.0938292476753979</v>
      </c>
      <c r="M18" s="601">
        <v>186.4</v>
      </c>
      <c r="N18" s="601">
        <v>174.58</v>
      </c>
      <c r="O18" s="574">
        <v>6.770534998281585</v>
      </c>
    </row>
    <row r="21" spans="2:17" ht="23.25" thickBot="1" x14ac:dyDescent="0.4">
      <c r="B21" s="26"/>
      <c r="I21" s="47"/>
      <c r="J21" s="48"/>
      <c r="K21" s="47"/>
      <c r="L21" s="47"/>
      <c r="M21" s="47"/>
      <c r="N21" s="47"/>
    </row>
    <row r="22" spans="2:17" ht="16.5" thickBot="1" x14ac:dyDescent="0.3">
      <c r="I22" s="424"/>
      <c r="J22" s="425" t="s">
        <v>1</v>
      </c>
      <c r="K22" s="426"/>
      <c r="L22" s="426"/>
      <c r="M22" s="426"/>
      <c r="N22" s="427"/>
    </row>
    <row r="23" spans="2:17" ht="32.25" customHeight="1" thickBot="1" x14ac:dyDescent="0.3">
      <c r="I23" s="428" t="s">
        <v>0</v>
      </c>
      <c r="J23" s="642" t="s">
        <v>316</v>
      </c>
      <c r="K23" s="642" t="s">
        <v>317</v>
      </c>
      <c r="L23" s="642" t="s">
        <v>318</v>
      </c>
      <c r="M23" s="429" t="s">
        <v>293</v>
      </c>
      <c r="N23" s="430"/>
    </row>
    <row r="24" spans="2:17" ht="19.5" customHeight="1" thickBot="1" x14ac:dyDescent="0.25">
      <c r="I24" s="431"/>
      <c r="J24" s="643"/>
      <c r="K24" s="644"/>
      <c r="L24" s="643"/>
      <c r="M24" s="432" t="s">
        <v>292</v>
      </c>
      <c r="N24" s="433" t="s">
        <v>267</v>
      </c>
    </row>
    <row r="25" spans="2:17" ht="52.5" customHeight="1" thickBot="1" x14ac:dyDescent="0.3">
      <c r="I25" s="434" t="s">
        <v>139</v>
      </c>
      <c r="J25" s="435">
        <v>197.16</v>
      </c>
      <c r="K25" s="436">
        <v>150.97</v>
      </c>
      <c r="L25" s="437">
        <v>137.88999999999999</v>
      </c>
      <c r="M25" s="438">
        <f>(J25-K25)/K25*100</f>
        <v>30.595482546201229</v>
      </c>
      <c r="N25" s="439">
        <f>(J25-L25)/L25*100</f>
        <v>42.983537602436741</v>
      </c>
      <c r="Q25" s="31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246</v>
      </c>
    </row>
    <row r="5" spans="2:25" ht="13.5" thickBot="1" x14ac:dyDescent="0.25"/>
    <row r="6" spans="2:25" ht="20.100000000000001" customHeight="1" thickBot="1" x14ac:dyDescent="0.25">
      <c r="D6" s="458" t="s">
        <v>220</v>
      </c>
      <c r="E6" s="459" t="s">
        <v>67</v>
      </c>
      <c r="F6" s="460" t="s">
        <v>68</v>
      </c>
      <c r="G6" s="460" t="s">
        <v>69</v>
      </c>
      <c r="H6" s="460" t="s">
        <v>70</v>
      </c>
      <c r="I6" s="461" t="s">
        <v>71</v>
      </c>
      <c r="J6" s="460" t="s">
        <v>72</v>
      </c>
      <c r="K6" s="460" t="s">
        <v>73</v>
      </c>
      <c r="L6" s="460" t="s">
        <v>74</v>
      </c>
      <c r="M6" s="460" t="s">
        <v>75</v>
      </c>
      <c r="N6" s="462" t="s">
        <v>54</v>
      </c>
      <c r="O6" s="462" t="s">
        <v>65</v>
      </c>
      <c r="P6" s="462" t="s">
        <v>66</v>
      </c>
      <c r="Q6" s="462" t="s">
        <v>67</v>
      </c>
      <c r="R6" s="462" t="s">
        <v>68</v>
      </c>
      <c r="S6" s="462" t="s">
        <v>69</v>
      </c>
      <c r="T6" s="462" t="s">
        <v>70</v>
      </c>
      <c r="U6" s="462" t="s">
        <v>71</v>
      </c>
      <c r="V6" s="462" t="s">
        <v>72</v>
      </c>
      <c r="W6" s="462" t="s">
        <v>73</v>
      </c>
      <c r="X6" s="462" t="s">
        <v>74</v>
      </c>
      <c r="Y6" s="463" t="s">
        <v>75</v>
      </c>
    </row>
    <row r="7" spans="2:25" ht="20.100000000000001" customHeight="1" x14ac:dyDescent="0.2">
      <c r="D7" s="464">
        <v>2004</v>
      </c>
      <c r="E7" s="465"/>
      <c r="F7" s="466"/>
      <c r="G7" s="466"/>
      <c r="H7" s="466"/>
      <c r="I7" s="467"/>
      <c r="J7" s="466"/>
      <c r="K7" s="466"/>
      <c r="L7" s="466"/>
      <c r="M7" s="466"/>
      <c r="N7" s="468"/>
      <c r="O7" s="468"/>
      <c r="P7" s="468"/>
      <c r="Q7" s="468">
        <v>91.28</v>
      </c>
      <c r="R7" s="468">
        <v>92.56</v>
      </c>
      <c r="S7" s="468">
        <v>95.02</v>
      </c>
      <c r="T7" s="468">
        <v>98.22</v>
      </c>
      <c r="U7" s="468">
        <v>98.784999999999997</v>
      </c>
      <c r="V7" s="468">
        <v>99.84</v>
      </c>
      <c r="W7" s="468">
        <v>101.28100000000001</v>
      </c>
      <c r="X7" s="468">
        <v>105.122</v>
      </c>
      <c r="Y7" s="469">
        <v>105.57</v>
      </c>
    </row>
    <row r="8" spans="2:25" ht="20.100000000000001" customHeight="1" x14ac:dyDescent="0.2">
      <c r="D8" s="470">
        <v>2005</v>
      </c>
      <c r="E8" s="471">
        <v>91.28</v>
      </c>
      <c r="F8" s="472">
        <v>92.56</v>
      </c>
      <c r="G8" s="472">
        <v>95.02</v>
      </c>
      <c r="H8" s="472">
        <v>98.22</v>
      </c>
      <c r="I8" s="472">
        <v>98.784999999999997</v>
      </c>
      <c r="J8" s="472">
        <v>99.84</v>
      </c>
      <c r="K8" s="472">
        <v>101.28100000000001</v>
      </c>
      <c r="L8" s="472">
        <v>105.122</v>
      </c>
      <c r="M8" s="472">
        <v>105.57</v>
      </c>
      <c r="N8" s="473">
        <v>104.43</v>
      </c>
      <c r="O8" s="473">
        <v>104.352</v>
      </c>
      <c r="P8" s="473">
        <v>101.8</v>
      </c>
      <c r="Q8" s="473">
        <v>99.44</v>
      </c>
      <c r="R8" s="473">
        <v>99.09</v>
      </c>
      <c r="S8" s="473">
        <v>97.32</v>
      </c>
      <c r="T8" s="473">
        <v>96.46</v>
      </c>
      <c r="U8" s="473">
        <v>96.4</v>
      </c>
      <c r="V8" s="473">
        <v>97.92</v>
      </c>
      <c r="W8" s="473">
        <v>99.135999999999996</v>
      </c>
      <c r="X8" s="473">
        <v>100.962</v>
      </c>
      <c r="Y8" s="474">
        <v>103.75</v>
      </c>
    </row>
    <row r="9" spans="2:25" ht="20.100000000000001" customHeight="1" x14ac:dyDescent="0.2">
      <c r="D9" s="470">
        <v>2006</v>
      </c>
      <c r="E9" s="471">
        <v>64.67</v>
      </c>
      <c r="F9" s="472">
        <v>66.5</v>
      </c>
      <c r="G9" s="472">
        <v>63.96</v>
      </c>
      <c r="H9" s="472">
        <v>62.7</v>
      </c>
      <c r="I9" s="472">
        <v>68.103999999999999</v>
      </c>
      <c r="J9" s="472">
        <v>63.75</v>
      </c>
      <c r="K9" s="472">
        <v>66.798000000000002</v>
      </c>
      <c r="L9" s="472">
        <v>66.757999999999996</v>
      </c>
      <c r="M9" s="472">
        <v>74.313000000000002</v>
      </c>
      <c r="N9" s="473">
        <v>101.77</v>
      </c>
      <c r="O9" s="473">
        <v>100.21</v>
      </c>
      <c r="P9" s="473">
        <v>100.21</v>
      </c>
      <c r="Q9" s="473">
        <v>98.7</v>
      </c>
      <c r="R9" s="473">
        <v>97.05</v>
      </c>
      <c r="S9" s="473">
        <v>96.44</v>
      </c>
      <c r="T9" s="473">
        <v>95.77</v>
      </c>
      <c r="U9" s="473">
        <v>96</v>
      </c>
      <c r="V9" s="473">
        <v>97.58</v>
      </c>
      <c r="W9" s="473">
        <v>99.47</v>
      </c>
      <c r="X9" s="473">
        <v>102.05</v>
      </c>
      <c r="Y9" s="474">
        <v>102.24</v>
      </c>
    </row>
    <row r="10" spans="2:25" ht="20.100000000000001" customHeight="1" x14ac:dyDescent="0.2">
      <c r="D10" s="470">
        <v>2007</v>
      </c>
      <c r="E10" s="471">
        <v>64.67</v>
      </c>
      <c r="F10" s="472">
        <v>66.5</v>
      </c>
      <c r="G10" s="472">
        <v>63.96</v>
      </c>
      <c r="H10" s="472">
        <v>62.7</v>
      </c>
      <c r="I10" s="472">
        <v>68.103999999999999</v>
      </c>
      <c r="J10" s="472">
        <v>63.75</v>
      </c>
      <c r="K10" s="472">
        <v>66.798000000000002</v>
      </c>
      <c r="L10" s="472">
        <v>66.757999999999996</v>
      </c>
      <c r="M10" s="472">
        <v>74.313000000000002</v>
      </c>
      <c r="N10" s="473">
        <v>102.64</v>
      </c>
      <c r="O10" s="473">
        <v>103.3</v>
      </c>
      <c r="P10" s="473">
        <v>103.5</v>
      </c>
      <c r="Q10" s="473">
        <v>102.91</v>
      </c>
      <c r="R10" s="473">
        <v>103.07</v>
      </c>
      <c r="S10" s="473">
        <v>102.94</v>
      </c>
      <c r="T10" s="473">
        <v>105.84</v>
      </c>
      <c r="U10" s="473">
        <v>109.87</v>
      </c>
      <c r="V10" s="473">
        <v>117.15</v>
      </c>
      <c r="W10" s="473">
        <v>124.18</v>
      </c>
      <c r="X10" s="473">
        <v>130.59</v>
      </c>
      <c r="Y10" s="474">
        <v>132.29</v>
      </c>
    </row>
    <row r="11" spans="2:25" ht="20.100000000000001" customHeight="1" x14ac:dyDescent="0.2">
      <c r="D11" s="475">
        <v>2008</v>
      </c>
      <c r="E11" s="476"/>
      <c r="F11" s="477"/>
      <c r="G11" s="477"/>
      <c r="H11" s="477"/>
      <c r="I11" s="477"/>
      <c r="J11" s="477"/>
      <c r="K11" s="477"/>
      <c r="L11" s="477"/>
      <c r="M11" s="477"/>
      <c r="N11" s="478">
        <v>123.69</v>
      </c>
      <c r="O11" s="479">
        <v>121.17</v>
      </c>
      <c r="P11" s="479">
        <v>117.54</v>
      </c>
      <c r="Q11" s="479">
        <v>111.68</v>
      </c>
      <c r="R11" s="479">
        <v>107.23</v>
      </c>
      <c r="S11" s="479">
        <v>103.71</v>
      </c>
      <c r="T11" s="479">
        <v>101.61</v>
      </c>
      <c r="U11" s="479">
        <v>99.71</v>
      </c>
      <c r="V11" s="479">
        <v>99.33</v>
      </c>
      <c r="W11" s="479">
        <v>97.15</v>
      </c>
      <c r="X11" s="479">
        <v>95.98</v>
      </c>
      <c r="Y11" s="480">
        <v>96.03</v>
      </c>
    </row>
    <row r="12" spans="2:25" ht="20.100000000000001" customHeight="1" x14ac:dyDescent="0.2">
      <c r="D12" s="475">
        <v>2009</v>
      </c>
      <c r="E12" s="476"/>
      <c r="F12" s="477"/>
      <c r="G12" s="477"/>
      <c r="H12" s="477"/>
      <c r="I12" s="477"/>
      <c r="J12" s="477"/>
      <c r="K12" s="477"/>
      <c r="L12" s="477"/>
      <c r="M12" s="477"/>
      <c r="N12" s="478">
        <v>93.98</v>
      </c>
      <c r="O12" s="479">
        <v>94.05</v>
      </c>
      <c r="P12" s="479">
        <v>94.53</v>
      </c>
      <c r="Q12" s="479">
        <v>93.42</v>
      </c>
      <c r="R12" s="479">
        <v>92.71</v>
      </c>
      <c r="S12" s="479">
        <v>92.6</v>
      </c>
      <c r="T12" s="479">
        <v>91.95</v>
      </c>
      <c r="U12" s="479">
        <v>92.77</v>
      </c>
      <c r="V12" s="479">
        <v>94.42</v>
      </c>
      <c r="W12" s="479">
        <v>97.77</v>
      </c>
      <c r="X12" s="479">
        <v>105.25</v>
      </c>
      <c r="Y12" s="480">
        <v>106.66</v>
      </c>
    </row>
    <row r="13" spans="2:25" ht="20.100000000000001" customHeight="1" x14ac:dyDescent="0.2">
      <c r="D13" s="475">
        <v>2010</v>
      </c>
      <c r="E13" s="476"/>
      <c r="F13" s="477"/>
      <c r="G13" s="477"/>
      <c r="H13" s="477"/>
      <c r="I13" s="477"/>
      <c r="J13" s="477"/>
      <c r="K13" s="477"/>
      <c r="L13" s="477"/>
      <c r="M13" s="477"/>
      <c r="N13" s="478">
        <v>106.09</v>
      </c>
      <c r="O13" s="478">
        <v>106.88</v>
      </c>
      <c r="P13" s="478">
        <v>104.79</v>
      </c>
      <c r="Q13" s="478">
        <v>104.21</v>
      </c>
      <c r="R13" s="478">
        <v>104.54</v>
      </c>
      <c r="S13" s="479">
        <v>105.18</v>
      </c>
      <c r="T13" s="479">
        <v>105.54</v>
      </c>
      <c r="U13" s="479">
        <v>108.53</v>
      </c>
      <c r="V13" s="479">
        <v>111.57</v>
      </c>
      <c r="W13" s="479">
        <v>114.33</v>
      </c>
      <c r="X13" s="479">
        <v>118.87</v>
      </c>
      <c r="Y13" s="480">
        <v>119.09</v>
      </c>
    </row>
    <row r="14" spans="2:25" ht="20.100000000000001" customHeight="1" x14ac:dyDescent="0.2">
      <c r="D14" s="475">
        <v>2011</v>
      </c>
      <c r="E14" s="476"/>
      <c r="F14" s="477"/>
      <c r="G14" s="477"/>
      <c r="H14" s="477"/>
      <c r="I14" s="477"/>
      <c r="J14" s="477"/>
      <c r="K14" s="477"/>
      <c r="L14" s="477"/>
      <c r="M14" s="477"/>
      <c r="N14" s="478">
        <v>116.95</v>
      </c>
      <c r="O14" s="479">
        <v>118.78</v>
      </c>
      <c r="P14" s="479">
        <v>121.59</v>
      </c>
      <c r="Q14" s="479">
        <v>120.08</v>
      </c>
      <c r="R14" s="479">
        <v>119.14</v>
      </c>
      <c r="S14" s="479">
        <v>118.62</v>
      </c>
      <c r="T14" s="479">
        <v>120.06</v>
      </c>
      <c r="U14" s="479">
        <v>119.99</v>
      </c>
      <c r="V14" s="479">
        <v>121.1</v>
      </c>
      <c r="W14" s="479">
        <v>123.43</v>
      </c>
      <c r="X14" s="479">
        <v>127.94</v>
      </c>
      <c r="Y14" s="480">
        <v>128.66999999999999</v>
      </c>
    </row>
    <row r="15" spans="2:25" ht="20.100000000000001" customHeight="1" x14ac:dyDescent="0.2">
      <c r="D15" s="475">
        <v>2012</v>
      </c>
      <c r="E15" s="476"/>
      <c r="F15" s="477"/>
      <c r="G15" s="477"/>
      <c r="H15" s="477"/>
      <c r="I15" s="477"/>
      <c r="J15" s="477"/>
      <c r="K15" s="477"/>
      <c r="L15" s="477"/>
      <c r="M15" s="477"/>
      <c r="N15" s="478">
        <v>126.31</v>
      </c>
      <c r="O15" s="481">
        <v>127.07</v>
      </c>
      <c r="P15" s="481">
        <v>125.05</v>
      </c>
      <c r="Q15" s="481">
        <v>120.27</v>
      </c>
      <c r="R15" s="481">
        <v>117.49</v>
      </c>
      <c r="S15" s="481">
        <v>115.56</v>
      </c>
      <c r="T15" s="481">
        <v>114.52</v>
      </c>
      <c r="U15" s="481">
        <v>115.33</v>
      </c>
      <c r="V15" s="481">
        <v>116.24</v>
      </c>
      <c r="W15" s="481">
        <v>118.85</v>
      </c>
      <c r="X15" s="481">
        <v>122.94</v>
      </c>
      <c r="Y15" s="482">
        <v>123.24</v>
      </c>
    </row>
    <row r="16" spans="2:25" ht="20.100000000000001" customHeight="1" x14ac:dyDescent="0.2">
      <c r="D16" s="475">
        <v>2013</v>
      </c>
      <c r="E16" s="476"/>
      <c r="F16" s="477"/>
      <c r="G16" s="477"/>
      <c r="H16" s="477"/>
      <c r="I16" s="477"/>
      <c r="J16" s="477"/>
      <c r="K16" s="477"/>
      <c r="L16" s="477"/>
      <c r="M16" s="477"/>
      <c r="N16" s="478">
        <v>122.98</v>
      </c>
      <c r="O16" s="481">
        <v>123.61</v>
      </c>
      <c r="P16" s="481">
        <v>124.81</v>
      </c>
      <c r="Q16" s="481">
        <v>125.21</v>
      </c>
      <c r="R16" s="481">
        <v>125.23</v>
      </c>
      <c r="S16" s="481">
        <v>126.36</v>
      </c>
      <c r="T16" s="481">
        <v>129.22</v>
      </c>
      <c r="U16" s="481">
        <v>131.80000000000001</v>
      </c>
      <c r="V16" s="481">
        <v>138.4</v>
      </c>
      <c r="W16" s="481">
        <v>142.83000000000001</v>
      </c>
      <c r="X16" s="481">
        <v>153.07</v>
      </c>
      <c r="Y16" s="482">
        <v>155.26</v>
      </c>
    </row>
    <row r="17" spans="4:25" ht="20.100000000000001" customHeight="1" x14ac:dyDescent="0.2">
      <c r="D17" s="475">
        <v>2014</v>
      </c>
      <c r="E17" s="476"/>
      <c r="F17" s="477"/>
      <c r="G17" s="477"/>
      <c r="H17" s="477"/>
      <c r="I17" s="477"/>
      <c r="J17" s="477"/>
      <c r="K17" s="477"/>
      <c r="L17" s="477"/>
      <c r="M17" s="477"/>
      <c r="N17" s="478">
        <v>149.49</v>
      </c>
      <c r="O17" s="481">
        <v>148.83000000000001</v>
      </c>
      <c r="P17" s="481">
        <v>147.58000000000001</v>
      </c>
      <c r="Q17" s="481">
        <v>141.59</v>
      </c>
      <c r="R17" s="481">
        <v>137.78</v>
      </c>
      <c r="S17" s="481">
        <v>134.12</v>
      </c>
      <c r="T17" s="481">
        <v>132.77000000000001</v>
      </c>
      <c r="U17" s="481">
        <v>126.48</v>
      </c>
      <c r="V17" s="481">
        <v>124.64</v>
      </c>
      <c r="W17" s="481">
        <v>124.63</v>
      </c>
      <c r="X17" s="481">
        <v>124.76</v>
      </c>
      <c r="Y17" s="482">
        <v>126.57</v>
      </c>
    </row>
    <row r="18" spans="4:25" ht="20.100000000000001" customHeight="1" x14ac:dyDescent="0.2">
      <c r="D18" s="475">
        <v>2015</v>
      </c>
      <c r="E18" s="476"/>
      <c r="F18" s="477"/>
      <c r="G18" s="477"/>
      <c r="H18" s="477"/>
      <c r="I18" s="477"/>
      <c r="J18" s="477"/>
      <c r="K18" s="477"/>
      <c r="L18" s="477"/>
      <c r="M18" s="477"/>
      <c r="N18" s="478">
        <v>122.15</v>
      </c>
      <c r="O18" s="481">
        <v>121.55</v>
      </c>
      <c r="P18" s="481">
        <v>122.06</v>
      </c>
      <c r="Q18" s="481">
        <v>118.17</v>
      </c>
      <c r="R18" s="481">
        <v>115.01</v>
      </c>
      <c r="S18" s="481">
        <v>112.17</v>
      </c>
      <c r="T18" s="481">
        <v>111.99</v>
      </c>
      <c r="U18" s="481">
        <v>111.26</v>
      </c>
      <c r="V18" s="481">
        <v>111.98</v>
      </c>
      <c r="W18" s="481">
        <v>116.01</v>
      </c>
      <c r="X18" s="481">
        <v>116.49</v>
      </c>
      <c r="Y18" s="482">
        <v>117.52</v>
      </c>
    </row>
    <row r="19" spans="4:25" ht="20.100000000000001" customHeight="1" x14ac:dyDescent="0.2">
      <c r="D19" s="475">
        <v>2016</v>
      </c>
      <c r="E19" s="476"/>
      <c r="F19" s="477"/>
      <c r="G19" s="477"/>
      <c r="H19" s="477"/>
      <c r="I19" s="477"/>
      <c r="J19" s="477"/>
      <c r="K19" s="477"/>
      <c r="L19" s="477"/>
      <c r="M19" s="477"/>
      <c r="N19" s="478">
        <v>114.76</v>
      </c>
      <c r="O19" s="481">
        <v>112.6</v>
      </c>
      <c r="P19" s="481">
        <v>110.45</v>
      </c>
      <c r="Q19" s="481">
        <v>105.16</v>
      </c>
      <c r="R19" s="481">
        <v>102.76</v>
      </c>
      <c r="S19" s="481">
        <v>101.75</v>
      </c>
      <c r="T19" s="481">
        <v>102.42</v>
      </c>
      <c r="U19" s="481">
        <v>107.26</v>
      </c>
      <c r="V19" s="481">
        <v>114.21</v>
      </c>
      <c r="W19" s="481">
        <v>121.95</v>
      </c>
      <c r="X19" s="483">
        <v>129.99700000000001</v>
      </c>
      <c r="Y19" s="482">
        <v>136.07</v>
      </c>
    </row>
    <row r="20" spans="4:25" ht="20.100000000000001" customHeight="1" x14ac:dyDescent="0.2">
      <c r="D20" s="475">
        <v>2017</v>
      </c>
      <c r="E20" s="476"/>
      <c r="F20" s="477"/>
      <c r="G20" s="477"/>
      <c r="H20" s="477"/>
      <c r="I20" s="477"/>
      <c r="J20" s="477"/>
      <c r="K20" s="477"/>
      <c r="L20" s="477"/>
      <c r="M20" s="477"/>
      <c r="N20" s="478">
        <v>132.02000000000001</v>
      </c>
      <c r="O20" s="481">
        <v>131.69999999999999</v>
      </c>
      <c r="P20" s="481">
        <v>131.03</v>
      </c>
      <c r="Q20" s="481">
        <v>129.94999999999999</v>
      </c>
      <c r="R20" s="481">
        <v>130.1</v>
      </c>
      <c r="S20" s="481">
        <v>131.53</v>
      </c>
      <c r="T20" s="481">
        <v>133.83000000000001</v>
      </c>
      <c r="U20" s="481">
        <v>138.97</v>
      </c>
      <c r="V20" s="481">
        <v>143.80000000000001</v>
      </c>
      <c r="W20" s="481">
        <v>146.97</v>
      </c>
      <c r="X20" s="481">
        <v>151.4</v>
      </c>
      <c r="Y20" s="482">
        <v>151.58000000000001</v>
      </c>
    </row>
    <row r="21" spans="4:25" ht="20.100000000000001" customHeight="1" x14ac:dyDescent="0.2">
      <c r="D21" s="475">
        <v>2018</v>
      </c>
      <c r="E21" s="476"/>
      <c r="F21" s="477"/>
      <c r="G21" s="477"/>
      <c r="H21" s="477"/>
      <c r="I21" s="477"/>
      <c r="J21" s="477"/>
      <c r="K21" s="477"/>
      <c r="L21" s="477"/>
      <c r="M21" s="477"/>
      <c r="N21" s="478">
        <v>141.66999999999999</v>
      </c>
      <c r="O21" s="481">
        <v>137.26</v>
      </c>
      <c r="P21" s="481">
        <v>136.38</v>
      </c>
      <c r="Q21" s="481">
        <v>133.995</v>
      </c>
      <c r="R21" s="481">
        <v>131.33000000000001</v>
      </c>
      <c r="S21" s="481">
        <v>130.77000000000001</v>
      </c>
      <c r="T21" s="481">
        <v>131.53</v>
      </c>
      <c r="U21" s="481">
        <v>131.63</v>
      </c>
      <c r="V21" s="481">
        <v>135.85</v>
      </c>
      <c r="W21" s="481">
        <v>140.12</v>
      </c>
      <c r="X21" s="481">
        <v>141.41</v>
      </c>
      <c r="Y21" s="482">
        <v>142.44999999999999</v>
      </c>
    </row>
    <row r="22" spans="4:25" ht="20.100000000000001" customHeight="1" x14ac:dyDescent="0.2">
      <c r="D22" s="475">
        <v>2019</v>
      </c>
      <c r="E22" s="476"/>
      <c r="F22" s="477"/>
      <c r="G22" s="477"/>
      <c r="H22" s="477"/>
      <c r="I22" s="477"/>
      <c r="J22" s="477"/>
      <c r="K22" s="477"/>
      <c r="L22" s="477"/>
      <c r="M22" s="477"/>
      <c r="N22" s="478">
        <v>139.47</v>
      </c>
      <c r="O22" s="481">
        <v>139.1</v>
      </c>
      <c r="P22" s="481">
        <v>139.24</v>
      </c>
      <c r="Q22" s="481">
        <v>136.16</v>
      </c>
      <c r="R22" s="481">
        <v>135.25</v>
      </c>
      <c r="S22" s="481">
        <v>132.31</v>
      </c>
      <c r="T22" s="481">
        <v>131.05000000000001</v>
      </c>
      <c r="U22" s="481">
        <v>130.74</v>
      </c>
      <c r="V22" s="483">
        <v>132.375</v>
      </c>
      <c r="W22" s="481">
        <v>135.26</v>
      </c>
      <c r="X22" s="481">
        <v>140.62</v>
      </c>
      <c r="Y22" s="482">
        <v>142.47</v>
      </c>
    </row>
    <row r="23" spans="4:25" ht="20.100000000000001" customHeight="1" x14ac:dyDescent="0.2">
      <c r="D23" s="475">
        <v>2020</v>
      </c>
      <c r="E23" s="476"/>
      <c r="F23" s="477"/>
      <c r="G23" s="477"/>
      <c r="H23" s="477"/>
      <c r="I23" s="477"/>
      <c r="J23" s="477"/>
      <c r="K23" s="477"/>
      <c r="L23" s="477"/>
      <c r="M23" s="477"/>
      <c r="N23" s="478">
        <v>139.18</v>
      </c>
      <c r="O23" s="481">
        <v>139.15</v>
      </c>
      <c r="P23" s="481">
        <v>137.97999999999999</v>
      </c>
      <c r="Q23" s="481">
        <v>134.30000000000001</v>
      </c>
      <c r="R23" s="479">
        <v>133.1</v>
      </c>
      <c r="S23" s="479">
        <v>131.71</v>
      </c>
      <c r="T23" s="479">
        <v>132.88999999999999</v>
      </c>
      <c r="U23" s="479">
        <v>135.47</v>
      </c>
      <c r="V23" s="479">
        <v>140.26</v>
      </c>
      <c r="W23" s="479">
        <v>147.52000000000001</v>
      </c>
      <c r="X23" s="479">
        <v>155.43</v>
      </c>
      <c r="Y23" s="480">
        <v>155.24</v>
      </c>
    </row>
    <row r="24" spans="4:25" ht="20.100000000000001" customHeight="1" x14ac:dyDescent="0.2">
      <c r="D24" s="544">
        <v>2021</v>
      </c>
      <c r="E24" s="545"/>
      <c r="F24" s="546"/>
      <c r="G24" s="546"/>
      <c r="H24" s="546"/>
      <c r="I24" s="546"/>
      <c r="J24" s="546"/>
      <c r="K24" s="546"/>
      <c r="L24" s="546"/>
      <c r="M24" s="546"/>
      <c r="N24" s="547">
        <v>149.29</v>
      </c>
      <c r="O24" s="548">
        <v>148.44999999999999</v>
      </c>
      <c r="P24" s="548">
        <v>150.97</v>
      </c>
      <c r="Q24" s="548">
        <v>151.197</v>
      </c>
      <c r="R24" s="549">
        <v>151.05000000000001</v>
      </c>
      <c r="S24" s="549">
        <v>149.44999999999999</v>
      </c>
      <c r="T24" s="549">
        <v>148.99</v>
      </c>
      <c r="U24" s="549">
        <v>152.65</v>
      </c>
      <c r="V24" s="549">
        <v>157.47999999999999</v>
      </c>
      <c r="W24" s="549">
        <v>165.78</v>
      </c>
      <c r="X24" s="549">
        <v>177.44</v>
      </c>
      <c r="Y24" s="550">
        <v>185.49</v>
      </c>
    </row>
    <row r="25" spans="4:25" ht="20.100000000000001" customHeight="1" thickBot="1" x14ac:dyDescent="0.25">
      <c r="D25" s="484">
        <v>2022</v>
      </c>
      <c r="E25" s="485"/>
      <c r="F25" s="486"/>
      <c r="G25" s="486"/>
      <c r="H25" s="486"/>
      <c r="I25" s="486"/>
      <c r="J25" s="486"/>
      <c r="K25" s="486"/>
      <c r="L25" s="486"/>
      <c r="M25" s="486"/>
      <c r="N25" s="487">
        <v>182.61</v>
      </c>
      <c r="O25" s="488">
        <v>184.7</v>
      </c>
      <c r="P25" s="488">
        <v>197.16</v>
      </c>
      <c r="Q25" s="489"/>
      <c r="R25" s="488"/>
      <c r="S25" s="488"/>
      <c r="T25" s="488"/>
      <c r="U25" s="488"/>
      <c r="V25" s="488"/>
      <c r="W25" s="490"/>
      <c r="X25" s="490"/>
      <c r="Y25" s="4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30" sqref="P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288</v>
      </c>
    </row>
    <row r="10" spans="3:12" ht="13.5" thickBot="1" x14ac:dyDescent="0.25"/>
    <row r="11" spans="3:12" ht="13.5" thickBot="1" x14ac:dyDescent="0.25">
      <c r="H11" s="627" t="s">
        <v>0</v>
      </c>
      <c r="I11" s="628"/>
      <c r="J11" s="633" t="s">
        <v>1</v>
      </c>
      <c r="K11" s="634"/>
      <c r="L11" s="635"/>
    </row>
    <row r="12" spans="3:12" ht="24" customHeight="1" thickBot="1" x14ac:dyDescent="0.25">
      <c r="H12" s="629"/>
      <c r="I12" s="630"/>
      <c r="J12" s="453" t="s">
        <v>26</v>
      </c>
      <c r="K12" s="454"/>
      <c r="L12" s="636" t="s">
        <v>268</v>
      </c>
    </row>
    <row r="13" spans="3:12" ht="39.75" customHeight="1" thickBot="1" x14ac:dyDescent="0.25">
      <c r="H13" s="631"/>
      <c r="I13" s="632"/>
      <c r="J13" s="407" t="s">
        <v>315</v>
      </c>
      <c r="K13" s="408" t="s">
        <v>301</v>
      </c>
      <c r="L13" s="637"/>
    </row>
    <row r="14" spans="3:12" ht="54" customHeight="1" thickBot="1" x14ac:dyDescent="0.25">
      <c r="H14" s="640" t="s">
        <v>287</v>
      </c>
      <c r="I14" s="641"/>
      <c r="J14" s="442">
        <v>238.66</v>
      </c>
      <c r="K14" s="443">
        <v>229.03</v>
      </c>
      <c r="L14" s="418">
        <v>4.2046893420075957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V71" sqref="V71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53" t="s">
        <v>0</v>
      </c>
      <c r="D5" s="656" t="s">
        <v>40</v>
      </c>
      <c r="E5" s="501" t="s">
        <v>1</v>
      </c>
      <c r="F5" s="502"/>
      <c r="G5" s="503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54"/>
      <c r="D6" s="629"/>
      <c r="E6" s="504"/>
      <c r="F6" s="505"/>
      <c r="G6" s="506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54"/>
      <c r="D7" s="654"/>
      <c r="E7" s="507" t="s">
        <v>26</v>
      </c>
      <c r="F7" s="508"/>
      <c r="G7" s="500" t="s">
        <v>262</v>
      </c>
      <c r="H7" s="11" t="s">
        <v>26</v>
      </c>
      <c r="I7" s="336"/>
      <c r="J7" s="382" t="s">
        <v>262</v>
      </c>
      <c r="K7" s="11" t="s">
        <v>26</v>
      </c>
      <c r="L7" s="336"/>
      <c r="M7" s="383" t="s">
        <v>262</v>
      </c>
      <c r="N7" s="11" t="s">
        <v>26</v>
      </c>
      <c r="O7" s="336"/>
      <c r="P7" s="382" t="s">
        <v>262</v>
      </c>
      <c r="Q7" s="11" t="s">
        <v>26</v>
      </c>
      <c r="R7" s="336"/>
      <c r="S7" s="383" t="s">
        <v>262</v>
      </c>
    </row>
    <row r="8" spans="3:19" ht="30" customHeight="1" thickBot="1" x14ac:dyDescent="0.25">
      <c r="C8" s="655"/>
      <c r="D8" s="655"/>
      <c r="E8" s="509" t="s">
        <v>325</v>
      </c>
      <c r="F8" s="510" t="s">
        <v>319</v>
      </c>
      <c r="G8" s="511" t="s">
        <v>14</v>
      </c>
      <c r="H8" s="366" t="s">
        <v>325</v>
      </c>
      <c r="I8" s="366" t="s">
        <v>319</v>
      </c>
      <c r="J8" s="311" t="s">
        <v>14</v>
      </c>
      <c r="K8" s="372" t="s">
        <v>325</v>
      </c>
      <c r="L8" s="366" t="s">
        <v>319</v>
      </c>
      <c r="M8" s="275" t="s">
        <v>14</v>
      </c>
      <c r="N8" s="372" t="s">
        <v>325</v>
      </c>
      <c r="O8" s="366" t="s">
        <v>319</v>
      </c>
      <c r="P8" s="311" t="s">
        <v>14</v>
      </c>
      <c r="Q8" s="372" t="s">
        <v>325</v>
      </c>
      <c r="R8" s="366" t="s">
        <v>319</v>
      </c>
      <c r="S8" s="275" t="s">
        <v>14</v>
      </c>
    </row>
    <row r="9" spans="3:19" ht="24" customHeight="1" x14ac:dyDescent="0.2">
      <c r="C9" s="661" t="s">
        <v>38</v>
      </c>
      <c r="D9" s="512" t="s">
        <v>249</v>
      </c>
      <c r="E9" s="513">
        <v>3141.34</v>
      </c>
      <c r="F9" s="514">
        <v>3111.4319999999998</v>
      </c>
      <c r="G9" s="515">
        <v>0.96122942747906304</v>
      </c>
      <c r="H9" s="222">
        <v>3056.2739999999999</v>
      </c>
      <c r="I9" s="227">
        <v>3042.2829999999999</v>
      </c>
      <c r="J9" s="312">
        <v>0.45988489565237639</v>
      </c>
      <c r="K9" s="222">
        <v>3286.0929999999998</v>
      </c>
      <c r="L9" s="227">
        <v>3306.1219999999998</v>
      </c>
      <c r="M9" s="288">
        <v>-0.60581551437000802</v>
      </c>
      <c r="N9" s="222">
        <v>3274.7570000000001</v>
      </c>
      <c r="O9" s="227">
        <v>3215.5740000000001</v>
      </c>
      <c r="P9" s="312">
        <v>1.840511211995121</v>
      </c>
      <c r="Q9" s="222">
        <v>3208.4560000000001</v>
      </c>
      <c r="R9" s="227">
        <v>3150.1239999999998</v>
      </c>
      <c r="S9" s="288">
        <v>1.8517366300501295</v>
      </c>
    </row>
    <row r="10" spans="3:19" ht="27" customHeight="1" x14ac:dyDescent="0.2">
      <c r="C10" s="662"/>
      <c r="D10" s="516" t="s">
        <v>250</v>
      </c>
      <c r="E10" s="223">
        <v>3281.4209999999998</v>
      </c>
      <c r="F10" s="517">
        <v>3252.75</v>
      </c>
      <c r="G10" s="518">
        <v>0.88143878256859032</v>
      </c>
      <c r="H10" s="223">
        <v>3304.91</v>
      </c>
      <c r="I10" s="228">
        <v>3266.7130000000002</v>
      </c>
      <c r="J10" s="313">
        <v>1.169279333691073</v>
      </c>
      <c r="K10" s="223">
        <v>3211.5659999999998</v>
      </c>
      <c r="L10" s="228">
        <v>3217.9720000000002</v>
      </c>
      <c r="M10" s="281">
        <v>-0.19906947605511804</v>
      </c>
      <c r="N10" s="223">
        <v>3205.9639999999999</v>
      </c>
      <c r="O10" s="228">
        <v>3221.9969999999998</v>
      </c>
      <c r="P10" s="313">
        <v>-0.49761064333703303</v>
      </c>
      <c r="Q10" s="223">
        <v>3174.491</v>
      </c>
      <c r="R10" s="228">
        <v>3108.4670000000001</v>
      </c>
      <c r="S10" s="281">
        <v>2.1240051768283172</v>
      </c>
    </row>
    <row r="11" spans="3:19" ht="30" customHeight="1" thickBot="1" x14ac:dyDescent="0.25">
      <c r="C11" s="127" t="s">
        <v>251</v>
      </c>
      <c r="D11" s="335" t="s">
        <v>249</v>
      </c>
      <c r="E11" s="224" t="s">
        <v>27</v>
      </c>
      <c r="F11" s="519" t="s">
        <v>27</v>
      </c>
      <c r="G11" s="520" t="s">
        <v>27</v>
      </c>
      <c r="H11" s="224" t="s">
        <v>27</v>
      </c>
      <c r="I11" s="231" t="s">
        <v>27</v>
      </c>
      <c r="J11" s="314" t="s">
        <v>27</v>
      </c>
      <c r="K11" s="224" t="s">
        <v>27</v>
      </c>
      <c r="L11" s="231" t="s">
        <v>27</v>
      </c>
      <c r="M11" s="282" t="s">
        <v>27</v>
      </c>
      <c r="N11" s="224" t="s">
        <v>27</v>
      </c>
      <c r="O11" s="231" t="s">
        <v>27</v>
      </c>
      <c r="P11" s="314" t="s">
        <v>27</v>
      </c>
      <c r="Q11" s="224" t="s">
        <v>27</v>
      </c>
      <c r="R11" s="231" t="s">
        <v>27</v>
      </c>
      <c r="S11" s="282" t="s">
        <v>27</v>
      </c>
    </row>
    <row r="12" spans="3:19" ht="24.75" customHeight="1" thickBot="1" x14ac:dyDescent="0.25">
      <c r="C12" s="521" t="s">
        <v>39</v>
      </c>
      <c r="D12" s="522" t="s">
        <v>24</v>
      </c>
      <c r="E12" s="523">
        <v>3251.7919596972201</v>
      </c>
      <c r="F12" s="524">
        <v>3231.2776083510307</v>
      </c>
      <c r="G12" s="525">
        <v>0.63486811820721878</v>
      </c>
      <c r="H12" s="319">
        <v>3263.6710081010719</v>
      </c>
      <c r="I12" s="320">
        <v>3241.3986829144292</v>
      </c>
      <c r="J12" s="322">
        <v>0.68712081929450053</v>
      </c>
      <c r="K12" s="319">
        <v>3212.0726454437799</v>
      </c>
      <c r="L12" s="320">
        <v>3218.3047559730471</v>
      </c>
      <c r="M12" s="321">
        <v>-0.19364575457624461</v>
      </c>
      <c r="N12" s="319">
        <v>3237.5750467096282</v>
      </c>
      <c r="O12" s="320">
        <v>3218.8411461480723</v>
      </c>
      <c r="P12" s="322">
        <v>0.58200761426124947</v>
      </c>
      <c r="Q12" s="319">
        <v>3186.7578195905221</v>
      </c>
      <c r="R12" s="320">
        <v>3114.5915795087367</v>
      </c>
      <c r="S12" s="321">
        <v>2.3170370252258938</v>
      </c>
    </row>
    <row r="13" spans="3:19" ht="20.25" customHeight="1" x14ac:dyDescent="0.2">
      <c r="C13" s="661" t="s">
        <v>28</v>
      </c>
      <c r="D13" s="526" t="s">
        <v>29</v>
      </c>
      <c r="E13" s="513">
        <v>2205.0839999999998</v>
      </c>
      <c r="F13" s="514">
        <v>2225.893</v>
      </c>
      <c r="G13" s="515">
        <v>-0.93486075026967597</v>
      </c>
      <c r="H13" s="222">
        <v>2100.9650000000001</v>
      </c>
      <c r="I13" s="227">
        <v>2118.6390000000001</v>
      </c>
      <c r="J13" s="312">
        <v>-0.83421479544178967</v>
      </c>
      <c r="K13" s="222">
        <v>2364.8429999999998</v>
      </c>
      <c r="L13" s="227">
        <v>2366.6959999999999</v>
      </c>
      <c r="M13" s="288">
        <v>-7.8294804233415088E-2</v>
      </c>
      <c r="N13" s="222" t="s">
        <v>27</v>
      </c>
      <c r="O13" s="227" t="s">
        <v>92</v>
      </c>
      <c r="P13" s="312" t="s">
        <v>27</v>
      </c>
      <c r="Q13" s="222" t="s">
        <v>92</v>
      </c>
      <c r="R13" s="227" t="s">
        <v>92</v>
      </c>
      <c r="S13" s="288" t="s">
        <v>195</v>
      </c>
    </row>
    <row r="14" spans="3:19" ht="20.25" customHeight="1" thickBot="1" x14ac:dyDescent="0.25">
      <c r="C14" s="662"/>
      <c r="D14" s="527" t="s">
        <v>30</v>
      </c>
      <c r="E14" s="224">
        <v>1822.886</v>
      </c>
      <c r="F14" s="519">
        <v>1807.193</v>
      </c>
      <c r="G14" s="520">
        <v>0.86836325727246522</v>
      </c>
      <c r="H14" s="224">
        <v>1809.2</v>
      </c>
      <c r="I14" s="231">
        <v>1753.144</v>
      </c>
      <c r="J14" s="314">
        <v>3.1974555427278104</v>
      </c>
      <c r="K14" s="224">
        <v>1863.712</v>
      </c>
      <c r="L14" s="231">
        <v>1843.7139999999999</v>
      </c>
      <c r="M14" s="282">
        <v>1.0846584665517562</v>
      </c>
      <c r="N14" s="224">
        <v>1987.1210000000001</v>
      </c>
      <c r="O14" s="231">
        <v>1841.3910000000001</v>
      </c>
      <c r="P14" s="314">
        <v>7.9141257886022043</v>
      </c>
      <c r="Q14" s="224">
        <v>1824.662</v>
      </c>
      <c r="R14" s="231">
        <v>1856.066</v>
      </c>
      <c r="S14" s="282">
        <v>-1.6919656951854081</v>
      </c>
    </row>
    <row r="15" spans="3:19" ht="20.25" customHeight="1" thickBot="1" x14ac:dyDescent="0.25">
      <c r="C15" s="663"/>
      <c r="D15" s="521" t="s">
        <v>24</v>
      </c>
      <c r="E15" s="523">
        <v>1925.8806690507411</v>
      </c>
      <c r="F15" s="524">
        <v>1932.420572089615</v>
      </c>
      <c r="G15" s="525">
        <v>-0.33843062598956125</v>
      </c>
      <c r="H15" s="319">
        <v>1869.9065300399675</v>
      </c>
      <c r="I15" s="320">
        <v>1871.0225566100903</v>
      </c>
      <c r="J15" s="322">
        <v>-5.9647948453642609E-2</v>
      </c>
      <c r="K15" s="319">
        <v>2061.1166875760209</v>
      </c>
      <c r="L15" s="320">
        <v>1973.6093293284503</v>
      </c>
      <c r="M15" s="321">
        <v>4.4338743715478044</v>
      </c>
      <c r="N15" s="319">
        <v>1987.1210000000001</v>
      </c>
      <c r="O15" s="320">
        <v>1844.5466158301158</v>
      </c>
      <c r="P15" s="322">
        <v>7.7295083217899823</v>
      </c>
      <c r="Q15" s="319">
        <v>1926.284042193802</v>
      </c>
      <c r="R15" s="320">
        <v>2021.4626931789016</v>
      </c>
      <c r="S15" s="321">
        <v>-4.7084050230689209</v>
      </c>
    </row>
    <row r="16" spans="3:19" ht="18.75" customHeight="1" x14ac:dyDescent="0.2">
      <c r="C16" s="661" t="s">
        <v>31</v>
      </c>
      <c r="D16" s="528" t="s">
        <v>32</v>
      </c>
      <c r="E16" s="226" t="s">
        <v>92</v>
      </c>
      <c r="F16" s="529" t="s">
        <v>92</v>
      </c>
      <c r="G16" s="530" t="s">
        <v>195</v>
      </c>
      <c r="H16" s="222" t="s">
        <v>27</v>
      </c>
      <c r="I16" s="227" t="s">
        <v>27</v>
      </c>
      <c r="J16" s="312" t="s">
        <v>27</v>
      </c>
      <c r="K16" s="222" t="s">
        <v>27</v>
      </c>
      <c r="L16" s="227" t="s">
        <v>27</v>
      </c>
      <c r="M16" s="288" t="s">
        <v>27</v>
      </c>
      <c r="N16" s="222" t="s">
        <v>27</v>
      </c>
      <c r="O16" s="227" t="s">
        <v>27</v>
      </c>
      <c r="P16" s="312" t="s">
        <v>27</v>
      </c>
      <c r="Q16" s="286" t="s">
        <v>92</v>
      </c>
      <c r="R16" s="287" t="s">
        <v>92</v>
      </c>
      <c r="S16" s="278" t="s">
        <v>195</v>
      </c>
    </row>
    <row r="17" spans="3:19" ht="18" customHeight="1" thickBot="1" x14ac:dyDescent="0.25">
      <c r="C17" s="662"/>
      <c r="D17" s="527" t="s">
        <v>33</v>
      </c>
      <c r="E17" s="531">
        <v>670.67100000000005</v>
      </c>
      <c r="F17" s="532">
        <v>665.06899999999996</v>
      </c>
      <c r="G17" s="533">
        <v>0.84231861656461049</v>
      </c>
      <c r="H17" s="289" t="s">
        <v>92</v>
      </c>
      <c r="I17" s="290" t="s">
        <v>92</v>
      </c>
      <c r="J17" s="323" t="s">
        <v>195</v>
      </c>
      <c r="K17" s="289" t="s">
        <v>27</v>
      </c>
      <c r="L17" s="290" t="s">
        <v>27</v>
      </c>
      <c r="M17" s="291" t="s">
        <v>27</v>
      </c>
      <c r="N17" s="289" t="s">
        <v>27</v>
      </c>
      <c r="O17" s="290" t="s">
        <v>27</v>
      </c>
      <c r="P17" s="323" t="s">
        <v>27</v>
      </c>
      <c r="Q17" s="324" t="s">
        <v>92</v>
      </c>
      <c r="R17" s="325" t="s">
        <v>92</v>
      </c>
      <c r="S17" s="282" t="s">
        <v>195</v>
      </c>
    </row>
    <row r="18" spans="3:19" ht="18.75" customHeight="1" thickBot="1" x14ac:dyDescent="0.25">
      <c r="C18" s="663" t="s">
        <v>25</v>
      </c>
      <c r="D18" s="521" t="s">
        <v>24</v>
      </c>
      <c r="E18" s="523">
        <v>807.80266411378568</v>
      </c>
      <c r="F18" s="524">
        <v>766.21783544303798</v>
      </c>
      <c r="G18" s="525">
        <v>5.4272853941989965</v>
      </c>
      <c r="H18" s="292" t="s">
        <v>92</v>
      </c>
      <c r="I18" s="293" t="s">
        <v>92</v>
      </c>
      <c r="J18" s="326" t="s">
        <v>195</v>
      </c>
      <c r="K18" s="327" t="s">
        <v>27</v>
      </c>
      <c r="L18" s="328" t="s">
        <v>27</v>
      </c>
      <c r="M18" s="329" t="s">
        <v>27</v>
      </c>
      <c r="N18" s="327" t="s">
        <v>27</v>
      </c>
      <c r="O18" s="328" t="s">
        <v>27</v>
      </c>
      <c r="P18" s="330" t="s">
        <v>27</v>
      </c>
      <c r="Q18" s="292" t="s">
        <v>92</v>
      </c>
      <c r="R18" s="293" t="s">
        <v>92</v>
      </c>
      <c r="S18" s="294" t="s">
        <v>195</v>
      </c>
    </row>
    <row r="19" spans="3:19" ht="18.75" customHeight="1" x14ac:dyDescent="0.2">
      <c r="C19" s="664" t="s">
        <v>37</v>
      </c>
      <c r="D19" s="665"/>
      <c r="E19" s="226" t="s">
        <v>92</v>
      </c>
      <c r="F19" s="529" t="s">
        <v>92</v>
      </c>
      <c r="G19" s="518" t="s">
        <v>195</v>
      </c>
      <c r="H19" s="226" t="s">
        <v>92</v>
      </c>
      <c r="I19" s="230" t="s">
        <v>92</v>
      </c>
      <c r="J19" s="317" t="s">
        <v>195</v>
      </c>
      <c r="K19" s="226" t="s">
        <v>27</v>
      </c>
      <c r="L19" s="230" t="s">
        <v>27</v>
      </c>
      <c r="M19" s="318" t="s">
        <v>27</v>
      </c>
      <c r="N19" s="226" t="s">
        <v>27</v>
      </c>
      <c r="O19" s="230" t="s">
        <v>27</v>
      </c>
      <c r="P19" s="317" t="s">
        <v>27</v>
      </c>
      <c r="Q19" s="331" t="s">
        <v>27</v>
      </c>
      <c r="R19" s="332" t="s">
        <v>27</v>
      </c>
      <c r="S19" s="318" t="s">
        <v>27</v>
      </c>
    </row>
    <row r="20" spans="3:19" ht="20.25" customHeight="1" x14ac:dyDescent="0.2">
      <c r="C20" s="657" t="s">
        <v>34</v>
      </c>
      <c r="D20" s="658"/>
      <c r="E20" s="223">
        <v>569.83199999999999</v>
      </c>
      <c r="F20" s="517">
        <v>579.47</v>
      </c>
      <c r="G20" s="518">
        <v>-1.6632439988265197</v>
      </c>
      <c r="H20" s="223">
        <v>577.08900000000006</v>
      </c>
      <c r="I20" s="228">
        <v>592.25699999999995</v>
      </c>
      <c r="J20" s="313">
        <v>-2.5610503548290513</v>
      </c>
      <c r="K20" s="223">
        <v>604.26499999999999</v>
      </c>
      <c r="L20" s="228">
        <v>564.803</v>
      </c>
      <c r="M20" s="281">
        <v>6.9868609054838577</v>
      </c>
      <c r="N20" s="223">
        <v>503.28</v>
      </c>
      <c r="O20" s="228">
        <v>515.75199999999995</v>
      </c>
      <c r="P20" s="313">
        <v>-2.4182165071584758</v>
      </c>
      <c r="Q20" s="279" t="s">
        <v>92</v>
      </c>
      <c r="R20" s="280" t="s">
        <v>92</v>
      </c>
      <c r="S20" s="281" t="s">
        <v>195</v>
      </c>
    </row>
    <row r="21" spans="3:19" ht="18" customHeight="1" x14ac:dyDescent="0.2">
      <c r="C21" s="657" t="s">
        <v>35</v>
      </c>
      <c r="D21" s="658"/>
      <c r="E21" s="223" t="s">
        <v>92</v>
      </c>
      <c r="F21" s="517" t="s">
        <v>27</v>
      </c>
      <c r="G21" s="518" t="s">
        <v>27</v>
      </c>
      <c r="H21" s="223" t="s">
        <v>92</v>
      </c>
      <c r="I21" s="228" t="s">
        <v>27</v>
      </c>
      <c r="J21" s="313" t="s">
        <v>27</v>
      </c>
      <c r="K21" s="223" t="s">
        <v>27</v>
      </c>
      <c r="L21" s="228" t="s">
        <v>27</v>
      </c>
      <c r="M21" s="281" t="s">
        <v>27</v>
      </c>
      <c r="N21" s="223" t="s">
        <v>27</v>
      </c>
      <c r="O21" s="228" t="s">
        <v>27</v>
      </c>
      <c r="P21" s="313" t="s">
        <v>27</v>
      </c>
      <c r="Q21" s="279" t="s">
        <v>27</v>
      </c>
      <c r="R21" s="280" t="s">
        <v>27</v>
      </c>
      <c r="S21" s="281" t="s">
        <v>27</v>
      </c>
    </row>
    <row r="22" spans="3:19" ht="21" customHeight="1" thickBot="1" x14ac:dyDescent="0.25">
      <c r="C22" s="659" t="s">
        <v>36</v>
      </c>
      <c r="D22" s="660"/>
      <c r="E22" s="225" t="s">
        <v>27</v>
      </c>
      <c r="F22" s="534" t="s">
        <v>27</v>
      </c>
      <c r="G22" s="535" t="s">
        <v>27</v>
      </c>
      <c r="H22" s="225" t="s">
        <v>27</v>
      </c>
      <c r="I22" s="229" t="s">
        <v>27</v>
      </c>
      <c r="J22" s="315" t="s">
        <v>27</v>
      </c>
      <c r="K22" s="225" t="s">
        <v>27</v>
      </c>
      <c r="L22" s="229" t="s">
        <v>27</v>
      </c>
      <c r="M22" s="316" t="s">
        <v>27</v>
      </c>
      <c r="N22" s="225" t="s">
        <v>27</v>
      </c>
      <c r="O22" s="229" t="s">
        <v>27</v>
      </c>
      <c r="P22" s="315" t="s">
        <v>27</v>
      </c>
      <c r="Q22" s="333" t="s">
        <v>27</v>
      </c>
      <c r="R22" s="334" t="s">
        <v>27</v>
      </c>
      <c r="S22" s="316" t="s">
        <v>27</v>
      </c>
    </row>
    <row r="24" spans="3:19" ht="21" x14ac:dyDescent="0.25">
      <c r="C24" s="26"/>
      <c r="D24" s="172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29" sqref="X2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324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66" t="s">
        <v>0</v>
      </c>
      <c r="C4" s="669" t="s">
        <v>252</v>
      </c>
      <c r="D4" s="672" t="s">
        <v>1</v>
      </c>
      <c r="E4" s="673"/>
      <c r="F4" s="67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67"/>
      <c r="C5" s="670"/>
      <c r="D5" s="675"/>
      <c r="E5" s="676"/>
      <c r="F5" s="67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67"/>
      <c r="C6" s="670"/>
      <c r="D6" s="376" t="s">
        <v>26</v>
      </c>
      <c r="E6" s="377"/>
      <c r="F6" s="381" t="s">
        <v>262</v>
      </c>
      <c r="G6" s="11" t="s">
        <v>26</v>
      </c>
      <c r="H6" s="336"/>
      <c r="I6" s="382" t="s">
        <v>262</v>
      </c>
      <c r="J6" s="11" t="s">
        <v>26</v>
      </c>
      <c r="K6" s="336"/>
      <c r="L6" s="383" t="s">
        <v>262</v>
      </c>
      <c r="M6" s="11" t="s">
        <v>26</v>
      </c>
      <c r="N6" s="336"/>
      <c r="O6" s="382" t="s">
        <v>262</v>
      </c>
      <c r="P6" s="11" t="s">
        <v>26</v>
      </c>
      <c r="Q6" s="336"/>
      <c r="R6" s="383" t="s">
        <v>262</v>
      </c>
    </row>
    <row r="7" spans="2:18" ht="30" customHeight="1" thickBot="1" x14ac:dyDescent="0.25">
      <c r="B7" s="668"/>
      <c r="C7" s="671"/>
      <c r="D7" s="378" t="s">
        <v>325</v>
      </c>
      <c r="E7" s="379" t="s">
        <v>319</v>
      </c>
      <c r="F7" s="380" t="s">
        <v>14</v>
      </c>
      <c r="G7" s="366" t="s">
        <v>325</v>
      </c>
      <c r="H7" s="366" t="s">
        <v>319</v>
      </c>
      <c r="I7" s="311" t="s">
        <v>14</v>
      </c>
      <c r="J7" s="372" t="s">
        <v>325</v>
      </c>
      <c r="K7" s="366" t="s">
        <v>319</v>
      </c>
      <c r="L7" s="275" t="s">
        <v>14</v>
      </c>
      <c r="M7" s="372" t="s">
        <v>325</v>
      </c>
      <c r="N7" s="366" t="s">
        <v>319</v>
      </c>
      <c r="O7" s="311" t="s">
        <v>14</v>
      </c>
      <c r="P7" s="372" t="s">
        <v>325</v>
      </c>
      <c r="Q7" s="366" t="s">
        <v>319</v>
      </c>
      <c r="R7" s="275" t="s">
        <v>14</v>
      </c>
    </row>
    <row r="8" spans="2:18" ht="27" customHeight="1" x14ac:dyDescent="0.2">
      <c r="B8" s="680" t="s">
        <v>55</v>
      </c>
      <c r="C8" s="337" t="s">
        <v>253</v>
      </c>
      <c r="D8" s="338">
        <v>2156.7370000000001</v>
      </c>
      <c r="E8" s="339">
        <v>2115.8710000000001</v>
      </c>
      <c r="F8" s="340">
        <v>1.9314031904591529</v>
      </c>
      <c r="G8" s="222">
        <v>2173.4589999999998</v>
      </c>
      <c r="H8" s="227">
        <v>2146.4319999999998</v>
      </c>
      <c r="I8" s="312">
        <v>1.2591593863677044</v>
      </c>
      <c r="J8" s="222">
        <v>2077.2069999999999</v>
      </c>
      <c r="K8" s="227">
        <v>2025.6220000000001</v>
      </c>
      <c r="L8" s="312">
        <v>2.5466251847580548</v>
      </c>
      <c r="M8" s="222" t="s">
        <v>92</v>
      </c>
      <c r="N8" s="227" t="s">
        <v>92</v>
      </c>
      <c r="O8" s="312" t="s">
        <v>195</v>
      </c>
      <c r="P8" s="222">
        <v>2055.0010000000002</v>
      </c>
      <c r="Q8" s="227">
        <v>2053.2669999999998</v>
      </c>
      <c r="R8" s="288">
        <v>8.4450780146974477E-2</v>
      </c>
    </row>
    <row r="9" spans="2:18" ht="23.25" customHeight="1" x14ac:dyDescent="0.2">
      <c r="B9" s="681"/>
      <c r="C9" s="341" t="s">
        <v>254</v>
      </c>
      <c r="D9" s="342">
        <v>2121.5279999999998</v>
      </c>
      <c r="E9" s="343">
        <v>2083.4140000000002</v>
      </c>
      <c r="F9" s="344">
        <v>1.8294011655868481</v>
      </c>
      <c r="G9" s="223">
        <v>2126.2280000000001</v>
      </c>
      <c r="H9" s="228">
        <v>2082.4520000000002</v>
      </c>
      <c r="I9" s="313">
        <v>2.1021372881583749</v>
      </c>
      <c r="J9" s="223">
        <v>2309.5349999999999</v>
      </c>
      <c r="K9" s="228">
        <v>2313.491</v>
      </c>
      <c r="L9" s="313">
        <v>-0.17099699112726746</v>
      </c>
      <c r="M9" s="223">
        <v>2071.6379999999999</v>
      </c>
      <c r="N9" s="228">
        <v>2073.7359999999999</v>
      </c>
      <c r="O9" s="313">
        <v>-0.10117006214869957</v>
      </c>
      <c r="P9" s="223">
        <v>2079.23</v>
      </c>
      <c r="Q9" s="228">
        <v>2060.2060000000001</v>
      </c>
      <c r="R9" s="281">
        <v>0.92340280535052732</v>
      </c>
    </row>
    <row r="10" spans="2:18" ht="27" customHeight="1" x14ac:dyDescent="0.2">
      <c r="B10" s="681"/>
      <c r="C10" s="341" t="s">
        <v>255</v>
      </c>
      <c r="D10" s="342">
        <v>2340.596</v>
      </c>
      <c r="E10" s="343">
        <v>2298.4989999999998</v>
      </c>
      <c r="F10" s="344">
        <v>1.8314996003913948</v>
      </c>
      <c r="G10" s="223" t="s">
        <v>92</v>
      </c>
      <c r="H10" s="228" t="s">
        <v>92</v>
      </c>
      <c r="I10" s="313" t="s">
        <v>195</v>
      </c>
      <c r="J10" s="223" t="s">
        <v>92</v>
      </c>
      <c r="K10" s="228" t="s">
        <v>92</v>
      </c>
      <c r="L10" s="313" t="s">
        <v>195</v>
      </c>
      <c r="M10" s="223" t="s">
        <v>27</v>
      </c>
      <c r="N10" s="228" t="s">
        <v>27</v>
      </c>
      <c r="O10" s="313" t="s">
        <v>27</v>
      </c>
      <c r="P10" s="223" t="s">
        <v>27</v>
      </c>
      <c r="Q10" s="228" t="s">
        <v>27</v>
      </c>
      <c r="R10" s="281" t="s">
        <v>27</v>
      </c>
    </row>
    <row r="11" spans="2:18" ht="27.75" customHeight="1" x14ac:dyDescent="0.2">
      <c r="B11" s="681"/>
      <c r="C11" s="341" t="s">
        <v>256</v>
      </c>
      <c r="D11" s="342">
        <v>2209.4160000000002</v>
      </c>
      <c r="E11" s="343">
        <v>2234.0030000000002</v>
      </c>
      <c r="F11" s="344">
        <v>-1.1005804378955617</v>
      </c>
      <c r="G11" s="223">
        <v>2169.6460000000002</v>
      </c>
      <c r="H11" s="228">
        <v>2170.4850000000001</v>
      </c>
      <c r="I11" s="313">
        <v>-3.865495499853451E-2</v>
      </c>
      <c r="J11" s="223" t="s">
        <v>92</v>
      </c>
      <c r="K11" s="228" t="s">
        <v>92</v>
      </c>
      <c r="L11" s="313" t="s">
        <v>195</v>
      </c>
      <c r="M11" s="223">
        <v>2353.6010000000001</v>
      </c>
      <c r="N11" s="228">
        <v>2364.7800000000002</v>
      </c>
      <c r="O11" s="313">
        <v>-0.47272896421654814</v>
      </c>
      <c r="P11" s="223" t="s">
        <v>92</v>
      </c>
      <c r="Q11" s="228" t="s">
        <v>92</v>
      </c>
      <c r="R11" s="281" t="s">
        <v>195</v>
      </c>
    </row>
    <row r="12" spans="2:18" ht="47.25" x14ac:dyDescent="0.2">
      <c r="B12" s="681"/>
      <c r="C12" s="341" t="s">
        <v>56</v>
      </c>
      <c r="D12" s="342">
        <v>2205.2359999999999</v>
      </c>
      <c r="E12" s="343">
        <v>2155.7510000000002</v>
      </c>
      <c r="F12" s="344">
        <v>2.2954877441782315</v>
      </c>
      <c r="G12" s="223">
        <v>2172.5500000000002</v>
      </c>
      <c r="H12" s="228">
        <v>2132.1779999999999</v>
      </c>
      <c r="I12" s="313">
        <v>1.8934629285172391</v>
      </c>
      <c r="J12" s="223">
        <v>2315.875</v>
      </c>
      <c r="K12" s="228">
        <v>2267.7080000000001</v>
      </c>
      <c r="L12" s="313">
        <v>2.12403889742418</v>
      </c>
      <c r="M12" s="223">
        <v>2312.9569999999999</v>
      </c>
      <c r="N12" s="228">
        <v>2322.9560000000001</v>
      </c>
      <c r="O12" s="313">
        <v>-0.43044293563891223</v>
      </c>
      <c r="P12" s="223" t="s">
        <v>92</v>
      </c>
      <c r="Q12" s="228" t="s">
        <v>92</v>
      </c>
      <c r="R12" s="281" t="s">
        <v>195</v>
      </c>
    </row>
    <row r="13" spans="2:18" ht="23.25" customHeight="1" x14ac:dyDescent="0.2">
      <c r="B13" s="681"/>
      <c r="C13" s="341" t="s">
        <v>57</v>
      </c>
      <c r="D13" s="223" t="s">
        <v>92</v>
      </c>
      <c r="E13" s="228" t="s">
        <v>27</v>
      </c>
      <c r="F13" s="281" t="s">
        <v>27</v>
      </c>
      <c r="G13" s="223">
        <v>3107</v>
      </c>
      <c r="H13" s="228" t="s">
        <v>27</v>
      </c>
      <c r="I13" s="313" t="s">
        <v>27</v>
      </c>
      <c r="J13" s="223" t="s">
        <v>27</v>
      </c>
      <c r="K13" s="228" t="s">
        <v>27</v>
      </c>
      <c r="L13" s="313" t="s">
        <v>27</v>
      </c>
      <c r="M13" s="223" t="s">
        <v>27</v>
      </c>
      <c r="N13" s="228" t="s">
        <v>27</v>
      </c>
      <c r="O13" s="313" t="s">
        <v>27</v>
      </c>
      <c r="P13" s="223" t="s">
        <v>27</v>
      </c>
      <c r="Q13" s="228" t="s">
        <v>27</v>
      </c>
      <c r="R13" s="281" t="s">
        <v>27</v>
      </c>
    </row>
    <row r="14" spans="2:18" ht="16.5" thickBot="1" x14ac:dyDescent="0.25">
      <c r="B14" s="681"/>
      <c r="C14" s="345" t="s">
        <v>58</v>
      </c>
      <c r="D14" s="224" t="s">
        <v>92</v>
      </c>
      <c r="E14" s="231" t="s">
        <v>92</v>
      </c>
      <c r="F14" s="282" t="s">
        <v>195</v>
      </c>
      <c r="G14" s="224" t="s">
        <v>27</v>
      </c>
      <c r="H14" s="231" t="s">
        <v>27</v>
      </c>
      <c r="I14" s="314" t="s">
        <v>27</v>
      </c>
      <c r="J14" s="224" t="s">
        <v>27</v>
      </c>
      <c r="K14" s="231" t="s">
        <v>27</v>
      </c>
      <c r="L14" s="314" t="s">
        <v>27</v>
      </c>
      <c r="M14" s="224" t="s">
        <v>92</v>
      </c>
      <c r="N14" s="231" t="s">
        <v>92</v>
      </c>
      <c r="O14" s="314" t="s">
        <v>195</v>
      </c>
      <c r="P14" s="224" t="s">
        <v>27</v>
      </c>
      <c r="Q14" s="231" t="s">
        <v>27</v>
      </c>
      <c r="R14" s="282" t="s">
        <v>27</v>
      </c>
    </row>
    <row r="15" spans="2:18" ht="15.75" customHeight="1" x14ac:dyDescent="0.2">
      <c r="B15" s="682" t="s">
        <v>59</v>
      </c>
      <c r="C15" s="683"/>
      <c r="D15" s="338">
        <v>2051.81</v>
      </c>
      <c r="E15" s="339">
        <v>2009.702</v>
      </c>
      <c r="F15" s="340">
        <v>2.0952360101149297</v>
      </c>
      <c r="G15" s="222">
        <v>2050.9450000000002</v>
      </c>
      <c r="H15" s="227">
        <v>2021.8320000000001</v>
      </c>
      <c r="I15" s="312">
        <v>1.439931705502735</v>
      </c>
      <c r="J15" s="222">
        <v>2011.152</v>
      </c>
      <c r="K15" s="227">
        <v>1851.6869999999999</v>
      </c>
      <c r="L15" s="312">
        <v>8.6118766292575444</v>
      </c>
      <c r="M15" s="222">
        <v>2135.1819999999998</v>
      </c>
      <c r="N15" s="227">
        <v>2092.5880000000002</v>
      </c>
      <c r="O15" s="312">
        <v>2.035469953951738</v>
      </c>
      <c r="P15" s="222" t="s">
        <v>27</v>
      </c>
      <c r="Q15" s="227" t="s">
        <v>27</v>
      </c>
      <c r="R15" s="288" t="s">
        <v>27</v>
      </c>
    </row>
    <row r="16" spans="2:18" ht="15.75" x14ac:dyDescent="0.2">
      <c r="B16" s="684" t="s">
        <v>60</v>
      </c>
      <c r="C16" s="685"/>
      <c r="D16" s="342">
        <v>1452.4159999999999</v>
      </c>
      <c r="E16" s="343">
        <v>1397.5809999999999</v>
      </c>
      <c r="F16" s="344">
        <v>3.923565074224681</v>
      </c>
      <c r="G16" s="223" t="s">
        <v>92</v>
      </c>
      <c r="H16" s="228" t="s">
        <v>92</v>
      </c>
      <c r="I16" s="313" t="s">
        <v>195</v>
      </c>
      <c r="J16" s="223" t="s">
        <v>92</v>
      </c>
      <c r="K16" s="228" t="s">
        <v>92</v>
      </c>
      <c r="L16" s="313" t="s">
        <v>195</v>
      </c>
      <c r="M16" s="223" t="s">
        <v>92</v>
      </c>
      <c r="N16" s="228" t="s">
        <v>92</v>
      </c>
      <c r="O16" s="313" t="s">
        <v>195</v>
      </c>
      <c r="P16" s="223" t="s">
        <v>27</v>
      </c>
      <c r="Q16" s="228" t="s">
        <v>27</v>
      </c>
      <c r="R16" s="281" t="s">
        <v>27</v>
      </c>
    </row>
    <row r="17" spans="2:18" ht="15" customHeight="1" thickBot="1" x14ac:dyDescent="0.25">
      <c r="B17" s="686" t="s">
        <v>61</v>
      </c>
      <c r="C17" s="687"/>
      <c r="D17" s="346">
        <v>2472.1190000000001</v>
      </c>
      <c r="E17" s="347">
        <v>2410.569</v>
      </c>
      <c r="F17" s="348">
        <v>2.5533390664195958</v>
      </c>
      <c r="G17" s="225">
        <v>2241.9549999999999</v>
      </c>
      <c r="H17" s="229">
        <v>2225.9250000000002</v>
      </c>
      <c r="I17" s="315">
        <v>0.72015004997921062</v>
      </c>
      <c r="J17" s="225" t="s">
        <v>27</v>
      </c>
      <c r="K17" s="229" t="s">
        <v>27</v>
      </c>
      <c r="L17" s="315" t="s">
        <v>27</v>
      </c>
      <c r="M17" s="225" t="s">
        <v>27</v>
      </c>
      <c r="N17" s="229" t="s">
        <v>27</v>
      </c>
      <c r="O17" s="315" t="s">
        <v>27</v>
      </c>
      <c r="P17" s="225">
        <v>2703.9859999999999</v>
      </c>
      <c r="Q17" s="229">
        <v>2726.6759999999999</v>
      </c>
      <c r="R17" s="316">
        <v>-0.83214874081115819</v>
      </c>
    </row>
    <row r="18" spans="2:18" ht="15.75" customHeight="1" x14ac:dyDescent="0.2">
      <c r="B18" s="678" t="s">
        <v>62</v>
      </c>
      <c r="C18" s="349" t="s">
        <v>53</v>
      </c>
      <c r="D18" s="350">
        <v>1177.8630000000001</v>
      </c>
      <c r="E18" s="351">
        <v>1155.155</v>
      </c>
      <c r="F18" s="352">
        <v>1.9657967978323327</v>
      </c>
      <c r="G18" s="226">
        <v>1184.1099999999999</v>
      </c>
      <c r="H18" s="230">
        <v>1153.807</v>
      </c>
      <c r="I18" s="317">
        <v>2.626349120780155</v>
      </c>
      <c r="J18" s="226">
        <v>1172.009</v>
      </c>
      <c r="K18" s="230">
        <v>1152.356</v>
      </c>
      <c r="L18" s="317">
        <v>1.7054625480320336</v>
      </c>
      <c r="M18" s="226">
        <v>1292.77</v>
      </c>
      <c r="N18" s="230">
        <v>1262.3679999999999</v>
      </c>
      <c r="O18" s="317">
        <v>2.4083310096580433</v>
      </c>
      <c r="P18" s="226">
        <v>1053.04</v>
      </c>
      <c r="Q18" s="230">
        <v>1036.3689999999999</v>
      </c>
      <c r="R18" s="318">
        <v>1.6085969379632206</v>
      </c>
    </row>
    <row r="19" spans="2:18" ht="37.5" customHeight="1" thickBot="1" x14ac:dyDescent="0.25">
      <c r="B19" s="679"/>
      <c r="C19" s="353" t="s">
        <v>63</v>
      </c>
      <c r="D19" s="346">
        <v>838.75300000000004</v>
      </c>
      <c r="E19" s="347">
        <v>814.48199999999997</v>
      </c>
      <c r="F19" s="348">
        <v>2.9799308026451259</v>
      </c>
      <c r="G19" s="225" t="s">
        <v>92</v>
      </c>
      <c r="H19" s="229" t="s">
        <v>92</v>
      </c>
      <c r="I19" s="315" t="s">
        <v>195</v>
      </c>
      <c r="J19" s="225" t="s">
        <v>92</v>
      </c>
      <c r="K19" s="229" t="s">
        <v>92</v>
      </c>
      <c r="L19" s="315" t="s">
        <v>195</v>
      </c>
      <c r="M19" s="225" t="s">
        <v>92</v>
      </c>
      <c r="N19" s="229" t="s">
        <v>92</v>
      </c>
      <c r="O19" s="315" t="s">
        <v>195</v>
      </c>
      <c r="P19" s="225" t="s">
        <v>92</v>
      </c>
      <c r="Q19" s="229" t="s">
        <v>92</v>
      </c>
      <c r="R19" s="316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16" sqref="X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4"/>
      <c r="D6" s="355"/>
      <c r="E6" s="356" t="s">
        <v>1</v>
      </c>
      <c r="F6" s="357"/>
      <c r="G6" s="35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59"/>
      <c r="D7" s="360" t="s">
        <v>41</v>
      </c>
      <c r="E7" s="361"/>
      <c r="F7" s="362"/>
      <c r="G7" s="36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4" t="s">
        <v>0</v>
      </c>
      <c r="D8" s="360" t="s">
        <v>42</v>
      </c>
      <c r="E8" s="376" t="s">
        <v>26</v>
      </c>
      <c r="F8" s="377"/>
      <c r="G8" s="381" t="s">
        <v>262</v>
      </c>
      <c r="H8" s="11" t="s">
        <v>26</v>
      </c>
      <c r="I8" s="336"/>
      <c r="J8" s="382" t="s">
        <v>262</v>
      </c>
      <c r="K8" s="11" t="s">
        <v>26</v>
      </c>
      <c r="L8" s="336"/>
      <c r="M8" s="383" t="s">
        <v>262</v>
      </c>
      <c r="N8" s="11" t="s">
        <v>26</v>
      </c>
      <c r="O8" s="336"/>
      <c r="P8" s="382" t="s">
        <v>262</v>
      </c>
      <c r="Q8" s="11" t="s">
        <v>26</v>
      </c>
      <c r="R8" s="336"/>
      <c r="S8" s="383" t="s">
        <v>262</v>
      </c>
    </row>
    <row r="9" spans="3:19" ht="30" customHeight="1" thickBot="1" x14ac:dyDescent="0.25">
      <c r="C9" s="365"/>
      <c r="D9" s="365"/>
      <c r="E9" s="378" t="s">
        <v>325</v>
      </c>
      <c r="F9" s="379" t="s">
        <v>319</v>
      </c>
      <c r="G9" s="380" t="s">
        <v>14</v>
      </c>
      <c r="H9" s="366" t="s">
        <v>325</v>
      </c>
      <c r="I9" s="366" t="s">
        <v>319</v>
      </c>
      <c r="J9" s="311" t="s">
        <v>14</v>
      </c>
      <c r="K9" s="372" t="s">
        <v>325</v>
      </c>
      <c r="L9" s="366" t="s">
        <v>319</v>
      </c>
      <c r="M9" s="275" t="s">
        <v>14</v>
      </c>
      <c r="N9" s="372" t="s">
        <v>325</v>
      </c>
      <c r="O9" s="366" t="s">
        <v>319</v>
      </c>
      <c r="P9" s="311" t="s">
        <v>14</v>
      </c>
      <c r="Q9" s="372" t="s">
        <v>325</v>
      </c>
      <c r="R9" s="366" t="s">
        <v>319</v>
      </c>
      <c r="S9" s="275" t="s">
        <v>14</v>
      </c>
    </row>
    <row r="10" spans="3:19" ht="17.25" customHeight="1" x14ac:dyDescent="0.2">
      <c r="C10" s="680" t="s">
        <v>82</v>
      </c>
      <c r="D10" s="121" t="s">
        <v>43</v>
      </c>
      <c r="E10" s="276" t="s">
        <v>27</v>
      </c>
      <c r="F10" s="277" t="s">
        <v>27</v>
      </c>
      <c r="G10" s="278" t="s">
        <v>27</v>
      </c>
      <c r="H10" s="232" t="s">
        <v>27</v>
      </c>
      <c r="I10" s="295" t="s">
        <v>27</v>
      </c>
      <c r="J10" s="296" t="s">
        <v>27</v>
      </c>
      <c r="K10" s="232" t="s">
        <v>27</v>
      </c>
      <c r="L10" s="295" t="s">
        <v>27</v>
      </c>
      <c r="M10" s="296" t="s">
        <v>27</v>
      </c>
      <c r="N10" s="232" t="s">
        <v>27</v>
      </c>
      <c r="O10" s="295" t="s">
        <v>27</v>
      </c>
      <c r="P10" s="296" t="s">
        <v>27</v>
      </c>
      <c r="Q10" s="232" t="s">
        <v>27</v>
      </c>
      <c r="R10" s="295" t="s">
        <v>27</v>
      </c>
      <c r="S10" s="278" t="s">
        <v>27</v>
      </c>
    </row>
    <row r="11" spans="3:19" ht="15" customHeight="1" x14ac:dyDescent="0.2">
      <c r="C11" s="688"/>
      <c r="D11" s="122" t="s">
        <v>44</v>
      </c>
      <c r="E11" s="279" t="s">
        <v>27</v>
      </c>
      <c r="F11" s="280" t="s">
        <v>92</v>
      </c>
      <c r="G11" s="281" t="s">
        <v>27</v>
      </c>
      <c r="H11" s="219" t="s">
        <v>27</v>
      </c>
      <c r="I11" s="297" t="s">
        <v>27</v>
      </c>
      <c r="J11" s="298" t="s">
        <v>27</v>
      </c>
      <c r="K11" s="219" t="s">
        <v>27</v>
      </c>
      <c r="L11" s="297" t="s">
        <v>27</v>
      </c>
      <c r="M11" s="298" t="s">
        <v>27</v>
      </c>
      <c r="N11" s="219" t="s">
        <v>27</v>
      </c>
      <c r="O11" s="297" t="s">
        <v>92</v>
      </c>
      <c r="P11" s="298" t="s">
        <v>27</v>
      </c>
      <c r="Q11" s="219" t="s">
        <v>27</v>
      </c>
      <c r="R11" s="297" t="s">
        <v>27</v>
      </c>
      <c r="S11" s="281" t="s">
        <v>27</v>
      </c>
    </row>
    <row r="12" spans="3:19" ht="15" customHeight="1" x14ac:dyDescent="0.2">
      <c r="C12" s="688"/>
      <c r="D12" s="122" t="s">
        <v>45</v>
      </c>
      <c r="E12" s="223">
        <v>255.911</v>
      </c>
      <c r="F12" s="228">
        <v>251.14</v>
      </c>
      <c r="G12" s="281">
        <v>1.8997371983754143</v>
      </c>
      <c r="H12" s="219">
        <v>259.74900000000002</v>
      </c>
      <c r="I12" s="297">
        <v>252.899</v>
      </c>
      <c r="J12" s="298">
        <v>2.7085911767148243</v>
      </c>
      <c r="K12" s="219">
        <v>250.07499999999999</v>
      </c>
      <c r="L12" s="297">
        <v>251.375</v>
      </c>
      <c r="M12" s="298">
        <v>-0.51715564395823421</v>
      </c>
      <c r="N12" s="219">
        <v>241.40700000000001</v>
      </c>
      <c r="O12" s="297">
        <v>243.25700000000001</v>
      </c>
      <c r="P12" s="298">
        <v>-0.76051254434610072</v>
      </c>
      <c r="Q12" s="219">
        <v>249.24799999999999</v>
      </c>
      <c r="R12" s="297">
        <v>247.25200000000001</v>
      </c>
      <c r="S12" s="281">
        <v>0.80727355087116814</v>
      </c>
    </row>
    <row r="13" spans="3:19" ht="15" customHeight="1" x14ac:dyDescent="0.2">
      <c r="C13" s="688"/>
      <c r="D13" s="123" t="s">
        <v>46</v>
      </c>
      <c r="E13" s="223">
        <v>267.54899999999998</v>
      </c>
      <c r="F13" s="228">
        <v>261.56200000000001</v>
      </c>
      <c r="G13" s="281">
        <v>2.288941054128645</v>
      </c>
      <c r="H13" s="219">
        <v>266.94099999999997</v>
      </c>
      <c r="I13" s="297">
        <v>260.95499999999998</v>
      </c>
      <c r="J13" s="298">
        <v>2.2938820869498535</v>
      </c>
      <c r="K13" s="219">
        <v>273.13099999999997</v>
      </c>
      <c r="L13" s="297">
        <v>269.911</v>
      </c>
      <c r="M13" s="298">
        <v>1.1929858360718795</v>
      </c>
      <c r="N13" s="219">
        <v>349.05700000000002</v>
      </c>
      <c r="O13" s="297">
        <v>358.07499999999999</v>
      </c>
      <c r="P13" s="298">
        <v>-2.5184668016476919</v>
      </c>
      <c r="Q13" s="219">
        <v>263.24299999999999</v>
      </c>
      <c r="R13" s="297">
        <v>259.69400000000002</v>
      </c>
      <c r="S13" s="281">
        <v>1.3666083929547768</v>
      </c>
    </row>
    <row r="14" spans="3:19" ht="15" customHeight="1" thickBot="1" x14ac:dyDescent="0.25">
      <c r="C14" s="688"/>
      <c r="D14" s="124" t="s">
        <v>47</v>
      </c>
      <c r="E14" s="224">
        <v>349.11</v>
      </c>
      <c r="F14" s="231">
        <v>338.98899999999998</v>
      </c>
      <c r="G14" s="282">
        <v>2.985642601972347</v>
      </c>
      <c r="H14" s="220" t="s">
        <v>92</v>
      </c>
      <c r="I14" s="299" t="s">
        <v>92</v>
      </c>
      <c r="J14" s="300" t="s">
        <v>195</v>
      </c>
      <c r="K14" s="220" t="s">
        <v>27</v>
      </c>
      <c r="L14" s="299" t="s">
        <v>27</v>
      </c>
      <c r="M14" s="300" t="s">
        <v>27</v>
      </c>
      <c r="N14" s="220" t="s">
        <v>92</v>
      </c>
      <c r="O14" s="299" t="s">
        <v>92</v>
      </c>
      <c r="P14" s="300" t="s">
        <v>195</v>
      </c>
      <c r="Q14" s="220" t="s">
        <v>27</v>
      </c>
      <c r="R14" s="299" t="s">
        <v>27</v>
      </c>
      <c r="S14" s="282" t="s">
        <v>27</v>
      </c>
    </row>
    <row r="15" spans="3:19" ht="15" customHeight="1" thickBot="1" x14ac:dyDescent="0.25">
      <c r="C15" s="689"/>
      <c r="D15" s="367" t="s">
        <v>24</v>
      </c>
      <c r="E15" s="283">
        <v>262.23957237975031</v>
      </c>
      <c r="F15" s="284">
        <v>256.70145010000846</v>
      </c>
      <c r="G15" s="285">
        <v>2.1574176061663288</v>
      </c>
      <c r="H15" s="233">
        <v>264.89234464392047</v>
      </c>
      <c r="I15" s="301">
        <v>258.01943798376118</v>
      </c>
      <c r="J15" s="302">
        <v>2.6637166230056839</v>
      </c>
      <c r="K15" s="233">
        <v>259.86417997629655</v>
      </c>
      <c r="L15" s="301">
        <v>259.27014318793755</v>
      </c>
      <c r="M15" s="302">
        <v>0.22911885690146946</v>
      </c>
      <c r="N15" s="233">
        <v>244.9637994996128</v>
      </c>
      <c r="O15" s="301">
        <v>245.99512833230727</v>
      </c>
      <c r="P15" s="302">
        <v>-0.41924766546648012</v>
      </c>
      <c r="Q15" s="233">
        <v>250.87003391335978</v>
      </c>
      <c r="R15" s="301">
        <v>248.60453828501278</v>
      </c>
      <c r="S15" s="285">
        <v>0.91128490411937646</v>
      </c>
    </row>
    <row r="16" spans="3:19" ht="15.75" customHeight="1" x14ac:dyDescent="0.2">
      <c r="C16" s="680" t="s">
        <v>25</v>
      </c>
      <c r="D16" s="121" t="s">
        <v>43</v>
      </c>
      <c r="E16" s="286">
        <v>268.83699999999999</v>
      </c>
      <c r="F16" s="287">
        <v>260.72399999999999</v>
      </c>
      <c r="G16" s="278">
        <v>3.1117196729108176</v>
      </c>
      <c r="H16" s="232">
        <v>274.98599999999999</v>
      </c>
      <c r="I16" s="295">
        <v>263.34699999999998</v>
      </c>
      <c r="J16" s="296">
        <v>4.4196440437901368</v>
      </c>
      <c r="K16" s="232">
        <v>262.202</v>
      </c>
      <c r="L16" s="295">
        <v>256.63099999999997</v>
      </c>
      <c r="M16" s="296">
        <v>2.1708211400805153</v>
      </c>
      <c r="N16" s="232" t="s">
        <v>27</v>
      </c>
      <c r="O16" s="295" t="s">
        <v>27</v>
      </c>
      <c r="P16" s="296" t="s">
        <v>27</v>
      </c>
      <c r="Q16" s="232" t="s">
        <v>27</v>
      </c>
      <c r="R16" s="295" t="s">
        <v>27</v>
      </c>
      <c r="S16" s="278" t="s">
        <v>27</v>
      </c>
    </row>
    <row r="17" spans="3:19" ht="15" customHeight="1" x14ac:dyDescent="0.2">
      <c r="C17" s="681"/>
      <c r="D17" s="125" t="s">
        <v>44</v>
      </c>
      <c r="E17" s="223">
        <v>286.411</v>
      </c>
      <c r="F17" s="228">
        <v>285.78100000000001</v>
      </c>
      <c r="G17" s="281">
        <v>0.22044852526934802</v>
      </c>
      <c r="H17" s="219">
        <v>286.14600000000002</v>
      </c>
      <c r="I17" s="297">
        <v>283.32600000000002</v>
      </c>
      <c r="J17" s="298">
        <v>0.99531987886745055</v>
      </c>
      <c r="K17" s="219">
        <v>286.91500000000002</v>
      </c>
      <c r="L17" s="297">
        <v>290.79700000000003</v>
      </c>
      <c r="M17" s="298">
        <v>-1.3349518736438148</v>
      </c>
      <c r="N17" s="219" t="s">
        <v>27</v>
      </c>
      <c r="O17" s="297" t="s">
        <v>27</v>
      </c>
      <c r="P17" s="298" t="s">
        <v>27</v>
      </c>
      <c r="Q17" s="219" t="s">
        <v>27</v>
      </c>
      <c r="R17" s="297" t="s">
        <v>27</v>
      </c>
      <c r="S17" s="281" t="s">
        <v>27</v>
      </c>
    </row>
    <row r="18" spans="3:19" ht="15" customHeight="1" x14ac:dyDescent="0.2">
      <c r="C18" s="681"/>
      <c r="D18" s="125" t="s">
        <v>45</v>
      </c>
      <c r="E18" s="223">
        <v>274.839</v>
      </c>
      <c r="F18" s="228">
        <v>280.01799999999997</v>
      </c>
      <c r="G18" s="281">
        <v>-1.8495239591740438</v>
      </c>
      <c r="H18" s="219">
        <v>274.37900000000002</v>
      </c>
      <c r="I18" s="297">
        <v>280.72699999999998</v>
      </c>
      <c r="J18" s="298">
        <v>-2.2612716268830417</v>
      </c>
      <c r="K18" s="219">
        <v>295.01</v>
      </c>
      <c r="L18" s="297">
        <v>284.76900000000001</v>
      </c>
      <c r="M18" s="298">
        <v>3.5962481871271046</v>
      </c>
      <c r="N18" s="219" t="s">
        <v>92</v>
      </c>
      <c r="O18" s="297" t="s">
        <v>92</v>
      </c>
      <c r="P18" s="298" t="s">
        <v>195</v>
      </c>
      <c r="Q18" s="219" t="s">
        <v>27</v>
      </c>
      <c r="R18" s="297" t="s">
        <v>27</v>
      </c>
      <c r="S18" s="281" t="s">
        <v>27</v>
      </c>
    </row>
    <row r="19" spans="3:19" ht="15" customHeight="1" x14ac:dyDescent="0.2">
      <c r="C19" s="681"/>
      <c r="D19" s="125" t="s">
        <v>46</v>
      </c>
      <c r="E19" s="223">
        <v>294.09899999999999</v>
      </c>
      <c r="F19" s="228">
        <v>293.36399999999998</v>
      </c>
      <c r="G19" s="281">
        <v>0.2505419887920855</v>
      </c>
      <c r="H19" s="219">
        <v>290.59800000000001</v>
      </c>
      <c r="I19" s="297">
        <v>291.33999999999997</v>
      </c>
      <c r="J19" s="298">
        <v>-0.25468524747716137</v>
      </c>
      <c r="K19" s="219">
        <v>304.84300000000002</v>
      </c>
      <c r="L19" s="297">
        <v>300.39</v>
      </c>
      <c r="M19" s="298">
        <v>1.4824062052664975</v>
      </c>
      <c r="N19" s="219" t="s">
        <v>27</v>
      </c>
      <c r="O19" s="297" t="s">
        <v>27</v>
      </c>
      <c r="P19" s="298" t="s">
        <v>27</v>
      </c>
      <c r="Q19" s="219" t="s">
        <v>92</v>
      </c>
      <c r="R19" s="297" t="s">
        <v>92</v>
      </c>
      <c r="S19" s="281" t="s">
        <v>195</v>
      </c>
    </row>
    <row r="20" spans="3:19" ht="15" customHeight="1" thickBot="1" x14ac:dyDescent="0.25">
      <c r="C20" s="681"/>
      <c r="D20" s="125" t="s">
        <v>47</v>
      </c>
      <c r="E20" s="224">
        <v>314.58999999999997</v>
      </c>
      <c r="F20" s="231">
        <v>304.31900000000002</v>
      </c>
      <c r="G20" s="282">
        <v>3.3750768108464992</v>
      </c>
      <c r="H20" s="220">
        <v>318.76900000000001</v>
      </c>
      <c r="I20" s="299">
        <v>304.55799999999999</v>
      </c>
      <c r="J20" s="300">
        <v>4.6661062917408218</v>
      </c>
      <c r="K20" s="220">
        <v>288.05599999999998</v>
      </c>
      <c r="L20" s="299">
        <v>300.76</v>
      </c>
      <c r="M20" s="300">
        <v>-4.2239659529192739</v>
      </c>
      <c r="N20" s="220" t="s">
        <v>92</v>
      </c>
      <c r="O20" s="299" t="s">
        <v>92</v>
      </c>
      <c r="P20" s="300" t="s">
        <v>195</v>
      </c>
      <c r="Q20" s="220" t="s">
        <v>27</v>
      </c>
      <c r="R20" s="299" t="s">
        <v>27</v>
      </c>
      <c r="S20" s="282" t="s">
        <v>27</v>
      </c>
    </row>
    <row r="21" spans="3:19" ht="15" customHeight="1" thickBot="1" x14ac:dyDescent="0.25">
      <c r="C21" s="691"/>
      <c r="D21" s="367" t="s">
        <v>24</v>
      </c>
      <c r="E21" s="283">
        <v>289.32124676206536</v>
      </c>
      <c r="F21" s="284">
        <v>289.58683829794319</v>
      </c>
      <c r="G21" s="285">
        <v>-9.1713952691653791E-2</v>
      </c>
      <c r="H21" s="233">
        <v>287.58815251209126</v>
      </c>
      <c r="I21" s="301">
        <v>288.60338527863018</v>
      </c>
      <c r="J21" s="302">
        <v>-0.35177437907000975</v>
      </c>
      <c r="K21" s="233">
        <v>296.70287288406831</v>
      </c>
      <c r="L21" s="301">
        <v>294.40289229015684</v>
      </c>
      <c r="M21" s="302">
        <v>0.78123573312067263</v>
      </c>
      <c r="N21" s="303" t="s">
        <v>92</v>
      </c>
      <c r="O21" s="304" t="s">
        <v>92</v>
      </c>
      <c r="P21" s="305" t="s">
        <v>195</v>
      </c>
      <c r="Q21" s="303" t="s">
        <v>92</v>
      </c>
      <c r="R21" s="304" t="s">
        <v>92</v>
      </c>
      <c r="S21" s="306" t="s">
        <v>195</v>
      </c>
    </row>
    <row r="22" spans="3:19" ht="15.75" customHeight="1" x14ac:dyDescent="0.2">
      <c r="C22" s="680" t="s">
        <v>48</v>
      </c>
      <c r="D22" s="126" t="s">
        <v>43</v>
      </c>
      <c r="E22" s="286" t="s">
        <v>92</v>
      </c>
      <c r="F22" s="287" t="s">
        <v>92</v>
      </c>
      <c r="G22" s="278" t="s">
        <v>195</v>
      </c>
      <c r="H22" s="232" t="s">
        <v>92</v>
      </c>
      <c r="I22" s="295" t="s">
        <v>92</v>
      </c>
      <c r="J22" s="296" t="s">
        <v>195</v>
      </c>
      <c r="K22" s="232" t="s">
        <v>27</v>
      </c>
      <c r="L22" s="295" t="s">
        <v>27</v>
      </c>
      <c r="M22" s="296" t="s">
        <v>27</v>
      </c>
      <c r="N22" s="232" t="s">
        <v>27</v>
      </c>
      <c r="O22" s="295" t="s">
        <v>27</v>
      </c>
      <c r="P22" s="296" t="s">
        <v>27</v>
      </c>
      <c r="Q22" s="232" t="s">
        <v>27</v>
      </c>
      <c r="R22" s="295" t="s">
        <v>27</v>
      </c>
      <c r="S22" s="278" t="s">
        <v>27</v>
      </c>
    </row>
    <row r="23" spans="3:19" ht="15" customHeight="1" x14ac:dyDescent="0.2">
      <c r="C23" s="681"/>
      <c r="D23" s="125" t="s">
        <v>44</v>
      </c>
      <c r="E23" s="224">
        <v>575.346</v>
      </c>
      <c r="F23" s="231">
        <v>570.375</v>
      </c>
      <c r="G23" s="282">
        <v>0.87153188691650296</v>
      </c>
      <c r="H23" s="219">
        <v>537.45799999999997</v>
      </c>
      <c r="I23" s="297">
        <v>535.33500000000004</v>
      </c>
      <c r="J23" s="298">
        <v>0.39657410780164448</v>
      </c>
      <c r="K23" s="219" t="s">
        <v>92</v>
      </c>
      <c r="L23" s="297" t="s">
        <v>92</v>
      </c>
      <c r="M23" s="298" t="s">
        <v>195</v>
      </c>
      <c r="N23" s="220">
        <v>449.851</v>
      </c>
      <c r="O23" s="299">
        <v>451.73099999999999</v>
      </c>
      <c r="P23" s="300">
        <v>-0.41617688403053926</v>
      </c>
      <c r="Q23" s="220" t="s">
        <v>92</v>
      </c>
      <c r="R23" s="299" t="s">
        <v>92</v>
      </c>
      <c r="S23" s="282" t="s">
        <v>195</v>
      </c>
    </row>
    <row r="24" spans="3:19" ht="15" customHeight="1" x14ac:dyDescent="0.2">
      <c r="C24" s="681"/>
      <c r="D24" s="125" t="s">
        <v>45</v>
      </c>
      <c r="E24" s="224">
        <v>499.43599999999998</v>
      </c>
      <c r="F24" s="231">
        <v>500.37299999999999</v>
      </c>
      <c r="G24" s="282">
        <v>-0.18726030381335759</v>
      </c>
      <c r="H24" s="220">
        <v>579.87599999999998</v>
      </c>
      <c r="I24" s="299">
        <v>576.38699999999994</v>
      </c>
      <c r="J24" s="300">
        <v>0.60532246563507386</v>
      </c>
      <c r="K24" s="220">
        <v>430.63400000000001</v>
      </c>
      <c r="L24" s="299">
        <v>395.87</v>
      </c>
      <c r="M24" s="300">
        <v>8.7816707504989022</v>
      </c>
      <c r="N24" s="220">
        <v>458.90499999999997</v>
      </c>
      <c r="O24" s="299">
        <v>459.89100000000002</v>
      </c>
      <c r="P24" s="300">
        <v>-0.21439862924041714</v>
      </c>
      <c r="Q24" s="220" t="s">
        <v>92</v>
      </c>
      <c r="R24" s="299" t="s">
        <v>92</v>
      </c>
      <c r="S24" s="282" t="s">
        <v>195</v>
      </c>
    </row>
    <row r="25" spans="3:19" ht="15" customHeight="1" x14ac:dyDescent="0.2">
      <c r="C25" s="681"/>
      <c r="D25" s="125" t="s">
        <v>46</v>
      </c>
      <c r="E25" s="224">
        <v>505.56700000000001</v>
      </c>
      <c r="F25" s="231">
        <v>508.16</v>
      </c>
      <c r="G25" s="282">
        <v>-0.51027235516373137</v>
      </c>
      <c r="H25" s="220" t="s">
        <v>92</v>
      </c>
      <c r="I25" s="299" t="s">
        <v>92</v>
      </c>
      <c r="J25" s="300" t="s">
        <v>195</v>
      </c>
      <c r="K25" s="219" t="s">
        <v>92</v>
      </c>
      <c r="L25" s="297" t="s">
        <v>92</v>
      </c>
      <c r="M25" s="298" t="s">
        <v>195</v>
      </c>
      <c r="N25" s="220" t="s">
        <v>92</v>
      </c>
      <c r="O25" s="299" t="s">
        <v>92</v>
      </c>
      <c r="P25" s="300" t="s">
        <v>195</v>
      </c>
      <c r="Q25" s="220" t="s">
        <v>92</v>
      </c>
      <c r="R25" s="299" t="s">
        <v>92</v>
      </c>
      <c r="S25" s="282" t="s">
        <v>195</v>
      </c>
    </row>
    <row r="26" spans="3:19" ht="15" customHeight="1" thickBot="1" x14ac:dyDescent="0.25">
      <c r="C26" s="681"/>
      <c r="D26" s="125" t="s">
        <v>47</v>
      </c>
      <c r="E26" s="224">
        <v>503.48599999999999</v>
      </c>
      <c r="F26" s="231">
        <v>521.94000000000005</v>
      </c>
      <c r="G26" s="282">
        <v>-3.5356554393225395</v>
      </c>
      <c r="H26" s="220">
        <v>521.05999999999995</v>
      </c>
      <c r="I26" s="299">
        <v>539.40800000000002</v>
      </c>
      <c r="J26" s="300">
        <v>-3.4015068371251576</v>
      </c>
      <c r="K26" s="220">
        <v>487.10199999999998</v>
      </c>
      <c r="L26" s="299">
        <v>496.72699999999998</v>
      </c>
      <c r="M26" s="300">
        <v>-1.9376840799875987</v>
      </c>
      <c r="N26" s="220">
        <v>583.48800000000006</v>
      </c>
      <c r="O26" s="299">
        <v>564.923</v>
      </c>
      <c r="P26" s="300">
        <v>3.2862885738410466</v>
      </c>
      <c r="Q26" s="220" t="s">
        <v>27</v>
      </c>
      <c r="R26" s="299" t="s">
        <v>27</v>
      </c>
      <c r="S26" s="282" t="s">
        <v>27</v>
      </c>
    </row>
    <row r="27" spans="3:19" ht="15" customHeight="1" thickBot="1" x14ac:dyDescent="0.25">
      <c r="C27" s="690"/>
      <c r="D27" s="367" t="s">
        <v>24</v>
      </c>
      <c r="E27" s="283">
        <v>507.92721593577579</v>
      </c>
      <c r="F27" s="284">
        <v>516.31933632570087</v>
      </c>
      <c r="G27" s="285">
        <v>-1.6253740271759309</v>
      </c>
      <c r="H27" s="233">
        <v>533.81636028094715</v>
      </c>
      <c r="I27" s="301">
        <v>545.96842633797053</v>
      </c>
      <c r="J27" s="302">
        <v>-2.2257818347724179</v>
      </c>
      <c r="K27" s="233">
        <v>500.71942121921575</v>
      </c>
      <c r="L27" s="301">
        <v>518.4666433524618</v>
      </c>
      <c r="M27" s="302">
        <v>-3.4230210102795784</v>
      </c>
      <c r="N27" s="233">
        <v>472.05332260725118</v>
      </c>
      <c r="O27" s="301">
        <v>480.10768241247195</v>
      </c>
      <c r="P27" s="302">
        <v>-1.6776152726298343</v>
      </c>
      <c r="Q27" s="233">
        <v>503.17712020231579</v>
      </c>
      <c r="R27" s="301">
        <v>503.32182459976946</v>
      </c>
      <c r="S27" s="285">
        <v>-2.8749875404018344E-2</v>
      </c>
    </row>
    <row r="28" spans="3:19" ht="15.75" customHeight="1" x14ac:dyDescent="0.2">
      <c r="C28" s="680" t="s">
        <v>49</v>
      </c>
      <c r="D28" s="126" t="s">
        <v>43</v>
      </c>
      <c r="E28" s="286" t="s">
        <v>92</v>
      </c>
      <c r="F28" s="287">
        <v>411.52</v>
      </c>
      <c r="G28" s="278" t="s">
        <v>195</v>
      </c>
      <c r="H28" s="232" t="s">
        <v>92</v>
      </c>
      <c r="I28" s="295">
        <v>411.52</v>
      </c>
      <c r="J28" s="296" t="s">
        <v>195</v>
      </c>
      <c r="K28" s="232" t="s">
        <v>27</v>
      </c>
      <c r="L28" s="295" t="s">
        <v>27</v>
      </c>
      <c r="M28" s="296" t="s">
        <v>27</v>
      </c>
      <c r="N28" s="232" t="s">
        <v>27</v>
      </c>
      <c r="O28" s="295" t="s">
        <v>27</v>
      </c>
      <c r="P28" s="296" t="s">
        <v>27</v>
      </c>
      <c r="Q28" s="232" t="s">
        <v>27</v>
      </c>
      <c r="R28" s="295" t="s">
        <v>27</v>
      </c>
      <c r="S28" s="278" t="s">
        <v>27</v>
      </c>
    </row>
    <row r="29" spans="3:19" ht="15" customHeight="1" x14ac:dyDescent="0.2">
      <c r="C29" s="681"/>
      <c r="D29" s="125" t="s">
        <v>44</v>
      </c>
      <c r="E29" s="224">
        <v>357.9</v>
      </c>
      <c r="F29" s="231">
        <v>354.363</v>
      </c>
      <c r="G29" s="282">
        <v>0.99812903717373924</v>
      </c>
      <c r="H29" s="220">
        <v>373.69600000000003</v>
      </c>
      <c r="I29" s="299">
        <v>357.72500000000002</v>
      </c>
      <c r="J29" s="300">
        <v>4.4646026976029081</v>
      </c>
      <c r="K29" s="220">
        <v>353.25799999999998</v>
      </c>
      <c r="L29" s="299">
        <v>350.15300000000002</v>
      </c>
      <c r="M29" s="300">
        <v>0.88675521843307392</v>
      </c>
      <c r="N29" s="220">
        <v>347.82600000000002</v>
      </c>
      <c r="O29" s="299">
        <v>354.71800000000002</v>
      </c>
      <c r="P29" s="300">
        <v>-1.9429518659893199</v>
      </c>
      <c r="Q29" s="220">
        <v>421.20400000000001</v>
      </c>
      <c r="R29" s="299">
        <v>415.92500000000001</v>
      </c>
      <c r="S29" s="282">
        <v>1.2692192101941446</v>
      </c>
    </row>
    <row r="30" spans="3:19" ht="15" customHeight="1" x14ac:dyDescent="0.2">
      <c r="C30" s="681"/>
      <c r="D30" s="125" t="s">
        <v>45</v>
      </c>
      <c r="E30" s="224">
        <v>334.78699999999998</v>
      </c>
      <c r="F30" s="231">
        <v>329.33499999999998</v>
      </c>
      <c r="G30" s="282">
        <v>1.6554572092246491</v>
      </c>
      <c r="H30" s="220">
        <v>402.25299999999999</v>
      </c>
      <c r="I30" s="299">
        <v>399.62099999999998</v>
      </c>
      <c r="J30" s="300">
        <v>0.65862404628385529</v>
      </c>
      <c r="K30" s="220">
        <v>256.92599999999999</v>
      </c>
      <c r="L30" s="299">
        <v>254.672</v>
      </c>
      <c r="M30" s="300">
        <v>0.88505999874347818</v>
      </c>
      <c r="N30" s="220">
        <v>344.59500000000003</v>
      </c>
      <c r="O30" s="299">
        <v>338.57299999999998</v>
      </c>
      <c r="P30" s="300">
        <v>1.7786415337312924</v>
      </c>
      <c r="Q30" s="220">
        <v>378.68099999999998</v>
      </c>
      <c r="R30" s="299">
        <v>369.51100000000002</v>
      </c>
      <c r="S30" s="282">
        <v>2.4816581915017304</v>
      </c>
    </row>
    <row r="31" spans="3:19" ht="15" customHeight="1" x14ac:dyDescent="0.2">
      <c r="C31" s="681"/>
      <c r="D31" s="125" t="s">
        <v>46</v>
      </c>
      <c r="E31" s="224" t="s">
        <v>92</v>
      </c>
      <c r="F31" s="231" t="s">
        <v>92</v>
      </c>
      <c r="G31" s="282" t="s">
        <v>195</v>
      </c>
      <c r="H31" s="220" t="s">
        <v>27</v>
      </c>
      <c r="I31" s="299" t="s">
        <v>27</v>
      </c>
      <c r="J31" s="300" t="s">
        <v>27</v>
      </c>
      <c r="K31" s="220" t="s">
        <v>27</v>
      </c>
      <c r="L31" s="299" t="s">
        <v>27</v>
      </c>
      <c r="M31" s="300" t="s">
        <v>27</v>
      </c>
      <c r="N31" s="220" t="s">
        <v>92</v>
      </c>
      <c r="O31" s="299" t="s">
        <v>92</v>
      </c>
      <c r="P31" s="300" t="s">
        <v>195</v>
      </c>
      <c r="Q31" s="220" t="s">
        <v>27</v>
      </c>
      <c r="R31" s="299" t="s">
        <v>27</v>
      </c>
      <c r="S31" s="282" t="s">
        <v>27</v>
      </c>
    </row>
    <row r="32" spans="3:19" ht="15" customHeight="1" thickBot="1" x14ac:dyDescent="0.25">
      <c r="C32" s="681"/>
      <c r="D32" s="125" t="s">
        <v>47</v>
      </c>
      <c r="E32" s="224" t="s">
        <v>27</v>
      </c>
      <c r="F32" s="231" t="s">
        <v>27</v>
      </c>
      <c r="G32" s="282" t="s">
        <v>27</v>
      </c>
      <c r="H32" s="220" t="s">
        <v>27</v>
      </c>
      <c r="I32" s="299" t="s">
        <v>27</v>
      </c>
      <c r="J32" s="300" t="s">
        <v>27</v>
      </c>
      <c r="K32" s="220" t="s">
        <v>27</v>
      </c>
      <c r="L32" s="299" t="s">
        <v>27</v>
      </c>
      <c r="M32" s="300" t="s">
        <v>27</v>
      </c>
      <c r="N32" s="220" t="s">
        <v>27</v>
      </c>
      <c r="O32" s="299" t="s">
        <v>27</v>
      </c>
      <c r="P32" s="300" t="s">
        <v>27</v>
      </c>
      <c r="Q32" s="220" t="s">
        <v>27</v>
      </c>
      <c r="R32" s="299" t="s">
        <v>27</v>
      </c>
      <c r="S32" s="282" t="s">
        <v>27</v>
      </c>
    </row>
    <row r="33" spans="3:19" ht="15" customHeight="1" thickBot="1" x14ac:dyDescent="0.25">
      <c r="C33" s="690"/>
      <c r="D33" s="367" t="s">
        <v>24</v>
      </c>
      <c r="E33" s="283">
        <v>344.71152150870847</v>
      </c>
      <c r="F33" s="284">
        <v>340.92470722365857</v>
      </c>
      <c r="G33" s="285">
        <v>1.1107479759645629</v>
      </c>
      <c r="H33" s="233">
        <v>394.67762495278549</v>
      </c>
      <c r="I33" s="301">
        <v>373.36917469411696</v>
      </c>
      <c r="J33" s="302">
        <v>5.707072705218768</v>
      </c>
      <c r="K33" s="233">
        <v>313.52827340550226</v>
      </c>
      <c r="L33" s="301">
        <v>312.2659442502482</v>
      </c>
      <c r="M33" s="302">
        <v>0.40424810277820161</v>
      </c>
      <c r="N33" s="233">
        <v>347.99451516188839</v>
      </c>
      <c r="O33" s="301">
        <v>345.90602308267665</v>
      </c>
      <c r="P33" s="302">
        <v>0.60377441843866142</v>
      </c>
      <c r="Q33" s="233">
        <v>397.75413533514796</v>
      </c>
      <c r="R33" s="301">
        <v>392.65315670887588</v>
      </c>
      <c r="S33" s="285">
        <v>1.2991054672849836</v>
      </c>
    </row>
    <row r="34" spans="3:19" ht="15.75" customHeight="1" x14ac:dyDescent="0.2">
      <c r="C34" s="680" t="s">
        <v>50</v>
      </c>
      <c r="D34" s="368" t="s">
        <v>51</v>
      </c>
      <c r="E34" s="222">
        <v>756.86300000000006</v>
      </c>
      <c r="F34" s="227">
        <v>761.71299999999997</v>
      </c>
      <c r="G34" s="288">
        <v>-0.63672275515842702</v>
      </c>
      <c r="H34" s="218">
        <v>805.08600000000001</v>
      </c>
      <c r="I34" s="307">
        <v>787.99300000000005</v>
      </c>
      <c r="J34" s="308">
        <v>2.1691817059288545</v>
      </c>
      <c r="K34" s="218">
        <v>698.65599999999995</v>
      </c>
      <c r="L34" s="307">
        <v>724.67</v>
      </c>
      <c r="M34" s="308">
        <v>-3.5897718961734317</v>
      </c>
      <c r="N34" s="218">
        <v>807.44399999999996</v>
      </c>
      <c r="O34" s="307">
        <v>781.29700000000003</v>
      </c>
      <c r="P34" s="308">
        <v>3.3466146676615849</v>
      </c>
      <c r="Q34" s="218">
        <v>666.81299999999999</v>
      </c>
      <c r="R34" s="307">
        <v>666.31100000000004</v>
      </c>
      <c r="S34" s="288">
        <v>7.534019399348843E-2</v>
      </c>
    </row>
    <row r="35" spans="3:19" ht="15.75" customHeight="1" thickBot="1" x14ac:dyDescent="0.25">
      <c r="C35" s="678"/>
      <c r="D35" s="121" t="s">
        <v>52</v>
      </c>
      <c r="E35" s="289">
        <v>1189.07</v>
      </c>
      <c r="F35" s="290">
        <v>1162.826</v>
      </c>
      <c r="G35" s="291">
        <v>2.2569154800460187</v>
      </c>
      <c r="H35" s="221">
        <v>1197.5450000000001</v>
      </c>
      <c r="I35" s="309">
        <v>1193.732</v>
      </c>
      <c r="J35" s="310">
        <v>0.31941842892710437</v>
      </c>
      <c r="K35" s="221">
        <v>1292.345</v>
      </c>
      <c r="L35" s="309">
        <v>1199.364</v>
      </c>
      <c r="M35" s="310">
        <v>7.7525255051844137</v>
      </c>
      <c r="N35" s="221">
        <v>1155.8579999999999</v>
      </c>
      <c r="O35" s="309">
        <v>1135.606</v>
      </c>
      <c r="P35" s="310">
        <v>1.7833650051162071</v>
      </c>
      <c r="Q35" s="221">
        <v>1088.0889999999999</v>
      </c>
      <c r="R35" s="309">
        <v>1074.433</v>
      </c>
      <c r="S35" s="291">
        <v>1.2709959578680057</v>
      </c>
    </row>
    <row r="36" spans="3:19" ht="15" customHeight="1" thickBot="1" x14ac:dyDescent="0.25">
      <c r="C36" s="690"/>
      <c r="D36" s="367" t="s">
        <v>24</v>
      </c>
      <c r="E36" s="292">
        <v>878.13813969931391</v>
      </c>
      <c r="F36" s="293">
        <v>876.70646446684941</v>
      </c>
      <c r="G36" s="294">
        <v>0.1633015485217327</v>
      </c>
      <c r="H36" s="233">
        <v>886.34093016857605</v>
      </c>
      <c r="I36" s="301">
        <v>868.5186930649063</v>
      </c>
      <c r="J36" s="302">
        <v>2.0520268873865053</v>
      </c>
      <c r="K36" s="233">
        <v>988.25184947612831</v>
      </c>
      <c r="L36" s="301">
        <v>1014.7635621113698</v>
      </c>
      <c r="M36" s="302">
        <v>-2.6125999814261962</v>
      </c>
      <c r="N36" s="233">
        <v>903.06541663753626</v>
      </c>
      <c r="O36" s="301">
        <v>835.40941952685398</v>
      </c>
      <c r="P36" s="302">
        <v>8.0985437235074773</v>
      </c>
      <c r="Q36" s="233">
        <v>793.47483511788653</v>
      </c>
      <c r="R36" s="301">
        <v>819.1966505217938</v>
      </c>
      <c r="S36" s="285">
        <v>-3.1398828825195464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P22" sqref="P22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326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27" t="s">
        <v>0</v>
      </c>
      <c r="J8" s="692"/>
      <c r="K8" s="633" t="s">
        <v>1</v>
      </c>
      <c r="L8" s="634"/>
      <c r="M8" s="635"/>
    </row>
    <row r="9" spans="3:13" ht="28.5" customHeight="1" thickBot="1" x14ac:dyDescent="0.25">
      <c r="I9" s="629"/>
      <c r="J9" s="693"/>
      <c r="K9" s="453" t="s">
        <v>26</v>
      </c>
      <c r="L9" s="454"/>
      <c r="M9" s="636" t="s">
        <v>285</v>
      </c>
    </row>
    <row r="10" spans="3:13" ht="27" customHeight="1" thickBot="1" x14ac:dyDescent="0.25">
      <c r="I10" s="694"/>
      <c r="J10" s="695"/>
      <c r="K10" s="492">
        <v>44682</v>
      </c>
      <c r="L10" s="492">
        <v>44675</v>
      </c>
      <c r="M10" s="637"/>
    </row>
    <row r="11" spans="3:13" ht="54.75" customHeight="1" thickBot="1" x14ac:dyDescent="0.25">
      <c r="I11" s="696" t="s">
        <v>286</v>
      </c>
      <c r="J11" s="697"/>
      <c r="K11" s="417">
        <v>1512.27</v>
      </c>
      <c r="L11" s="417">
        <v>1480.93</v>
      </c>
      <c r="M11" s="496">
        <v>2.1162377695096946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Q6" sqref="Q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0" t="s">
        <v>327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29"/>
      <c r="P2" s="29"/>
      <c r="Q2" s="29"/>
      <c r="R2" s="29"/>
    </row>
    <row r="3" spans="2:18" ht="15" customHeight="1" x14ac:dyDescent="0.3">
      <c r="B3" s="410" t="s">
        <v>23</v>
      </c>
      <c r="C3" s="411"/>
      <c r="D3" s="411"/>
      <c r="E3" s="410"/>
      <c r="F3" s="411"/>
      <c r="G3" s="411"/>
      <c r="H3" s="411"/>
      <c r="I3" s="411"/>
      <c r="J3" s="411"/>
      <c r="K3" s="411"/>
      <c r="L3" s="411"/>
      <c r="M3" s="411"/>
      <c r="N3" s="411"/>
    </row>
    <row r="4" spans="2:18" ht="15.75" customHeight="1" x14ac:dyDescent="0.3">
      <c r="B4" s="411" t="s">
        <v>277</v>
      </c>
      <c r="C4" s="410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</row>
    <row r="5" spans="2:18" ht="25.5" customHeight="1" thickBot="1" x14ac:dyDescent="0.25">
      <c r="J5" s="412"/>
    </row>
    <row r="6" spans="2:18" ht="21" customHeight="1" thickBot="1" x14ac:dyDescent="0.25">
      <c r="B6" s="698" t="s">
        <v>0</v>
      </c>
      <c r="C6" s="701" t="s">
        <v>252</v>
      </c>
      <c r="D6" s="704" t="s">
        <v>1</v>
      </c>
      <c r="E6" s="705"/>
      <c r="F6" s="706"/>
      <c r="J6" s="413"/>
    </row>
    <row r="7" spans="2:18" ht="15" hidden="1" customHeight="1" thickBot="1" x14ac:dyDescent="0.25">
      <c r="B7" s="699"/>
      <c r="C7" s="702"/>
      <c r="D7" s="707"/>
      <c r="E7" s="708"/>
      <c r="F7" s="709"/>
      <c r="J7" s="414"/>
    </row>
    <row r="8" spans="2:18" ht="26.25" customHeight="1" thickBot="1" x14ac:dyDescent="0.3">
      <c r="B8" s="699"/>
      <c r="C8" s="702"/>
      <c r="D8" s="710" t="s">
        <v>26</v>
      </c>
      <c r="E8" s="711"/>
      <c r="F8" s="561" t="s">
        <v>262</v>
      </c>
    </row>
    <row r="9" spans="2:18" ht="28.5" customHeight="1" thickBot="1" x14ac:dyDescent="0.25">
      <c r="B9" s="700"/>
      <c r="C9" s="703"/>
      <c r="D9" s="441">
        <v>44682</v>
      </c>
      <c r="E9" s="589">
        <v>44675</v>
      </c>
      <c r="F9" s="602" t="s">
        <v>14</v>
      </c>
    </row>
    <row r="10" spans="2:18" ht="30.75" customHeight="1" thickBot="1" x14ac:dyDescent="0.25">
      <c r="B10" s="590" t="s">
        <v>278</v>
      </c>
      <c r="C10" s="591" t="s">
        <v>279</v>
      </c>
      <c r="D10" s="440">
        <v>3338.78</v>
      </c>
      <c r="E10" s="592">
        <v>3320.72</v>
      </c>
      <c r="F10" s="593">
        <v>0.54385795851503294</v>
      </c>
    </row>
    <row r="11" spans="2:18" ht="31.5" customHeight="1" thickBot="1" x14ac:dyDescent="0.25">
      <c r="B11" s="594" t="s">
        <v>280</v>
      </c>
      <c r="C11" s="595" t="s">
        <v>281</v>
      </c>
      <c r="D11" s="440">
        <v>300.18</v>
      </c>
      <c r="E11" s="592">
        <v>296.17</v>
      </c>
      <c r="F11" s="593">
        <v>1.3539521220920387</v>
      </c>
    </row>
    <row r="12" spans="2:18" ht="30.75" customHeight="1" thickBot="1" x14ac:dyDescent="0.25">
      <c r="B12" s="712" t="s">
        <v>55</v>
      </c>
      <c r="C12" s="415" t="s">
        <v>282</v>
      </c>
      <c r="D12" s="596">
        <v>2265.1759999999999</v>
      </c>
      <c r="E12" s="592">
        <v>2244.27</v>
      </c>
      <c r="F12" s="593">
        <v>0.93152784647123343</v>
      </c>
    </row>
    <row r="13" spans="2:18" ht="31.5" customHeight="1" thickBot="1" x14ac:dyDescent="0.25">
      <c r="B13" s="713"/>
      <c r="C13" s="416" t="s">
        <v>283</v>
      </c>
      <c r="D13" s="596">
        <v>2260.52</v>
      </c>
      <c r="E13" s="592">
        <v>2142.44</v>
      </c>
      <c r="F13" s="593">
        <v>5.5114729000578748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2022-05-05T12:05:01Z</dcterms:modified>
</cp:coreProperties>
</file>