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_2020" sheetId="60" r:id="rId11"/>
    <sheet name="Eksport I-VI_2020" sheetId="61" r:id="rId12"/>
    <sheet name="Import_I-V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I-VI_2020'!$A$6:$D$22</definedName>
    <definedName name="_xlnm._FilterDatabase" localSheetId="12" hidden="1">'Import_I-VI_2020'!$K$7:$N$33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<sst xmlns="http://schemas.openxmlformats.org/spreadsheetml/2006/main" count="5969" uniqueCount="492">
  <si>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</si>
  <si>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</si>
  <si>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</si>
  <si>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</si>
  <si>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</si>
  <si>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</si>
  <si>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</si>
  <si>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</si>
  <si>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</si>
  <si>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</si>
  <si>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</si>
  <si>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</si>
  <si>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</si>
  <si>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</si>
  <si>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</si>
  <si>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</si>
  <si>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</si>
  <si>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</si>
  <si>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</si>
  <si>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</si>
  <si>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</si>
  <si>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</si>
  <si>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</si>
  <si>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</si>
  <si>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</si>
  <si>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</si>
  <si>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</si>
  <si>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</si>
  <si>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</si>
  <si>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</si>
  <si>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</si>
  <si>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</si>
  <si>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</si>
  <si>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</si>
  <si>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</si>
  <si>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</si>
  <si>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</si>
  <si>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</si>
  <si>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</si>
  <si>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</si>
  <si>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</si>
  <si>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</si>
  <si>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</si>
  <si>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</si>
  <si>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</si>
  <si>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</si>
  <si>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</si>
  <si>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</si>
  <si>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</si>
  <si>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</si>
  <si>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</si>
  <si>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</si>
  <si>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</si>
  <si>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</si>
  <si>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</si>
  <si>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</si>
  <si>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</si>
  <si>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</si>
  <si>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</si>
  <si>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</si>
  <si>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</si>
  <si>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</si>
  <si>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</si>
  <si>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</si>
  <si>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</si>
  <si>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</si>
  <si>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</si>
  <si>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</si>
  <si>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</si>
  <si>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</si>
  <si>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</si>
  <si>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</si>
  <si>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</si>
  <si>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</si>
  <si>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</si>
  <si>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</si>
  <si>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</si>
  <si>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</si>
  <si>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</si>
  <si>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</si>
  <si>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</si>
  <si>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</si>
  <si>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</si>
  <si>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</si>
  <si>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</si>
  <si>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</si>
  <si>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</si>
  <si>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</si>
  <si>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</si>
  <si>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</si>
  <si>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</si>
  <si>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</si>
  <si>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</si>
  <si>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</si>
  <si>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</si>
  <si>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</si>
  <si>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</si>
  <si>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</si>
  <si>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</si>
  <si>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</si>
  <si>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</si>
  <si>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</si>
  <si>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</si>
  <si>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</si>
  <si>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</si>
  <si>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</si>
  <si>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</si>
  <si>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</si>
  <si>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</si>
  <si>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</si>
  <si>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</si>
  <si>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</si>
  <si>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</si>
  <si>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</si>
  <si>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</si>
  <si>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</si>
  <si>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</si>
  <si>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</si>
  <si>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</si>
  <si>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</si>
  <si>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</si>
  <si>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</si>
  <si>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</si>
  <si>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</si>
  <si>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</si>
  <si>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</si>
  <si>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</si>
  <si>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</si>
  <si>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</si>
  <si>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</si>
  <si>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</si>
  <si>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</si>
  <si>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</si>
  <si>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</si>
  <si>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</si>
  <si>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</si>
  <si>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</si>
  <si>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</si>
  <si>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</si>
  <si>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</si>
  <si>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</si>
  <si>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</si>
  <si>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</si>
  <si>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</si>
  <si>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</si>
  <si>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</si>
  <si>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</si>
  <si>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</si>
  <si>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</si>
  <si>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</si>
  <si>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</si>
  <si>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</si>
  <si>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</si>
  <si>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</si>
  <si>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</si>
  <si>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</si>
  <si>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</si>
  <si>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</si>
  <si>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</si>
  <si>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</si>
  <si>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</si>
  <si>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</si>
  <si>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</si>
  <si>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</si>
  <si>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</si>
  <si>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</si>
  <si>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</si>
  <si>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</si>
  <si>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</si>
  <si>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</si>
  <si>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</si>
  <si>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</si>
  <si>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</si>
  <si>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</si>
  <si>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</si>
  <si>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</si>
  <si>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</si>
  <si>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</si>
  <si>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</si>
  <si>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</si>
  <si>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</si>
  <si>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</si>
  <si>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</si>
  <si>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</si>
  <si>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</si>
  <si>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</si>
  <si>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</si>
  <si>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</si>
  <si>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</si>
  <si>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</si>
  <si>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</si>
  <si>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</si>
  <si>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</si>
  <si>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</si>
  <si>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</si>
  <si>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</si>
  <si>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</si>
  <si>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</si>
  <si>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</si>
  <si>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</si>
  <si>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</si>
  <si>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</si>
  <si>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</si>
  <si>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</si>
  <si>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</si>
  <si>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</si>
  <si>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</si>
  <si>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</si>
  <si>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</si>
  <si>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</si>
  <si>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</si>
  <si>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</si>
  <si>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</si>
  <si>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</si>
  <si>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</si>
  <si>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</si>
  <si>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</si>
  <si>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</si>
  <si>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</si>
  <si>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</si>
  <si>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</si>
  <si>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</si>
  <si>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</si>
  <si>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</si>
  <si>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</si>
  <si>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</si>
  <si>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</si>
  <si>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</si>
  <si>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</si>
  <si>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</si>
  <si>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</si>
  <si>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</si>
  <si>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</si>
  <si>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</si>
  <si>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</si>
  <si>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</si>
  <si>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</si>
  <si>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</si>
  <si>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</si>
  <si>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</si>
  <si>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</si>
  <si>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</si>
  <si>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</si>
  <si>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</si>
  <si>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</si>
  <si>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</si>
  <si>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</si>
  <si>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</si>
  <si>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</si>
  <si>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</si>
  <si>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</si>
  <si>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</si>
  <si>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</si>
  <si>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</si>
  <si>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</si>
  <si>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</si>
  <si>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</si>
  <si>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</si>
  <si>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</si>
  <si>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</si>
  <si>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</si>
  <si>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</si>
  <si>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</si>
  <si>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</si>
  <si>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</si>
  <si>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</si>
  <si>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</si>
  <si>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</si>
  <si>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</si>
  <si>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</si>
  <si>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</si>
  <si>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</si>
  <si>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</si>
  <si>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</si>
  <si>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</si>
  <si>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</si>
  <si>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</si>
  <si>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</si>
  <si>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</si>
  <si>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</si>
  <si>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</si>
  <si>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</si>
  <si>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</si>
  <si>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</si>
  <si>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</si>
  <si>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</si>
  <si>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</si>
  <si>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</si>
  <si>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</si>
  <si>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</si>
  <si>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</si>
  <si>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</si>
  <si>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</si>
  <si>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</si>
  <si>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</si>
  <si>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</si>
  <si>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</si>
  <si>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</si>
  <si>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</si>
  <si>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</si>
  <si>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</si>
  <si>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</si>
  <si>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</si>
  <si>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</si>
  <si>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</si>
  <si>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</si>
  <si>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</si>
  <si>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</si>
  <si>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</si>
  <si>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</si>
  <si>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</si>
  <si>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</si>
  <si>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</si>
  <si>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</si>
  <si>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</si>
  <si>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</si>
  <si>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</si>
  <si>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</si>
  <si>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</si>
  <si>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</si>
  <si>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</si>
  <si>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</si>
  <si>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</si>
  <si>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</si>
  <si>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</si>
  <si>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</si>
  <si>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</si>
  <si>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</si>
  <si>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</si>
  <si>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</si>
  <si>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</si>
  <si>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</si>
  <si>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</si>
  <si>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</si>
  <si>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</si>
  <si>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</si>
  <si>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</si>
  <si>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</si>
  <si>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</si>
  <si>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</si>
  <si>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</si>
  <si>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</si>
  <si>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</si>
  <si>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</si>
  <si>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</si>
  <si>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</si>
  <si>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</si>
  <si>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</si>
  <si>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</si>
  <si>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</si>
  <si>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</si>
  <si>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</si>
  <si>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</si>
  <si>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</si>
  <si>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</si>
  <si>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</si>
  <si>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</si>
  <si>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</si>
  <si>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</si>
  <si>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</si>
  <si>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</si>
  <si>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</si>
  <si>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</si>
  <si>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</si>
  <si>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</si>
  <si>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</si>
  <si>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</si>
  <si>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</si>
  <si>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</si>
  <si>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</si>
  <si>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</si>
  <si>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</si>
  <si>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</si>
  <si>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</si>
  <si>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</si>
  <si>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</si>
  <si>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</si>
  <si>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</si>
  <si>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</si>
  <si>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</si>
  <si>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</si>
  <si>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</si>
  <si>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</si>
  <si>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</si>
  <si>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</si>
  <si>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</si>
  <si>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</si>
  <si>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</si>
  <si>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</si>
  <si>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</si>
  <si>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</si>
  <si>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</si>
  <si>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</si>
  <si>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</si>
  <si>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</si>
  <si>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</si>
  <si>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</si>
  <si>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</si>
  <si>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</si>
  <si>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</si>
  <si>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</si>
  <si>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</si>
  <si>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</si>
  <si>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</si>
  <si>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</si>
  <si>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</si>
  <si>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</si>
  <si>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</si>
  <si>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</si>
  <si>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</si>
  <si>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</si>
  <si>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</si>
  <si>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</si>
  <si>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</si>
  <si>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</si>
  <si>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</si>
  <si>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</si>
  <si>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</si>
  <si>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</si>
  <si>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</si>
  <si>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</si>
  <si>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</si>
  <si>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</si>
  <si>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</si>
  <si>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</si>
  <si>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</si>
  <si>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</si>
  <si>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</si>
  <si>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</si>
  <si>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</si>
  <si>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</si>
  <si>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</si>
  <si>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</si>
  <si>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</si>
  <si>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</si>
  <si>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</si>
  <si>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</si>
  <si>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</si>
  <si>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</si>
  <si>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</si>
  <si>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</si>
  <si>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</si>
  <si>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</si>
  <si>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</si>
  <si>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</si>
  <si>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</si>
  <si>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</si>
  <si>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</si>
  <si>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</si>
  <si>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</si>
  <si>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</si>
  <si>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</si>
  <si>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</si>
  <si>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</si>
  <si>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</si>
  <si>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</si>
  <si>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</si>
  <si>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</si>
  <si>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</si>
  <si>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</si>
  <si>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</si>
  <si>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</si>
  <si>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</si>
  <si>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</si>
  <si>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</si>
  <si>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2020 r. (dane wstępne) </t>
    </r>
    <r>
      <rPr>
        <b/>
        <sz val="11"/>
        <rFont val="Times New Roman"/>
        <family val="1"/>
        <charset val="238"/>
      </rPr>
      <t xml:space="preserve">w porównaniu do I-VI 2019 r. </t>
    </r>
    <r>
      <rPr>
        <i/>
        <sz val="11"/>
        <rFont val="Times New Roman"/>
        <family val="1"/>
        <charset val="238"/>
      </rPr>
      <t>(wg wstępnych danych Min. Finansów).</t>
    </r>
  </si>
  <si>
    <t>I-VI 2020 r. (wstępne)</t>
  </si>
  <si>
    <t>I-VI 2019 r.</t>
  </si>
  <si>
    <t>zmiana w stos. do I-VI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</si>
  <si>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2020 r. (dane wstępne)  </t>
    </r>
    <r>
      <rPr>
        <b/>
        <sz val="11"/>
        <rFont val="Times New Roman"/>
        <family val="1"/>
        <charset val="238"/>
      </rPr>
      <t>w porównaniu do I-VI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</si>
  <si>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 2020 r.</t>
    </r>
    <r>
      <rPr>
        <b/>
        <sz val="14"/>
        <color indexed="8"/>
        <rFont val="Arial"/>
        <family val="2"/>
        <charset val="238"/>
      </rPr>
      <t xml:space="preserve"> (dane wstępne)</t>
    </r>
  </si>
  <si>
    <t>OKRES: I-VI - 2020 r. (wstępne) - ważniejsze państwa</t>
  </si>
  <si>
    <t>Holandia</t>
  </si>
  <si>
    <t>OKRES: I-VI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</si>
  <si>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2020 r.</t>
    </r>
    <r>
      <rPr>
        <b/>
        <sz val="14"/>
        <color indexed="8"/>
        <rFont val="Arial"/>
        <family val="2"/>
        <charset val="238"/>
      </rPr>
      <t xml:space="preserve"> (dane wstępne)</t>
    </r>
  </si>
  <si>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</si>
  <si>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</si>
  <si>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</si>
  <si>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Dane nie zostały przesłane - niektóre ceny takie same jak tydzień wcześniej: EL, MT</t>
  </si>
  <si>
    <t>Iran</t>
  </si>
  <si>
    <t>Ukraina</t>
  </si>
  <si>
    <t>2020-08-30</t>
  </si>
  <si>
    <t>30.08.2020</t>
  </si>
  <si>
    <t>06.09.2020</t>
  </si>
  <si>
    <t>NR 36/2020</t>
  </si>
  <si>
    <t>Notowania z okresu: 31.08 - 06.09.2020r.</t>
  </si>
  <si>
    <t>Tydzień 36</t>
  </si>
  <si>
    <t>31.08 - 06.09.2020r.</t>
  </si>
  <si>
    <t>nld</t>
  </si>
  <si>
    <t>31.08.2020 - 06.09.2020</t>
  </si>
  <si>
    <r>
      <t xml:space="preserve">Tablica 5. Średnie ceny sprzedaży netto (bez VAT) elementów mięsa wołowego wg makroregionów </t>
    </r>
    <r>
      <rPr>
        <b/>
        <sz val="14"/>
        <color rgb="FF0000FF"/>
        <rFont val="Times New Roman CE"/>
        <family val="1"/>
        <charset val="238"/>
      </rPr>
      <t>w okresie: 31.08 - 06.09.2020</t>
    </r>
  </si>
  <si>
    <t>10.09.2020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</si>
</sst>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9" formatCode="_-* #,##0.00_-;\-* #,##0.00_-;_-* &quot;-&quot;??_-;_-@_-"/>
  </numFmts>
  <fonts count="22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179" fontId="58" fillId="0" borderId="0" applyFont="0" applyFill="0" applyBorder="0" applyAlignment="0" applyProtection="0"/>
  </cellStyleXfs>
  <cellXfs count="153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0" fillId="60" borderId="0" xfId="221" applyFont="1" applyFill="1" applyBorder="1" applyAlignment="1">
      <alignment horizontal="center" vertical="center"/>
    </xf>
    <xf numFmtId="0" fontId="204" fillId="60" borderId="0" xfId="221" applyFont="1" applyFill="1" applyBorder="1" applyAlignment="1" applyProtection="1">
      <alignment horizontal="center" vertical="center"/>
      <protection locked="0"/>
    </xf>
    <xf numFmtId="2" fontId="204" fillId="60" borderId="2"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lignment horizontal="center" vertical="center"/>
    </xf>
    <xf numFmtId="2" fontId="204" fillId="64" borderId="3" xfId="221"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21" applyNumberFormat="1" applyFont="1" applyFill="1" applyBorder="1" applyAlignment="1">
      <alignment horizontal="center" vertical="center"/>
    </xf>
    <xf numFmtId="179" fontId="204" fillId="60" borderId="3" xfId="222" applyFont="1" applyFill="1" applyBorder="1" applyAlignment="1">
      <alignment horizontal="center" vertical="center"/>
    </xf>
    <xf numFmtId="0" fontId="200" fillId="60" borderId="0" xfId="221" applyFont="1" applyFill="1" applyBorder="1" applyAlignment="1">
      <alignment horizontal="center" vertical="center"/>
    </xf>
    <xf numFmtId="0" fontId="200" fillId="60" borderId="0" xfId="221" applyFont="1" applyFill="1" applyAlignment="1">
      <alignment vertical="center"/>
    </xf>
    <xf numFmtId="2" fontId="204" fillId="60" borderId="96" xfId="221" applyNumberFormat="1" applyFont="1" applyFill="1" applyBorder="1" applyAlignment="1">
      <alignment horizontal="center" vertical="center"/>
    </xf>
    <xf numFmtId="2" fontId="204" fillId="60" borderId="97" xfId="221" applyNumberFormat="1" applyFont="1" applyFill="1" applyBorder="1" applyAlignment="1">
      <alignment horizontal="center" vertical="center"/>
    </xf>
    <xf numFmtId="2" fontId="204" fillId="64" borderId="97" xfId="221"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21"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21" applyNumberFormat="1" applyFont="1" applyFill="1" applyBorder="1" applyAlignment="1">
      <alignment horizontal="center" vertical="center"/>
    </xf>
    <xf numFmtId="0" fontId="200" fillId="60" borderId="0" xfId="221" applyFont="1" applyFill="1"/>
    <xf numFmtId="171" fontId="204" fillId="60" borderId="96" xfId="99" applyNumberFormat="1" applyFont="1" applyFill="1" applyBorder="1" applyAlignment="1">
      <alignment horizontal="center" vertical="center"/>
    </xf>
    <xf numFmtId="2" fontId="204" fillId="60" borderId="100" xfId="221" applyNumberFormat="1" applyFont="1" applyFill="1" applyBorder="1" applyAlignment="1">
      <alignment horizontal="center" vertical="center"/>
    </xf>
    <xf numFmtId="2" fontId="204" fillId="60" borderId="101" xfId="221" applyNumberFormat="1" applyFont="1" applyFill="1" applyBorder="1" applyAlignment="1">
      <alignment horizontal="center" vertical="center"/>
    </xf>
    <xf numFmtId="2" fontId="204" fillId="64" borderId="101" xfId="221"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21"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21" applyNumberFormat="1" applyFont="1" applyFill="1" applyBorder="1" applyAlignment="1">
      <alignment horizontal="center" vertical="center"/>
    </xf>
    <xf numFmtId="2" fontId="204" fillId="60" borderId="100" xfId="221" applyNumberFormat="1" applyFont="1" applyFill="1" applyBorder="1" applyAlignment="1" applyProtection="1">
      <alignment horizontal="center" vertical="center"/>
      <protection locked="0"/>
    </xf>
    <xf numFmtId="2" fontId="204" fillId="60" borderId="101" xfId="221" applyNumberFormat="1" applyFont="1" applyFill="1" applyBorder="1" applyAlignment="1" applyProtection="1">
      <alignment horizontal="center" vertical="center"/>
      <protection locked="0"/>
    </xf>
    <xf numFmtId="2" fontId="204" fillId="64" borderId="101" xfId="221" applyNumberFormat="1" applyFont="1" applyFill="1" applyBorder="1" applyAlignment="1" applyProtection="1">
      <alignment horizontal="center" vertical="center"/>
      <protection locked="0"/>
    </xf>
    <xf numFmtId="169" fontId="204" fillId="60" borderId="0" xfId="221"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21" applyNumberFormat="1" applyFont="1" applyFill="1" applyBorder="1" applyAlignment="1">
      <alignment horizontal="center" vertical="center"/>
    </xf>
    <xf numFmtId="2" fontId="204" fillId="61" borderId="101" xfId="221" applyNumberFormat="1" applyFont="1" applyFill="1" applyBorder="1" applyAlignment="1" applyProtection="1">
      <alignment horizontal="center" vertical="center"/>
      <protection locked="0"/>
    </xf>
    <xf numFmtId="2" fontId="204" fillId="61" borderId="101" xfId="221"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21"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21" applyNumberFormat="1" applyFont="1" applyFill="1" applyBorder="1" applyAlignment="1" applyProtection="1">
      <alignment horizontal="center" vertical="center"/>
      <protection locked="0"/>
    </xf>
    <xf numFmtId="2" fontId="204" fillId="61" borderId="106" xfId="221"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21"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cellXfs>
  <cellStyles count="22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3" name="Obraz 12"/>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H16" sqref="H16"/>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491</v>
      </c>
      <c r="I2" s="1189"/>
    </row>
    <row r="3" spans="1:18" ht="12.75">
      <c r="B3" s="1187" t="s">
        <v>458</v>
      </c>
    </row>
    <row r="5" spans="1:18">
      <c r="B5" s="1190" t="s">
        <v>459</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484</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485</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462</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463</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AD22" sqref="AD2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486</v>
      </c>
      <c r="Z3" s="1119"/>
      <c r="AA3" s="1116"/>
      <c r="AB3" s="1084"/>
      <c r="AC3" s="106"/>
      <c r="AD3" s="106"/>
      <c r="AE3" s="106"/>
      <c r="AF3" s="106"/>
      <c r="AG3" s="106"/>
      <c r="AH3" s="106"/>
    </row>
    <row r="4" spans="1:34" s="1087" customFormat="1" ht="15.75">
      <c r="A4" s="1221" t="s">
        <v>478</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487</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51" t="s">
        <v>452</v>
      </c>
      <c r="D6" s="1352"/>
      <c r="E6" s="1352"/>
      <c r="F6" s="1352"/>
      <c r="G6" s="1352"/>
      <c r="H6" s="1353"/>
      <c r="I6" s="1166"/>
      <c r="J6" s="1351" t="s">
        <v>453</v>
      </c>
      <c r="K6" s="1352"/>
      <c r="L6" s="1352"/>
      <c r="M6" s="1352"/>
      <c r="N6" s="1352"/>
      <c r="O6" s="1353"/>
      <c r="P6" s="1166"/>
      <c r="Q6" s="1351" t="s">
        <v>454</v>
      </c>
      <c r="R6" s="1352"/>
      <c r="S6" s="1352"/>
      <c r="T6" s="1352"/>
      <c r="U6" s="1352"/>
      <c r="V6" s="1353"/>
      <c r="W6" s="1166"/>
      <c r="X6" s="1354" t="s">
        <v>455</v>
      </c>
      <c r="Y6" s="1355"/>
      <c r="Z6" s="1355"/>
      <c r="AA6" s="1356"/>
      <c r="AB6" s="1136"/>
      <c r="AC6" s="106"/>
      <c r="AD6" s="106"/>
      <c r="AE6" s="106"/>
      <c r="AF6" s="106"/>
      <c r="AG6" s="106"/>
      <c r="AH6" s="106"/>
    </row>
    <row r="7" spans="1:34">
      <c r="A7" s="1165"/>
      <c r="B7" s="1165"/>
      <c r="C7" s="1357" t="s">
        <v>379</v>
      </c>
      <c r="D7" s="1357" t="s">
        <v>380</v>
      </c>
      <c r="E7" s="1357" t="s">
        <v>381</v>
      </c>
      <c r="F7" s="1357" t="s">
        <v>382</v>
      </c>
      <c r="G7" s="1168" t="s">
        <v>431</v>
      </c>
      <c r="H7" s="1169"/>
      <c r="I7" s="1166"/>
      <c r="J7" s="1359" t="s">
        <v>383</v>
      </c>
      <c r="K7" s="1359" t="s">
        <v>384</v>
      </c>
      <c r="L7" s="1359" t="s">
        <v>385</v>
      </c>
      <c r="M7" s="1359" t="s">
        <v>382</v>
      </c>
      <c r="N7" s="1168" t="s">
        <v>431</v>
      </c>
      <c r="O7" s="1168"/>
      <c r="P7" s="1166"/>
      <c r="Q7" s="1357" t="s">
        <v>379</v>
      </c>
      <c r="R7" s="1357" t="s">
        <v>380</v>
      </c>
      <c r="S7" s="1357" t="s">
        <v>381</v>
      </c>
      <c r="T7" s="1357" t="s">
        <v>382</v>
      </c>
      <c r="U7" s="1168" t="s">
        <v>431</v>
      </c>
      <c r="V7" s="1169"/>
      <c r="W7" s="1166"/>
      <c r="X7" s="1360" t="s">
        <v>386</v>
      </c>
      <c r="Y7" s="1170" t="s">
        <v>387</v>
      </c>
      <c r="Z7" s="1168" t="s">
        <v>431</v>
      </c>
      <c r="AA7" s="1168"/>
      <c r="AB7" s="1136"/>
      <c r="AC7" s="106"/>
      <c r="AD7" s="106"/>
      <c r="AE7" s="106"/>
      <c r="AF7" s="106"/>
      <c r="AG7" s="106"/>
      <c r="AH7" s="106"/>
    </row>
    <row r="8" spans="1:34" ht="13.5" thickBot="1">
      <c r="A8" s="1171" t="s">
        <v>432</v>
      </c>
      <c r="B8" s="1165"/>
      <c r="C8" s="1358"/>
      <c r="D8" s="1358"/>
      <c r="E8" s="1358"/>
      <c r="F8" s="1358"/>
      <c r="G8" s="1172" t="s">
        <v>433</v>
      </c>
      <c r="H8" s="1173" t="s">
        <v>388</v>
      </c>
      <c r="I8" s="1174"/>
      <c r="J8" s="1358"/>
      <c r="K8" s="1358"/>
      <c r="L8" s="1358"/>
      <c r="M8" s="1358"/>
      <c r="N8" s="1172" t="s">
        <v>433</v>
      </c>
      <c r="O8" s="1173" t="s">
        <v>388</v>
      </c>
      <c r="P8" s="1165"/>
      <c r="Q8" s="1358"/>
      <c r="R8" s="1358"/>
      <c r="S8" s="1358"/>
      <c r="T8" s="1358"/>
      <c r="U8" s="1172" t="s">
        <v>433</v>
      </c>
      <c r="V8" s="1173" t="s">
        <v>388</v>
      </c>
      <c r="W8" s="1165"/>
      <c r="X8" s="1361"/>
      <c r="Y8" s="1175" t="s">
        <v>389</v>
      </c>
      <c r="Z8" s="1172" t="s">
        <v>433</v>
      </c>
      <c r="AA8" s="1172" t="s">
        <v>388</v>
      </c>
      <c r="AB8" s="1135"/>
      <c r="AC8" s="106"/>
    </row>
    <row r="9" spans="1:34" ht="13.5" thickBot="1">
      <c r="A9" s="1176" t="s">
        <v>434</v>
      </c>
      <c r="B9" s="1165"/>
      <c r="C9" s="1483">
        <v>356.34300000000002</v>
      </c>
      <c r="D9" s="1484">
        <v>348.04300000000001</v>
      </c>
      <c r="E9" s="1485"/>
      <c r="F9" s="1486">
        <v>349.96</v>
      </c>
      <c r="G9" s="1487">
        <v>-1.6570000000000391</v>
      </c>
      <c r="H9" s="1488">
        <v>-4.7125139000675498E-3</v>
      </c>
      <c r="I9" s="1482"/>
      <c r="J9" s="1483">
        <v>313.58300000000003</v>
      </c>
      <c r="K9" s="1484">
        <v>369.27699999999999</v>
      </c>
      <c r="L9" s="1485">
        <v>364.666</v>
      </c>
      <c r="M9" s="1486">
        <v>365.56400000000002</v>
      </c>
      <c r="N9" s="1487">
        <v>-2.5029999999999859</v>
      </c>
      <c r="O9" s="1488">
        <v>-6.8003923198765026E-3</v>
      </c>
      <c r="P9" s="1481"/>
      <c r="Q9" s="1483">
        <v>363.06700000000001</v>
      </c>
      <c r="R9" s="1484">
        <v>352.39</v>
      </c>
      <c r="S9" s="1485"/>
      <c r="T9" s="1486">
        <v>346.80700000000002</v>
      </c>
      <c r="U9" s="1487">
        <v>1.3260000000000218</v>
      </c>
      <c r="V9" s="1488">
        <v>3.8381271328959965E-3</v>
      </c>
      <c r="W9" s="1481"/>
      <c r="X9" s="1489">
        <v>351.72230000000002</v>
      </c>
      <c r="Y9" s="1490">
        <v>158.14851618705038</v>
      </c>
      <c r="Z9" s="1487">
        <v>-1.2074000000000069</v>
      </c>
      <c r="AA9" s="1488">
        <v>-3.4210779087167076E-3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493">
        <v>339.93639999999999</v>
      </c>
      <c r="D12" s="1494">
        <v>314.62200000000001</v>
      </c>
      <c r="E12" s="1494" t="s">
        <v>477</v>
      </c>
      <c r="F12" s="1495">
        <v>336.3811</v>
      </c>
      <c r="G12" s="1496">
        <v>0</v>
      </c>
      <c r="H12" s="1497">
        <v>0</v>
      </c>
      <c r="I12" s="1498"/>
      <c r="J12" s="1493" t="s">
        <v>477</v>
      </c>
      <c r="K12" s="1494" t="s">
        <v>477</v>
      </c>
      <c r="L12" s="1494" t="s">
        <v>477</v>
      </c>
      <c r="M12" s="1495" t="s">
        <v>477</v>
      </c>
      <c r="N12" s="1496"/>
      <c r="O12" s="1497"/>
      <c r="P12" s="1491"/>
      <c r="Q12" s="1493" t="s">
        <v>477</v>
      </c>
      <c r="R12" s="1494" t="s">
        <v>477</v>
      </c>
      <c r="S12" s="1494" t="s">
        <v>477</v>
      </c>
      <c r="T12" s="1495" t="s">
        <v>477</v>
      </c>
      <c r="U12" s="1496" t="s">
        <v>477</v>
      </c>
      <c r="V12" s="1499" t="s">
        <v>477</v>
      </c>
      <c r="W12" s="1491"/>
      <c r="X12" s="1500">
        <v>336.3811</v>
      </c>
      <c r="Y12" s="1501"/>
      <c r="Z12" s="1502" t="s">
        <v>477</v>
      </c>
      <c r="AA12" s="1499" t="s">
        <v>477</v>
      </c>
      <c r="AB12" s="1135"/>
    </row>
    <row r="13" spans="1:34">
      <c r="A13" s="1254" t="s">
        <v>395</v>
      </c>
      <c r="B13" s="1165"/>
      <c r="C13" s="1503" t="s">
        <v>477</v>
      </c>
      <c r="D13" s="1504" t="s">
        <v>477</v>
      </c>
      <c r="E13" s="1504" t="s">
        <v>477</v>
      </c>
      <c r="F13" s="1505" t="s">
        <v>477</v>
      </c>
      <c r="G13" s="1506"/>
      <c r="H13" s="1507" t="s">
        <v>477</v>
      </c>
      <c r="I13" s="1498"/>
      <c r="J13" s="1503" t="s">
        <v>477</v>
      </c>
      <c r="K13" s="1504" t="s">
        <v>477</v>
      </c>
      <c r="L13" s="1504" t="s">
        <v>477</v>
      </c>
      <c r="M13" s="1505" t="s">
        <v>477</v>
      </c>
      <c r="N13" s="1506" t="s">
        <v>477</v>
      </c>
      <c r="O13" s="1508" t="s">
        <v>477</v>
      </c>
      <c r="P13" s="1491"/>
      <c r="Q13" s="1503" t="s">
        <v>477</v>
      </c>
      <c r="R13" s="1504" t="s">
        <v>477</v>
      </c>
      <c r="S13" s="1504" t="s">
        <v>477</v>
      </c>
      <c r="T13" s="1505" t="s">
        <v>477</v>
      </c>
      <c r="U13" s="1506" t="s">
        <v>477</v>
      </c>
      <c r="V13" s="1508" t="s">
        <v>477</v>
      </c>
      <c r="W13" s="1491"/>
      <c r="X13" s="1509" t="s">
        <v>477</v>
      </c>
      <c r="Y13" s="1492"/>
      <c r="Z13" s="1510" t="s">
        <v>477</v>
      </c>
      <c r="AA13" s="1508" t="s">
        <v>477</v>
      </c>
      <c r="AB13" s="1136"/>
    </row>
    <row r="14" spans="1:34">
      <c r="A14" s="1254" t="s">
        <v>396</v>
      </c>
      <c r="B14" s="1165"/>
      <c r="C14" s="1503">
        <v>311.00459999999998</v>
      </c>
      <c r="D14" s="1504">
        <v>314.86660000000001</v>
      </c>
      <c r="E14" s="1504">
        <v>316.36290000000002</v>
      </c>
      <c r="F14" s="1505">
        <v>314.39269999999999</v>
      </c>
      <c r="G14" s="1506">
        <v>-1.9578999999999951</v>
      </c>
      <c r="H14" s="1507">
        <v>-6.1890193980981278E-3</v>
      </c>
      <c r="I14" s="1498"/>
      <c r="J14" s="1503" t="s">
        <v>477</v>
      </c>
      <c r="K14" s="1504" t="s">
        <v>477</v>
      </c>
      <c r="L14" s="1504" t="s">
        <v>477</v>
      </c>
      <c r="M14" s="1505" t="s">
        <v>477</v>
      </c>
      <c r="N14" s="1506" t="s">
        <v>477</v>
      </c>
      <c r="O14" s="1508" t="s">
        <v>477</v>
      </c>
      <c r="P14" s="1491"/>
      <c r="Q14" s="1503" t="s">
        <v>477</v>
      </c>
      <c r="R14" s="1504" t="s">
        <v>477</v>
      </c>
      <c r="S14" s="1504" t="s">
        <v>477</v>
      </c>
      <c r="T14" s="1505" t="s">
        <v>477</v>
      </c>
      <c r="U14" s="1506" t="s">
        <v>477</v>
      </c>
      <c r="V14" s="1508">
        <v>-1</v>
      </c>
      <c r="W14" s="1491"/>
      <c r="X14" s="1509">
        <v>314.39269999999999</v>
      </c>
      <c r="Y14" s="1492"/>
      <c r="Z14" s="1510">
        <v>-2.773900000000026</v>
      </c>
      <c r="AA14" s="1508">
        <v>-8.7458767726489306E-3</v>
      </c>
      <c r="AB14" s="1136"/>
    </row>
    <row r="15" spans="1:34">
      <c r="A15" s="1254" t="s">
        <v>397</v>
      </c>
      <c r="B15" s="1165"/>
      <c r="C15" s="1503" t="s">
        <v>477</v>
      </c>
      <c r="D15" s="1504">
        <v>321.20749999999998</v>
      </c>
      <c r="E15" s="1504">
        <v>315.52789999999999</v>
      </c>
      <c r="F15" s="1505">
        <v>317.35199999999998</v>
      </c>
      <c r="G15" s="1506">
        <v>-2.5298999999999978</v>
      </c>
      <c r="H15" s="1507">
        <v>-7.9088563623012087E-3</v>
      </c>
      <c r="I15" s="1498"/>
      <c r="J15" s="1503" t="s">
        <v>477</v>
      </c>
      <c r="K15" s="1504" t="s">
        <v>477</v>
      </c>
      <c r="L15" s="1504" t="s">
        <v>477</v>
      </c>
      <c r="M15" s="1505" t="s">
        <v>477</v>
      </c>
      <c r="N15" s="1506" t="s">
        <v>477</v>
      </c>
      <c r="O15" s="1508" t="s">
        <v>477</v>
      </c>
      <c r="P15" s="1491"/>
      <c r="Q15" s="1503" t="s">
        <v>477</v>
      </c>
      <c r="R15" s="1504">
        <v>339.8956</v>
      </c>
      <c r="S15" s="1504">
        <v>350.01839999999999</v>
      </c>
      <c r="T15" s="1505">
        <v>347.8997</v>
      </c>
      <c r="U15" s="1506">
        <v>1.0717999999999961</v>
      </c>
      <c r="V15" s="1508">
        <v>3.0902934856162911E-3</v>
      </c>
      <c r="W15" s="1491"/>
      <c r="X15" s="1511">
        <v>336.44349999999997</v>
      </c>
      <c r="Y15" s="1491"/>
      <c r="Z15" s="1510">
        <v>-0.27900000000005321</v>
      </c>
      <c r="AA15" s="1508">
        <v>-8.2857545902059737E-4</v>
      </c>
      <c r="AB15" s="1135"/>
    </row>
    <row r="16" spans="1:34">
      <c r="A16" s="1254" t="s">
        <v>398</v>
      </c>
      <c r="B16" s="1165"/>
      <c r="C16" s="1503">
        <v>351.01330000000002</v>
      </c>
      <c r="D16" s="1504">
        <v>360.68860000000001</v>
      </c>
      <c r="E16" s="1504" t="s">
        <v>477</v>
      </c>
      <c r="F16" s="1505">
        <v>355.48590000000002</v>
      </c>
      <c r="G16" s="1506">
        <v>-2.772199999999998</v>
      </c>
      <c r="H16" s="1507">
        <v>-7.7379967124260318E-3</v>
      </c>
      <c r="I16" s="1498"/>
      <c r="J16" s="1503" t="s">
        <v>477</v>
      </c>
      <c r="K16" s="1504" t="s">
        <v>477</v>
      </c>
      <c r="L16" s="1504" t="s">
        <v>477</v>
      </c>
      <c r="M16" s="1505" t="s">
        <v>477</v>
      </c>
      <c r="N16" s="1506" t="s">
        <v>477</v>
      </c>
      <c r="O16" s="1508" t="s">
        <v>477</v>
      </c>
      <c r="P16" s="1491"/>
      <c r="Q16" s="1503" t="s">
        <v>477</v>
      </c>
      <c r="R16" s="1504" t="s">
        <v>477</v>
      </c>
      <c r="S16" s="1504" t="s">
        <v>477</v>
      </c>
      <c r="T16" s="1505" t="s">
        <v>477</v>
      </c>
      <c r="U16" s="1506" t="s">
        <v>477</v>
      </c>
      <c r="V16" s="1508" t="s">
        <v>477</v>
      </c>
      <c r="W16" s="1491"/>
      <c r="X16" s="1511">
        <v>355.48590000000002</v>
      </c>
      <c r="Y16" s="1492"/>
      <c r="Z16" s="1510">
        <v>-2.772199999999998</v>
      </c>
      <c r="AA16" s="1508">
        <v>-7.7379967124260318E-3</v>
      </c>
      <c r="AB16" s="1136"/>
    </row>
    <row r="17" spans="1:28">
      <c r="A17" s="1254" t="s">
        <v>399</v>
      </c>
      <c r="B17" s="1165"/>
      <c r="C17" s="1503" t="s">
        <v>477</v>
      </c>
      <c r="D17" s="1504" t="s">
        <v>400</v>
      </c>
      <c r="E17" s="1504" t="s">
        <v>477</v>
      </c>
      <c r="F17" s="1505" t="s">
        <v>400</v>
      </c>
      <c r="G17" s="1506" t="s">
        <v>477</v>
      </c>
      <c r="H17" s="1507" t="s">
        <v>477</v>
      </c>
      <c r="I17" s="1498"/>
      <c r="J17" s="1503" t="s">
        <v>477</v>
      </c>
      <c r="K17" s="1504" t="s">
        <v>477</v>
      </c>
      <c r="L17" s="1504" t="s">
        <v>477</v>
      </c>
      <c r="M17" s="1505" t="s">
        <v>477</v>
      </c>
      <c r="N17" s="1506" t="s">
        <v>477</v>
      </c>
      <c r="O17" s="1508" t="s">
        <v>477</v>
      </c>
      <c r="P17" s="1491"/>
      <c r="Q17" s="1503" t="s">
        <v>477</v>
      </c>
      <c r="R17" s="1504" t="s">
        <v>477</v>
      </c>
      <c r="S17" s="1504" t="s">
        <v>477</v>
      </c>
      <c r="T17" s="1505" t="s">
        <v>477</v>
      </c>
      <c r="U17" s="1506" t="s">
        <v>477</v>
      </c>
      <c r="V17" s="1508" t="s">
        <v>477</v>
      </c>
      <c r="W17" s="1491"/>
      <c r="X17" s="1511" t="s">
        <v>400</v>
      </c>
      <c r="Y17" s="1492"/>
      <c r="Z17" s="1510" t="s">
        <v>477</v>
      </c>
      <c r="AA17" s="1508" t="s">
        <v>477</v>
      </c>
      <c r="AB17" s="1136"/>
    </row>
    <row r="18" spans="1:28">
      <c r="A18" s="1254" t="s">
        <v>401</v>
      </c>
      <c r="B18" s="1165"/>
      <c r="C18" s="1512" t="s">
        <v>477</v>
      </c>
      <c r="D18" s="1513" t="s">
        <v>477</v>
      </c>
      <c r="E18" s="1513" t="s">
        <v>477</v>
      </c>
      <c r="F18" s="1514" t="s">
        <v>477</v>
      </c>
      <c r="G18" s="1506"/>
      <c r="H18" s="1507"/>
      <c r="I18" s="1515"/>
      <c r="J18" s="1512">
        <v>361.53919999999999</v>
      </c>
      <c r="K18" s="1513">
        <v>367.7269</v>
      </c>
      <c r="L18" s="1513">
        <v>369.74709999999999</v>
      </c>
      <c r="M18" s="1514">
        <v>367.81979999999999</v>
      </c>
      <c r="N18" s="1506">
        <v>-2.4483999999999924</v>
      </c>
      <c r="O18" s="1508">
        <v>-6.6125041253880523E-3</v>
      </c>
      <c r="P18" s="1491"/>
      <c r="Q18" s="1512" t="s">
        <v>477</v>
      </c>
      <c r="R18" s="1513" t="s">
        <v>477</v>
      </c>
      <c r="S18" s="1513" t="s">
        <v>477</v>
      </c>
      <c r="T18" s="1514" t="s">
        <v>477</v>
      </c>
      <c r="U18" s="1506" t="s">
        <v>477</v>
      </c>
      <c r="V18" s="1508" t="s">
        <v>477</v>
      </c>
      <c r="W18" s="1491"/>
      <c r="X18" s="1511">
        <v>367.81979999999999</v>
      </c>
      <c r="Y18" s="1501"/>
      <c r="Z18" s="1510">
        <v>-2.4483999999999924</v>
      </c>
      <c r="AA18" s="1508">
        <v>-6.6125041253880523E-3</v>
      </c>
      <c r="AB18" s="1135"/>
    </row>
    <row r="19" spans="1:28">
      <c r="A19" s="1254" t="s">
        <v>402</v>
      </c>
      <c r="B19" s="1165"/>
      <c r="C19" s="1503" t="s">
        <v>477</v>
      </c>
      <c r="D19" s="1504">
        <v>418.10840000000002</v>
      </c>
      <c r="E19" s="1504">
        <v>409.34980000000002</v>
      </c>
      <c r="F19" s="1505">
        <v>413.4178</v>
      </c>
      <c r="G19" s="1506">
        <v>0</v>
      </c>
      <c r="H19" s="1507">
        <v>0</v>
      </c>
      <c r="I19" s="1498"/>
      <c r="J19" s="1503" t="s">
        <v>477</v>
      </c>
      <c r="K19" s="1504" t="s">
        <v>477</v>
      </c>
      <c r="L19" s="1504" t="s">
        <v>477</v>
      </c>
      <c r="M19" s="1505" t="s">
        <v>477</v>
      </c>
      <c r="N19" s="1506" t="s">
        <v>477</v>
      </c>
      <c r="O19" s="1508" t="s">
        <v>477</v>
      </c>
      <c r="P19" s="1491"/>
      <c r="Q19" s="1503" t="s">
        <v>477</v>
      </c>
      <c r="R19" s="1504" t="s">
        <v>477</v>
      </c>
      <c r="S19" s="1504" t="s">
        <v>477</v>
      </c>
      <c r="T19" s="1505" t="s">
        <v>477</v>
      </c>
      <c r="U19" s="1506" t="s">
        <v>477</v>
      </c>
      <c r="V19" s="1508" t="s">
        <v>477</v>
      </c>
      <c r="W19" s="1491"/>
      <c r="X19" s="1511">
        <v>413.4178</v>
      </c>
      <c r="Y19" s="1501"/>
      <c r="Z19" s="1510" t="s">
        <v>477</v>
      </c>
      <c r="AA19" s="1508" t="s">
        <v>477</v>
      </c>
      <c r="AB19" s="1136"/>
    </row>
    <row r="20" spans="1:28">
      <c r="A20" s="1254" t="s">
        <v>403</v>
      </c>
      <c r="B20" s="1165"/>
      <c r="C20" s="1503">
        <v>328.7516</v>
      </c>
      <c r="D20" s="1504">
        <v>328.92630000000003</v>
      </c>
      <c r="E20" s="1504" t="s">
        <v>477</v>
      </c>
      <c r="F20" s="1505">
        <v>328.9006</v>
      </c>
      <c r="G20" s="1506">
        <v>-5.6105999999999767</v>
      </c>
      <c r="H20" s="1507">
        <v>-1.6772532578879229E-2</v>
      </c>
      <c r="I20" s="1498"/>
      <c r="J20" s="1503" t="s">
        <v>477</v>
      </c>
      <c r="K20" s="1504" t="s">
        <v>477</v>
      </c>
      <c r="L20" s="1504" t="s">
        <v>477</v>
      </c>
      <c r="M20" s="1505" t="s">
        <v>477</v>
      </c>
      <c r="N20" s="1506" t="s">
        <v>477</v>
      </c>
      <c r="O20" s="1508" t="s">
        <v>477</v>
      </c>
      <c r="P20" s="1491"/>
      <c r="Q20" s="1503">
        <v>355.35809999999998</v>
      </c>
      <c r="R20" s="1504">
        <v>357.52629999999999</v>
      </c>
      <c r="S20" s="1504" t="s">
        <v>477</v>
      </c>
      <c r="T20" s="1505">
        <v>357.83339999999998</v>
      </c>
      <c r="U20" s="1506">
        <v>0.4404999999999859</v>
      </c>
      <c r="V20" s="1508">
        <v>1.2325370761421262E-3</v>
      </c>
      <c r="W20" s="1491"/>
      <c r="X20" s="1511">
        <v>347.89359999999999</v>
      </c>
      <c r="Y20" s="1501"/>
      <c r="Z20" s="1510">
        <v>-1.6383999999999901</v>
      </c>
      <c r="AA20" s="1508">
        <v>-4.6874105947380951E-3</v>
      </c>
      <c r="AB20" s="1136"/>
    </row>
    <row r="21" spans="1:28">
      <c r="A21" s="1254" t="s">
        <v>404</v>
      </c>
      <c r="B21" s="1165"/>
      <c r="C21" s="1512">
        <v>367.33969999999999</v>
      </c>
      <c r="D21" s="1513">
        <v>361.82229999999998</v>
      </c>
      <c r="E21" s="1513">
        <v>335.54829999999998</v>
      </c>
      <c r="F21" s="1514">
        <v>360.48559999999998</v>
      </c>
      <c r="G21" s="1506">
        <v>4.0999999999996817E-2</v>
      </c>
      <c r="H21" s="1507">
        <v>1.1374840960298727E-4</v>
      </c>
      <c r="I21" s="1498"/>
      <c r="J21" s="1512">
        <v>403.25670000000002</v>
      </c>
      <c r="K21" s="1513">
        <v>373</v>
      </c>
      <c r="L21" s="1513">
        <v>339.70280000000002</v>
      </c>
      <c r="M21" s="1514">
        <v>356.87119999999999</v>
      </c>
      <c r="N21" s="1506">
        <v>-2.7169999999999845</v>
      </c>
      <c r="O21" s="1508">
        <v>-7.555865292576347E-3</v>
      </c>
      <c r="P21" s="1491"/>
      <c r="Q21" s="1512" t="s">
        <v>477</v>
      </c>
      <c r="R21" s="1513" t="s">
        <v>477</v>
      </c>
      <c r="S21" s="1513" t="s">
        <v>477</v>
      </c>
      <c r="T21" s="1514" t="s">
        <v>477</v>
      </c>
      <c r="U21" s="1506" t="s">
        <v>477</v>
      </c>
      <c r="V21" s="1508" t="s">
        <v>477</v>
      </c>
      <c r="W21" s="1491"/>
      <c r="X21" s="1511">
        <v>359.95580000000001</v>
      </c>
      <c r="Y21" s="1492"/>
      <c r="Z21" s="1510">
        <v>-0.36329999999998108</v>
      </c>
      <c r="AA21" s="1508">
        <v>-1.008272944731492E-3</v>
      </c>
      <c r="AB21" s="1135"/>
    </row>
    <row r="22" spans="1:28">
      <c r="A22" s="1254" t="s">
        <v>405</v>
      </c>
      <c r="B22" s="1165"/>
      <c r="C22" s="1512">
        <v>310.52800000000002</v>
      </c>
      <c r="D22" s="1513">
        <v>325.67880000000002</v>
      </c>
      <c r="E22" s="1513" t="s">
        <v>477</v>
      </c>
      <c r="F22" s="1514">
        <v>321.45229999999998</v>
      </c>
      <c r="G22" s="1506">
        <v>-3.7502000000000066</v>
      </c>
      <c r="H22" s="1507">
        <v>-1.1531891667499461E-2</v>
      </c>
      <c r="I22" s="1498"/>
      <c r="J22" s="1512" t="s">
        <v>477</v>
      </c>
      <c r="K22" s="1513" t="s">
        <v>477</v>
      </c>
      <c r="L22" s="1513" t="s">
        <v>477</v>
      </c>
      <c r="M22" s="1514" t="s">
        <v>477</v>
      </c>
      <c r="N22" s="1506" t="s">
        <v>477</v>
      </c>
      <c r="O22" s="1508" t="s">
        <v>477</v>
      </c>
      <c r="P22" s="1491"/>
      <c r="Q22" s="1512" t="s">
        <v>477</v>
      </c>
      <c r="R22" s="1513" t="s">
        <v>477</v>
      </c>
      <c r="S22" s="1513" t="s">
        <v>477</v>
      </c>
      <c r="T22" s="1514" t="s">
        <v>477</v>
      </c>
      <c r="U22" s="1506" t="s">
        <v>477</v>
      </c>
      <c r="V22" s="1508" t="s">
        <v>477</v>
      </c>
      <c r="W22" s="1491"/>
      <c r="X22" s="1511">
        <v>321.45229999999998</v>
      </c>
      <c r="Y22" s="1492"/>
      <c r="Z22" s="1510">
        <v>-3.7502000000000066</v>
      </c>
      <c r="AA22" s="1508">
        <v>-1.1531891667499461E-2</v>
      </c>
      <c r="AB22" s="1136"/>
    </row>
    <row r="23" spans="1:28">
      <c r="A23" s="1254" t="s">
        <v>406</v>
      </c>
      <c r="B23" s="1165"/>
      <c r="C23" s="1503">
        <v>374.65570000000002</v>
      </c>
      <c r="D23" s="1504">
        <v>348.29930000000002</v>
      </c>
      <c r="E23" s="1504">
        <v>323.85399999999998</v>
      </c>
      <c r="F23" s="1505">
        <v>369.71910000000003</v>
      </c>
      <c r="G23" s="1516">
        <v>-0.79989999999997963</v>
      </c>
      <c r="H23" s="1507">
        <v>-2.1588636480179835E-3</v>
      </c>
      <c r="I23" s="1498"/>
      <c r="J23" s="1503" t="s">
        <v>477</v>
      </c>
      <c r="K23" s="1504" t="s">
        <v>477</v>
      </c>
      <c r="L23" s="1504" t="s">
        <v>477</v>
      </c>
      <c r="M23" s="1505" t="s">
        <v>477</v>
      </c>
      <c r="N23" s="1506" t="s">
        <v>477</v>
      </c>
      <c r="O23" s="1508" t="s">
        <v>477</v>
      </c>
      <c r="P23" s="1491"/>
      <c r="Q23" s="1503">
        <v>454.5215</v>
      </c>
      <c r="R23" s="1504">
        <v>359.14589999999998</v>
      </c>
      <c r="S23" s="1504">
        <v>378.78989999999999</v>
      </c>
      <c r="T23" s="1505">
        <v>402.00099999999998</v>
      </c>
      <c r="U23" s="1506">
        <v>-4.3258000000000152</v>
      </c>
      <c r="V23" s="1508">
        <v>-1.0646110470685199E-2</v>
      </c>
      <c r="W23" s="1491"/>
      <c r="X23" s="1511">
        <v>372.04390000000001</v>
      </c>
      <c r="Y23" s="1492"/>
      <c r="Z23" s="1510">
        <v>-1.053799999999967</v>
      </c>
      <c r="AA23" s="1508">
        <v>-2.8244612604151342E-3</v>
      </c>
      <c r="AB23" s="1136"/>
    </row>
    <row r="24" spans="1:28">
      <c r="A24" s="1254" t="s">
        <v>407</v>
      </c>
      <c r="B24" s="1165"/>
      <c r="C24" s="1503" t="s">
        <v>477</v>
      </c>
      <c r="D24" s="1504" t="s">
        <v>477</v>
      </c>
      <c r="E24" s="1504" t="s">
        <v>477</v>
      </c>
      <c r="F24" s="1505" t="s">
        <v>477</v>
      </c>
      <c r="G24" s="1506">
        <v>0</v>
      </c>
      <c r="H24" s="1507">
        <v>0</v>
      </c>
      <c r="I24" s="1498"/>
      <c r="J24" s="1503" t="s">
        <v>477</v>
      </c>
      <c r="K24" s="1504" t="s">
        <v>477</v>
      </c>
      <c r="L24" s="1504" t="s">
        <v>477</v>
      </c>
      <c r="M24" s="1505" t="s">
        <v>477</v>
      </c>
      <c r="N24" s="1506" t="s">
        <v>477</v>
      </c>
      <c r="O24" s="1508" t="s">
        <v>477</v>
      </c>
      <c r="P24" s="1491"/>
      <c r="Q24" s="1503" t="s">
        <v>477</v>
      </c>
      <c r="R24" s="1504" t="s">
        <v>477</v>
      </c>
      <c r="S24" s="1504" t="s">
        <v>477</v>
      </c>
      <c r="T24" s="1505" t="s">
        <v>477</v>
      </c>
      <c r="U24" s="1506" t="s">
        <v>477</v>
      </c>
      <c r="V24" s="1508" t="s">
        <v>477</v>
      </c>
      <c r="W24" s="1491"/>
      <c r="X24" s="1511" t="s">
        <v>477</v>
      </c>
      <c r="Y24" s="1501"/>
      <c r="Z24" s="1510" t="s">
        <v>477</v>
      </c>
      <c r="AA24" s="1508" t="s">
        <v>477</v>
      </c>
      <c r="AB24" s="1135"/>
    </row>
    <row r="25" spans="1:28">
      <c r="A25" s="1254" t="s">
        <v>408</v>
      </c>
      <c r="B25" s="1165"/>
      <c r="C25" s="1503" t="s">
        <v>477</v>
      </c>
      <c r="D25" s="1504">
        <v>231.62559999999999</v>
      </c>
      <c r="E25" s="1504" t="s">
        <v>477</v>
      </c>
      <c r="F25" s="1505">
        <v>231.62559999999999</v>
      </c>
      <c r="G25" s="1506">
        <v>-10.906400000000019</v>
      </c>
      <c r="H25" s="1507">
        <v>-4.4968911318918781E-2</v>
      </c>
      <c r="I25" s="1498"/>
      <c r="J25" s="1503" t="s">
        <v>477</v>
      </c>
      <c r="K25" s="1504" t="s">
        <v>477</v>
      </c>
      <c r="L25" s="1504" t="s">
        <v>477</v>
      </c>
      <c r="M25" s="1505" t="s">
        <v>477</v>
      </c>
      <c r="N25" s="1506" t="s">
        <v>477</v>
      </c>
      <c r="O25" s="1508" t="s">
        <v>477</v>
      </c>
      <c r="P25" s="1491"/>
      <c r="Q25" s="1503" t="s">
        <v>477</v>
      </c>
      <c r="R25" s="1504" t="s">
        <v>477</v>
      </c>
      <c r="S25" s="1504" t="s">
        <v>477</v>
      </c>
      <c r="T25" s="1505" t="s">
        <v>477</v>
      </c>
      <c r="U25" s="1506" t="s">
        <v>477</v>
      </c>
      <c r="V25" s="1508" t="s">
        <v>477</v>
      </c>
      <c r="W25" s="1491"/>
      <c r="X25" s="1511">
        <v>231.62559999999999</v>
      </c>
      <c r="Y25" s="1501"/>
      <c r="Z25" s="1510">
        <v>-3.3662000000000205</v>
      </c>
      <c r="AA25" s="1508">
        <v>-1.4324755161669533E-2</v>
      </c>
      <c r="AB25" s="1136"/>
    </row>
    <row r="26" spans="1:28">
      <c r="A26" s="1254" t="s">
        <v>409</v>
      </c>
      <c r="B26" s="1165"/>
      <c r="C26" s="1503" t="s">
        <v>477</v>
      </c>
      <c r="D26" s="1504">
        <v>268.11810000000003</v>
      </c>
      <c r="E26" s="1504">
        <v>270.72000000000003</v>
      </c>
      <c r="F26" s="1505">
        <v>270.07530000000003</v>
      </c>
      <c r="G26" s="1506">
        <v>-1.8827999999999747</v>
      </c>
      <c r="H26" s="1507">
        <v>-6.9231252902560714E-3</v>
      </c>
      <c r="I26" s="1498"/>
      <c r="J26" s="1503" t="s">
        <v>477</v>
      </c>
      <c r="K26" s="1504" t="s">
        <v>477</v>
      </c>
      <c r="L26" s="1504" t="s">
        <v>477</v>
      </c>
      <c r="M26" s="1505" t="s">
        <v>477</v>
      </c>
      <c r="N26" s="1506" t="s">
        <v>477</v>
      </c>
      <c r="O26" s="1508" t="s">
        <v>477</v>
      </c>
      <c r="P26" s="1491"/>
      <c r="Q26" s="1503" t="s">
        <v>477</v>
      </c>
      <c r="R26" s="1504" t="s">
        <v>477</v>
      </c>
      <c r="S26" s="1504" t="s">
        <v>477</v>
      </c>
      <c r="T26" s="1505" t="s">
        <v>477</v>
      </c>
      <c r="U26" s="1506" t="s">
        <v>477</v>
      </c>
      <c r="V26" s="1508" t="s">
        <v>477</v>
      </c>
      <c r="W26" s="1491"/>
      <c r="X26" s="1511">
        <v>270.07530000000003</v>
      </c>
      <c r="Y26" s="1501"/>
      <c r="Z26" s="1510">
        <v>-1.8827999999999747</v>
      </c>
      <c r="AA26" s="1508">
        <v>-6.9231252902560714E-3</v>
      </c>
      <c r="AB26" s="1136"/>
    </row>
    <row r="27" spans="1:28">
      <c r="A27" s="1254" t="s">
        <v>410</v>
      </c>
      <c r="B27" s="1165"/>
      <c r="C27" s="1503">
        <v>387.63339999999999</v>
      </c>
      <c r="D27" s="1513">
        <v>366.20740000000001</v>
      </c>
      <c r="E27" s="1513" t="s">
        <v>477</v>
      </c>
      <c r="F27" s="1514">
        <v>382.08890000000002</v>
      </c>
      <c r="G27" s="1506">
        <v>2.9353000000000407</v>
      </c>
      <c r="H27" s="1507">
        <v>7.7417173409406459E-3</v>
      </c>
      <c r="I27" s="1498"/>
      <c r="J27" s="1503" t="s">
        <v>477</v>
      </c>
      <c r="K27" s="1513" t="s">
        <v>477</v>
      </c>
      <c r="L27" s="1513" t="s">
        <v>477</v>
      </c>
      <c r="M27" s="1514" t="s">
        <v>477</v>
      </c>
      <c r="N27" s="1506" t="s">
        <v>477</v>
      </c>
      <c r="O27" s="1508" t="s">
        <v>477</v>
      </c>
      <c r="P27" s="1491"/>
      <c r="Q27" s="1503" t="s">
        <v>477</v>
      </c>
      <c r="R27" s="1513" t="s">
        <v>477</v>
      </c>
      <c r="S27" s="1513" t="s">
        <v>477</v>
      </c>
      <c r="T27" s="1514" t="s">
        <v>477</v>
      </c>
      <c r="U27" s="1506" t="s">
        <v>477</v>
      </c>
      <c r="V27" s="1508" t="s">
        <v>477</v>
      </c>
      <c r="W27" s="1491"/>
      <c r="X27" s="1511">
        <v>382.08890000000002</v>
      </c>
      <c r="Y27" s="1501"/>
      <c r="Z27" s="1510">
        <v>2.9353000000000407</v>
      </c>
      <c r="AA27" s="1508">
        <v>7.7417173409406459E-3</v>
      </c>
      <c r="AB27" s="1135"/>
    </row>
    <row r="28" spans="1:28">
      <c r="A28" s="1254" t="s">
        <v>411</v>
      </c>
      <c r="B28" s="1165"/>
      <c r="C28" s="1503" t="s">
        <v>477</v>
      </c>
      <c r="D28" s="1513">
        <v>197.76060000000001</v>
      </c>
      <c r="E28" s="1513" t="s">
        <v>477</v>
      </c>
      <c r="F28" s="1514">
        <v>197.76060000000001</v>
      </c>
      <c r="G28" s="1506">
        <v>-9.2593999999999994</v>
      </c>
      <c r="H28" s="1507">
        <v>-4.4727079509226164E-2</v>
      </c>
      <c r="I28" s="1498"/>
      <c r="J28" s="1503" t="s">
        <v>477</v>
      </c>
      <c r="K28" s="1513" t="s">
        <v>477</v>
      </c>
      <c r="L28" s="1513" t="s">
        <v>477</v>
      </c>
      <c r="M28" s="1514" t="s">
        <v>477</v>
      </c>
      <c r="N28" s="1506" t="s">
        <v>477</v>
      </c>
      <c r="O28" s="1508" t="s">
        <v>477</v>
      </c>
      <c r="P28" s="1491"/>
      <c r="Q28" s="1503" t="s">
        <v>477</v>
      </c>
      <c r="R28" s="1513" t="s">
        <v>477</v>
      </c>
      <c r="S28" s="1513" t="s">
        <v>477</v>
      </c>
      <c r="T28" s="1514" t="s">
        <v>477</v>
      </c>
      <c r="U28" s="1506" t="s">
        <v>477</v>
      </c>
      <c r="V28" s="1508" t="s">
        <v>477</v>
      </c>
      <c r="W28" s="1491"/>
      <c r="X28" s="1511">
        <v>197.76060000000001</v>
      </c>
      <c r="Y28" s="1501"/>
      <c r="Z28" s="1510">
        <v>-9.2593999999999994</v>
      </c>
      <c r="AA28" s="1508">
        <v>-4.4727079509226164E-2</v>
      </c>
      <c r="AB28" s="1136"/>
    </row>
    <row r="29" spans="1:28">
      <c r="A29" s="1254" t="s">
        <v>412</v>
      </c>
      <c r="B29" s="1165"/>
      <c r="C29" s="1503" t="s">
        <v>477</v>
      </c>
      <c r="D29" s="1513" t="s">
        <v>477</v>
      </c>
      <c r="E29" s="1513" t="s">
        <v>477</v>
      </c>
      <c r="F29" s="1514" t="s">
        <v>477</v>
      </c>
      <c r="G29" s="1506">
        <v>0</v>
      </c>
      <c r="H29" s="1507" t="s">
        <v>477</v>
      </c>
      <c r="I29" s="1498"/>
      <c r="J29" s="1503" t="s">
        <v>477</v>
      </c>
      <c r="K29" s="1513" t="s">
        <v>477</v>
      </c>
      <c r="L29" s="1513" t="s">
        <v>477</v>
      </c>
      <c r="M29" s="1514" t="s">
        <v>477</v>
      </c>
      <c r="N29" s="1506" t="s">
        <v>477</v>
      </c>
      <c r="O29" s="1508" t="s">
        <v>477</v>
      </c>
      <c r="P29" s="1491"/>
      <c r="Q29" s="1503" t="s">
        <v>477</v>
      </c>
      <c r="R29" s="1513" t="s">
        <v>477</v>
      </c>
      <c r="S29" s="1513" t="s">
        <v>477</v>
      </c>
      <c r="T29" s="1514" t="s">
        <v>477</v>
      </c>
      <c r="U29" s="1506" t="s">
        <v>477</v>
      </c>
      <c r="V29" s="1508" t="s">
        <v>477</v>
      </c>
      <c r="W29" s="1491"/>
      <c r="X29" s="1511" t="s">
        <v>477</v>
      </c>
      <c r="Y29" s="1501"/>
      <c r="Z29" s="1510" t="s">
        <v>477</v>
      </c>
      <c r="AA29" s="1508" t="s">
        <v>477</v>
      </c>
      <c r="AB29" s="1136"/>
    </row>
    <row r="30" spans="1:28">
      <c r="A30" s="1254" t="s">
        <v>413</v>
      </c>
      <c r="B30" s="1165"/>
      <c r="C30" s="1503" t="s">
        <v>477</v>
      </c>
      <c r="D30" s="1504">
        <v>309.69799999999998</v>
      </c>
      <c r="E30" s="1504">
        <v>294.93729999999999</v>
      </c>
      <c r="F30" s="1505">
        <v>302.23270000000002</v>
      </c>
      <c r="G30" s="1506">
        <v>2.5387000000000057</v>
      </c>
      <c r="H30" s="1507">
        <v>8.470973726534492E-3</v>
      </c>
      <c r="I30" s="1498"/>
      <c r="J30" s="1503" t="s">
        <v>477</v>
      </c>
      <c r="K30" s="1504" t="s">
        <v>477</v>
      </c>
      <c r="L30" s="1504" t="s">
        <v>477</v>
      </c>
      <c r="M30" s="1505" t="s">
        <v>477</v>
      </c>
      <c r="N30" s="1506" t="s">
        <v>477</v>
      </c>
      <c r="O30" s="1508" t="s">
        <v>477</v>
      </c>
      <c r="P30" s="1491"/>
      <c r="Q30" s="1503" t="s">
        <v>477</v>
      </c>
      <c r="R30" s="1504">
        <v>292.69720000000001</v>
      </c>
      <c r="S30" s="1504">
        <v>259.83479999999997</v>
      </c>
      <c r="T30" s="1505">
        <v>263.31950000000001</v>
      </c>
      <c r="U30" s="1506">
        <v>-2.3731000000000222</v>
      </c>
      <c r="V30" s="1508">
        <v>-8.9317504514616619E-3</v>
      </c>
      <c r="W30" s="1491"/>
      <c r="X30" s="1511">
        <v>272.49520000000001</v>
      </c>
      <c r="Y30" s="1492"/>
      <c r="Z30" s="1510">
        <v>-1.2149000000000001</v>
      </c>
      <c r="AA30" s="1508">
        <v>-4.4386378142421412E-3</v>
      </c>
      <c r="AB30" s="1135"/>
    </row>
    <row r="31" spans="1:28">
      <c r="A31" s="1254" t="s">
        <v>414</v>
      </c>
      <c r="B31" s="1165"/>
      <c r="C31" s="1503">
        <v>353.37819999999999</v>
      </c>
      <c r="D31" s="1504">
        <v>356.30770000000001</v>
      </c>
      <c r="E31" s="1504" t="s">
        <v>477</v>
      </c>
      <c r="F31" s="1505">
        <v>354.47460000000001</v>
      </c>
      <c r="G31" s="1506">
        <v>0.941599999999994</v>
      </c>
      <c r="H31" s="1507">
        <v>2.6634005877810285E-3</v>
      </c>
      <c r="I31" s="1498"/>
      <c r="J31" s="1503" t="s">
        <v>477</v>
      </c>
      <c r="K31" s="1504" t="s">
        <v>477</v>
      </c>
      <c r="L31" s="1504" t="s">
        <v>477</v>
      </c>
      <c r="M31" s="1505" t="s">
        <v>477</v>
      </c>
      <c r="N31" s="1506" t="s">
        <v>477</v>
      </c>
      <c r="O31" s="1508" t="s">
        <v>477</v>
      </c>
      <c r="P31" s="1491"/>
      <c r="Q31" s="1503">
        <v>462.82380000000001</v>
      </c>
      <c r="R31" s="1504">
        <v>460.8657</v>
      </c>
      <c r="S31" s="1504" t="s">
        <v>477</v>
      </c>
      <c r="T31" s="1505">
        <v>463.54629999999997</v>
      </c>
      <c r="U31" s="1506">
        <v>9.867999999999995</v>
      </c>
      <c r="V31" s="1508">
        <v>2.1751095434804801E-2</v>
      </c>
      <c r="W31" s="1491"/>
      <c r="X31" s="1511">
        <v>359.03379999999999</v>
      </c>
      <c r="Y31" s="1492"/>
      <c r="Z31" s="1510">
        <v>1.3146999999999593</v>
      </c>
      <c r="AA31" s="1508">
        <v>3.6752300897546775E-3</v>
      </c>
      <c r="AB31" s="1136"/>
    </row>
    <row r="32" spans="1:28">
      <c r="A32" s="1254" t="s">
        <v>415</v>
      </c>
      <c r="B32" s="1165"/>
      <c r="C32" s="1503" t="s">
        <v>477</v>
      </c>
      <c r="D32" s="1504">
        <v>303.52719999999999</v>
      </c>
      <c r="E32" s="1504">
        <v>314.34730000000002</v>
      </c>
      <c r="F32" s="1505">
        <v>310.3965</v>
      </c>
      <c r="G32" s="1506">
        <v>-0.79669999999998709</v>
      </c>
      <c r="H32" s="1507">
        <v>-2.560145915784795E-3</v>
      </c>
      <c r="I32" s="1498"/>
      <c r="J32" s="1503" t="s">
        <v>477</v>
      </c>
      <c r="K32" s="1504" t="s">
        <v>477</v>
      </c>
      <c r="L32" s="1504" t="s">
        <v>477</v>
      </c>
      <c r="M32" s="1505" t="s">
        <v>477</v>
      </c>
      <c r="N32" s="1506" t="s">
        <v>477</v>
      </c>
      <c r="O32" s="1508" t="s">
        <v>477</v>
      </c>
      <c r="P32" s="1491"/>
      <c r="Q32" s="1503" t="s">
        <v>477</v>
      </c>
      <c r="R32" s="1504">
        <v>303.92079999999999</v>
      </c>
      <c r="S32" s="1504">
        <v>312.13139999999999</v>
      </c>
      <c r="T32" s="1505">
        <v>309.50580000000002</v>
      </c>
      <c r="U32" s="1506">
        <v>16.583799999999997</v>
      </c>
      <c r="V32" s="1508">
        <v>5.661507158902368E-2</v>
      </c>
      <c r="W32" s="1491"/>
      <c r="X32" s="1511">
        <v>310.39089999999999</v>
      </c>
      <c r="Y32" s="1492"/>
      <c r="Z32" s="1510">
        <v>-0.68720000000001846</v>
      </c>
      <c r="AA32" s="1508">
        <v>-2.2090915432492197E-3</v>
      </c>
      <c r="AB32" s="1136"/>
    </row>
    <row r="33" spans="1:28">
      <c r="A33" s="1254" t="s">
        <v>416</v>
      </c>
      <c r="B33" s="1165"/>
      <c r="C33" s="1503">
        <v>344.12079999999997</v>
      </c>
      <c r="D33" s="1504">
        <v>354.26760000000002</v>
      </c>
      <c r="E33" s="1504" t="s">
        <v>477</v>
      </c>
      <c r="F33" s="1505">
        <v>348.90679999999998</v>
      </c>
      <c r="G33" s="1506">
        <v>-6.0015000000000214</v>
      </c>
      <c r="H33" s="1507">
        <v>-1.6910001823006171E-2</v>
      </c>
      <c r="I33" s="1498"/>
      <c r="J33" s="1503" t="s">
        <v>477</v>
      </c>
      <c r="K33" s="1504" t="s">
        <v>477</v>
      </c>
      <c r="L33" s="1504" t="s">
        <v>477</v>
      </c>
      <c r="M33" s="1505" t="s">
        <v>477</v>
      </c>
      <c r="N33" s="1506" t="s">
        <v>477</v>
      </c>
      <c r="O33" s="1508" t="s">
        <v>477</v>
      </c>
      <c r="P33" s="1491"/>
      <c r="Q33" s="1503">
        <v>354.0643</v>
      </c>
      <c r="R33" s="1504">
        <v>343.49180000000001</v>
      </c>
      <c r="S33" s="1504" t="s">
        <v>477</v>
      </c>
      <c r="T33" s="1505">
        <v>344.5147</v>
      </c>
      <c r="U33" s="1506">
        <v>2.4411999999999807</v>
      </c>
      <c r="V33" s="1508">
        <v>7.1364779791476263E-3</v>
      </c>
      <c r="W33" s="1491"/>
      <c r="X33" s="1511">
        <v>346.95920000000001</v>
      </c>
      <c r="Y33" s="1492"/>
      <c r="Z33" s="1510">
        <v>-2.2575999999999681</v>
      </c>
      <c r="AA33" s="1508">
        <v>-6.4647519821496857E-3</v>
      </c>
      <c r="AB33" s="1135"/>
    </row>
    <row r="34" spans="1:28">
      <c r="A34" s="1254" t="s">
        <v>417</v>
      </c>
      <c r="B34" s="1165"/>
      <c r="C34" s="1503" t="s">
        <v>477</v>
      </c>
      <c r="D34" s="1504">
        <v>303.86849999999998</v>
      </c>
      <c r="E34" s="1504">
        <v>319.78070000000002</v>
      </c>
      <c r="F34" s="1505">
        <v>316.74799999999999</v>
      </c>
      <c r="G34" s="1506">
        <v>5.7873000000000161</v>
      </c>
      <c r="H34" s="1507">
        <v>1.8611033484295714E-2</v>
      </c>
      <c r="I34" s="1498"/>
      <c r="J34" s="1503" t="s">
        <v>477</v>
      </c>
      <c r="K34" s="1504" t="s">
        <v>477</v>
      </c>
      <c r="L34" s="1504" t="s">
        <v>477</v>
      </c>
      <c r="M34" s="1505" t="s">
        <v>477</v>
      </c>
      <c r="N34" s="1506" t="s">
        <v>477</v>
      </c>
      <c r="O34" s="1508" t="s">
        <v>477</v>
      </c>
      <c r="P34" s="1491"/>
      <c r="Q34" s="1503" t="s">
        <v>477</v>
      </c>
      <c r="R34" s="1504" t="s">
        <v>477</v>
      </c>
      <c r="S34" s="1504">
        <v>312.23579999999998</v>
      </c>
      <c r="T34" s="1505">
        <v>312.23579999999998</v>
      </c>
      <c r="U34" s="1506">
        <v>14.807099999999991</v>
      </c>
      <c r="V34" s="1508">
        <v>4.9783696058921079E-2</v>
      </c>
      <c r="W34" s="1491"/>
      <c r="X34" s="1511">
        <v>313.75049999999999</v>
      </c>
      <c r="Y34" s="1492"/>
      <c r="Z34" s="1510">
        <v>11.779099999999971</v>
      </c>
      <c r="AA34" s="1508">
        <v>3.9007336456366337E-2</v>
      </c>
      <c r="AB34" s="1136"/>
    </row>
    <row r="35" spans="1:28">
      <c r="A35" s="1254" t="s">
        <v>418</v>
      </c>
      <c r="B35" s="1165"/>
      <c r="C35" s="1503">
        <v>301.26499999999999</v>
      </c>
      <c r="D35" s="1504">
        <v>306.4246</v>
      </c>
      <c r="E35" s="1504">
        <v>298.43099999999998</v>
      </c>
      <c r="F35" s="1505">
        <v>303.86020000000002</v>
      </c>
      <c r="G35" s="1506">
        <v>-1.1271999999999593</v>
      </c>
      <c r="H35" s="1507">
        <v>-3.6958903876027627E-3</v>
      </c>
      <c r="I35" s="1498"/>
      <c r="J35" s="1503" t="s">
        <v>477</v>
      </c>
      <c r="K35" s="1504" t="s">
        <v>477</v>
      </c>
      <c r="L35" s="1504" t="s">
        <v>477</v>
      </c>
      <c r="M35" s="1505" t="s">
        <v>477</v>
      </c>
      <c r="N35" s="1506" t="s">
        <v>477</v>
      </c>
      <c r="O35" s="1508" t="s">
        <v>477</v>
      </c>
      <c r="P35" s="1491"/>
      <c r="Q35" s="1503" t="s">
        <v>477</v>
      </c>
      <c r="R35" s="1504" t="s">
        <v>477</v>
      </c>
      <c r="S35" s="1504">
        <v>425.02089999999998</v>
      </c>
      <c r="T35" s="1505">
        <v>425.02089999999998</v>
      </c>
      <c r="U35" s="1506" t="s">
        <v>477</v>
      </c>
      <c r="V35" s="1508" t="s">
        <v>477</v>
      </c>
      <c r="W35" s="1491"/>
      <c r="X35" s="1511">
        <v>311.50689999999997</v>
      </c>
      <c r="Y35" s="1492"/>
      <c r="Z35" s="1510">
        <v>6.5194999999999936</v>
      </c>
      <c r="AA35" s="1508">
        <v>2.137629292226495E-2</v>
      </c>
      <c r="AB35" s="1136"/>
    </row>
    <row r="36" spans="1:28">
      <c r="A36" s="1254" t="s">
        <v>419</v>
      </c>
      <c r="B36" s="1165"/>
      <c r="C36" s="1503" t="s">
        <v>477</v>
      </c>
      <c r="D36" s="1504">
        <v>339.28309999999999</v>
      </c>
      <c r="E36" s="1504">
        <v>294.39530000000002</v>
      </c>
      <c r="F36" s="1505">
        <v>311.46850000000001</v>
      </c>
      <c r="G36" s="1506">
        <v>-11.509799999999984</v>
      </c>
      <c r="H36" s="1507">
        <v>-3.5636449879140386E-2</v>
      </c>
      <c r="I36" s="1498"/>
      <c r="J36" s="1503" t="s">
        <v>477</v>
      </c>
      <c r="K36" s="1504" t="s">
        <v>477</v>
      </c>
      <c r="L36" s="1504" t="s">
        <v>477</v>
      </c>
      <c r="M36" s="1505" t="s">
        <v>477</v>
      </c>
      <c r="N36" s="1506" t="s">
        <v>477</v>
      </c>
      <c r="O36" s="1508" t="s">
        <v>477</v>
      </c>
      <c r="P36" s="1491"/>
      <c r="Q36" s="1503" t="s">
        <v>477</v>
      </c>
      <c r="R36" s="1504" t="s">
        <v>477</v>
      </c>
      <c r="S36" s="1504" t="s">
        <v>400</v>
      </c>
      <c r="T36" s="1505" t="s">
        <v>400</v>
      </c>
      <c r="U36" s="1506" t="s">
        <v>477</v>
      </c>
      <c r="V36" s="1508" t="s">
        <v>477</v>
      </c>
      <c r="W36" s="1491"/>
      <c r="X36" s="1511" t="s">
        <v>400</v>
      </c>
      <c r="Y36" s="1492"/>
      <c r="Z36" s="1510" t="s">
        <v>477</v>
      </c>
      <c r="AA36" s="1508" t="s">
        <v>477</v>
      </c>
      <c r="AB36" s="1135"/>
    </row>
    <row r="37" spans="1:28">
      <c r="A37" s="1254" t="s">
        <v>420</v>
      </c>
      <c r="B37" s="1165"/>
      <c r="C37" s="1503" t="s">
        <v>477</v>
      </c>
      <c r="D37" s="1504">
        <v>383.88260000000002</v>
      </c>
      <c r="E37" s="1504">
        <v>369.49489999999997</v>
      </c>
      <c r="F37" s="1505">
        <v>371.51229999999998</v>
      </c>
      <c r="G37" s="1506">
        <v>0.60049999999995407</v>
      </c>
      <c r="H37" s="1507">
        <v>1.6189832731121623E-3</v>
      </c>
      <c r="I37" s="1498"/>
      <c r="J37" s="1503" t="s">
        <v>477</v>
      </c>
      <c r="K37" s="1504" t="s">
        <v>477</v>
      </c>
      <c r="L37" s="1504" t="s">
        <v>477</v>
      </c>
      <c r="M37" s="1505" t="s">
        <v>477</v>
      </c>
      <c r="N37" s="1506" t="s">
        <v>477</v>
      </c>
      <c r="O37" s="1508" t="s">
        <v>477</v>
      </c>
      <c r="P37" s="1491"/>
      <c r="Q37" s="1503" t="s">
        <v>477</v>
      </c>
      <c r="R37" s="1504" t="s">
        <v>477</v>
      </c>
      <c r="S37" s="1504" t="s">
        <v>477</v>
      </c>
      <c r="T37" s="1505" t="s">
        <v>477</v>
      </c>
      <c r="U37" s="1506" t="s">
        <v>477</v>
      </c>
      <c r="V37" s="1508" t="s">
        <v>477</v>
      </c>
      <c r="W37" s="1491"/>
      <c r="X37" s="1511">
        <v>371.51229999999998</v>
      </c>
      <c r="Y37" s="1492"/>
      <c r="Z37" s="1510">
        <v>0.60049999999995407</v>
      </c>
      <c r="AA37" s="1508">
        <v>1.6189832731121623E-3</v>
      </c>
      <c r="AB37" s="1136"/>
    </row>
    <row r="38" spans="1:28">
      <c r="A38" s="1254" t="s">
        <v>421</v>
      </c>
      <c r="B38" s="1165"/>
      <c r="C38" s="1503" t="s">
        <v>477</v>
      </c>
      <c r="D38" s="1504">
        <v>409.8451</v>
      </c>
      <c r="E38" s="1504">
        <v>441.37130000000002</v>
      </c>
      <c r="F38" s="1505">
        <v>429.40100000000001</v>
      </c>
      <c r="G38" s="1506">
        <v>-2.4714000000000169</v>
      </c>
      <c r="H38" s="1507">
        <v>-5.7225235972477861E-3</v>
      </c>
      <c r="I38" s="1498"/>
      <c r="J38" s="1503" t="s">
        <v>477</v>
      </c>
      <c r="K38" s="1504" t="s">
        <v>477</v>
      </c>
      <c r="L38" s="1504" t="s">
        <v>477</v>
      </c>
      <c r="M38" s="1505" t="s">
        <v>477</v>
      </c>
      <c r="N38" s="1506" t="s">
        <v>477</v>
      </c>
      <c r="O38" s="1508" t="s">
        <v>477</v>
      </c>
      <c r="P38" s="1491"/>
      <c r="Q38" s="1503" t="s">
        <v>477</v>
      </c>
      <c r="R38" s="1504">
        <v>458.31200000000001</v>
      </c>
      <c r="S38" s="1504" t="s">
        <v>477</v>
      </c>
      <c r="T38" s="1505">
        <v>458.31200000000001</v>
      </c>
      <c r="U38" s="1506">
        <v>23.740499999999997</v>
      </c>
      <c r="V38" s="1508">
        <v>5.4629675438909286E-2</v>
      </c>
      <c r="W38" s="1491"/>
      <c r="X38" s="1511">
        <v>431.2396</v>
      </c>
      <c r="Y38" s="1492"/>
      <c r="Z38" s="1510">
        <v>-0.8043999999999869</v>
      </c>
      <c r="AA38" s="1508">
        <v>-1.8618474044309608E-3</v>
      </c>
      <c r="AB38" s="1081"/>
    </row>
    <row r="39" spans="1:28">
      <c r="A39" s="1255" t="s">
        <v>422</v>
      </c>
      <c r="B39" s="1165"/>
      <c r="C39" s="1517">
        <v>400.75729999999999</v>
      </c>
      <c r="D39" s="1518">
        <v>407.98149999999998</v>
      </c>
      <c r="E39" s="1519">
        <v>393.91430000000003</v>
      </c>
      <c r="F39" s="1518">
        <v>400.88959999999997</v>
      </c>
      <c r="G39" s="1520">
        <v>-0.21580000000000155</v>
      </c>
      <c r="H39" s="1521">
        <v>-5.3801320052038193E-4</v>
      </c>
      <c r="I39" s="1515"/>
      <c r="J39" s="1517">
        <v>416.4289</v>
      </c>
      <c r="K39" s="1519">
        <v>433.0061</v>
      </c>
      <c r="L39" s="1519">
        <v>436.34050000000002</v>
      </c>
      <c r="M39" s="1518">
        <v>431.05509999999998</v>
      </c>
      <c r="N39" s="1520">
        <v>1.4628999999999905</v>
      </c>
      <c r="O39" s="1522">
        <v>3.405322536116806E-3</v>
      </c>
      <c r="P39" s="1491"/>
      <c r="Q39" s="1517" t="s">
        <v>477</v>
      </c>
      <c r="R39" s="1518" t="s">
        <v>477</v>
      </c>
      <c r="S39" s="1519">
        <v>380.2681</v>
      </c>
      <c r="T39" s="1518">
        <v>380.26369999999997</v>
      </c>
      <c r="U39" s="1520"/>
      <c r="V39" s="1522"/>
      <c r="W39" s="1491"/>
      <c r="X39" s="1523">
        <v>423.17399999999998</v>
      </c>
      <c r="Y39" s="1492"/>
      <c r="Z39" s="1524">
        <v>0.87789999999995416</v>
      </c>
      <c r="AA39" s="1522">
        <v>2.0788730940208833E-3</v>
      </c>
      <c r="AB39" s="106"/>
    </row>
    <row r="40" spans="1:28" ht="13.5" thickBot="1">
      <c r="A40" s="1256" t="s">
        <v>423</v>
      </c>
      <c r="B40" s="1165"/>
      <c r="C40" s="1525">
        <v>380.4255</v>
      </c>
      <c r="D40" s="1526">
        <v>395.93650000000002</v>
      </c>
      <c r="E40" s="1526">
        <v>397.94069999999999</v>
      </c>
      <c r="F40" s="1526">
        <v>392.86090000000002</v>
      </c>
      <c r="G40" s="1527">
        <v>0.71890000000001919</v>
      </c>
      <c r="H40" s="1528">
        <v>1.8332644807239618E-3</v>
      </c>
      <c r="I40" s="1515"/>
      <c r="J40" s="1525">
        <v>393.24290000000002</v>
      </c>
      <c r="K40" s="1526">
        <v>412.00790000000001</v>
      </c>
      <c r="L40" s="1526">
        <v>424.72590000000002</v>
      </c>
      <c r="M40" s="1526">
        <v>413.358</v>
      </c>
      <c r="N40" s="1527">
        <v>-1.773399999999981</v>
      </c>
      <c r="O40" s="1529">
        <v>-4.2719004151455797E-3</v>
      </c>
      <c r="P40" s="1491"/>
      <c r="Q40" s="1525" t="s">
        <v>477</v>
      </c>
      <c r="R40" s="1526" t="s">
        <v>477</v>
      </c>
      <c r="S40" s="1526" t="s">
        <v>477</v>
      </c>
      <c r="T40" s="1526" t="s">
        <v>477</v>
      </c>
      <c r="U40" s="1527" t="s">
        <v>477</v>
      </c>
      <c r="V40" s="1529" t="s">
        <v>477</v>
      </c>
      <c r="W40" s="1491"/>
      <c r="X40" s="1530">
        <v>406.44049999999999</v>
      </c>
      <c r="Y40" s="1492"/>
      <c r="Z40" s="1531">
        <v>-0.93229999999999791</v>
      </c>
      <c r="AA40" s="1529">
        <v>-2.288567130647845E-3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H9" sqref="H9"/>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362" t="s">
        <v>465</v>
      </c>
      <c r="B5" s="1362"/>
      <c r="C5" s="1362"/>
      <c r="D5" s="1362"/>
      <c r="E5" s="1362"/>
      <c r="F5" s="1362"/>
      <c r="H5" s="651" t="s">
        <v>331</v>
      </c>
    </row>
    <row r="6" spans="1:10" ht="15.75" customHeight="1" thickBot="1">
      <c r="A6" s="1363" t="s">
        <v>170</v>
      </c>
      <c r="B6" s="1365" t="s">
        <v>466</v>
      </c>
      <c r="C6" s="1366"/>
      <c r="D6" s="1367"/>
      <c r="E6" s="1368" t="s">
        <v>467</v>
      </c>
      <c r="F6" s="1370" t="s">
        <v>468</v>
      </c>
    </row>
    <row r="7" spans="1:10" ht="21" customHeight="1" thickBot="1">
      <c r="A7" s="1364"/>
      <c r="B7" s="1159" t="s">
        <v>312</v>
      </c>
      <c r="C7" s="1159" t="s">
        <v>320</v>
      </c>
      <c r="D7" s="1159" t="s">
        <v>321</v>
      </c>
      <c r="E7" s="1369"/>
      <c r="F7" s="1371"/>
    </row>
    <row r="8" spans="1:10" ht="17.25" customHeight="1" thickBot="1">
      <c r="A8" s="849" t="s">
        <v>171</v>
      </c>
      <c r="B8" s="735">
        <v>6942.3360000000002</v>
      </c>
      <c r="C8" s="735">
        <v>1476.617</v>
      </c>
      <c r="D8" s="887">
        <f t="shared" ref="D8:D13" si="0">(C8/B8)*100</f>
        <v>21.269742634179618</v>
      </c>
      <c r="E8" s="735">
        <v>6383.0619999999999</v>
      </c>
      <c r="F8" s="887">
        <f t="shared" ref="F8:F13" si="1">((B8-E8)/E8)*100</f>
        <v>8.7618450204619727</v>
      </c>
      <c r="H8" s="680" t="s">
        <v>172</v>
      </c>
    </row>
    <row r="9" spans="1:10" ht="18" customHeight="1" thickBot="1">
      <c r="A9" s="850" t="s">
        <v>173</v>
      </c>
      <c r="B9" s="736">
        <v>21922</v>
      </c>
      <c r="C9" s="736">
        <v>3348</v>
      </c>
      <c r="D9" s="888">
        <f t="shared" si="0"/>
        <v>15.272329167046802</v>
      </c>
      <c r="E9" s="736">
        <v>22751</v>
      </c>
      <c r="F9" s="888">
        <f t="shared" si="1"/>
        <v>-3.6437958771043033</v>
      </c>
      <c r="H9" s="650">
        <f>B9-E9</f>
        <v>-829</v>
      </c>
    </row>
    <row r="10" spans="1:10" ht="15" customHeight="1" thickBot="1">
      <c r="A10" s="851" t="s">
        <v>306</v>
      </c>
      <c r="B10" s="737">
        <v>7673</v>
      </c>
      <c r="C10" s="1099">
        <v>0</v>
      </c>
      <c r="D10" s="888">
        <f t="shared" si="0"/>
        <v>0</v>
      </c>
      <c r="E10" s="738">
        <v>8518</v>
      </c>
      <c r="F10" s="888">
        <f t="shared" si="1"/>
        <v>-9.9201690537684897</v>
      </c>
    </row>
    <row r="11" spans="1:10" ht="17.25" customHeight="1" thickBot="1">
      <c r="A11" s="850" t="s">
        <v>174</v>
      </c>
      <c r="B11" s="1233">
        <v>132511.86900000001</v>
      </c>
      <c r="C11" s="740">
        <v>5595.192</v>
      </c>
      <c r="D11" s="889">
        <f t="shared" si="0"/>
        <v>4.2224081829228437</v>
      </c>
      <c r="E11" s="740">
        <v>132216.79199999999</v>
      </c>
      <c r="F11" s="889">
        <f t="shared" si="1"/>
        <v>0.22317664461259909</v>
      </c>
      <c r="J11" s="846"/>
    </row>
    <row r="12" spans="1:10" ht="15" customHeight="1" thickBot="1">
      <c r="A12" s="849" t="s">
        <v>175</v>
      </c>
      <c r="B12" s="735">
        <v>47932.089</v>
      </c>
      <c r="C12" s="735">
        <v>9408.7119999999995</v>
      </c>
      <c r="D12" s="888">
        <f t="shared" si="0"/>
        <v>19.629255048741982</v>
      </c>
      <c r="E12" s="735">
        <v>53614.936000000002</v>
      </c>
      <c r="F12" s="888">
        <f t="shared" si="1"/>
        <v>-10.599372906087217</v>
      </c>
    </row>
    <row r="13" spans="1:10" ht="15" customHeight="1" thickBot="1">
      <c r="A13" s="849" t="s">
        <v>176</v>
      </c>
      <c r="B13" s="735">
        <f>B11+B12</f>
        <v>180443.95800000001</v>
      </c>
      <c r="C13" s="735">
        <f>C11+C12</f>
        <v>15003.903999999999</v>
      </c>
      <c r="D13" s="890">
        <f t="shared" si="0"/>
        <v>8.3149938442383302</v>
      </c>
      <c r="E13" s="735">
        <f>E11+E12</f>
        <v>185831.728</v>
      </c>
      <c r="F13" s="890">
        <f t="shared" si="1"/>
        <v>-2.8992734760557086</v>
      </c>
    </row>
    <row r="14" spans="1:10">
      <c r="E14" s="1086"/>
    </row>
    <row r="16" spans="1:10" ht="15.75">
      <c r="A16" s="570" t="s">
        <v>307</v>
      </c>
    </row>
    <row r="18" spans="1:16" ht="33" customHeight="1" thickBot="1">
      <c r="A18" s="1362" t="s">
        <v>469</v>
      </c>
      <c r="B18" s="1362"/>
      <c r="C18" s="1362"/>
      <c r="D18" s="1362"/>
      <c r="E18" s="1362"/>
      <c r="F18" s="1362"/>
    </row>
    <row r="19" spans="1:16" ht="16.5" customHeight="1" thickBot="1">
      <c r="A19" s="1373" t="s">
        <v>177</v>
      </c>
      <c r="B19" s="1365" t="s">
        <v>466</v>
      </c>
      <c r="C19" s="1366"/>
      <c r="D19" s="1367"/>
      <c r="E19" s="1368" t="s">
        <v>467</v>
      </c>
      <c r="F19" s="1370" t="s">
        <v>468</v>
      </c>
    </row>
    <row r="20" spans="1:16" ht="21" customHeight="1" thickBot="1">
      <c r="A20" s="1374"/>
      <c r="B20" s="848" t="s">
        <v>312</v>
      </c>
      <c r="C20" s="848" t="s">
        <v>456</v>
      </c>
      <c r="D20" s="848" t="s">
        <v>457</v>
      </c>
      <c r="E20" s="1369"/>
      <c r="F20" s="1371"/>
      <c r="L20" s="1181"/>
    </row>
    <row r="21" spans="1:16" ht="15.75" thickBot="1">
      <c r="A21" s="568" t="s">
        <v>171</v>
      </c>
      <c r="B21" s="735">
        <v>13854.962</v>
      </c>
      <c r="C21" s="741">
        <v>0</v>
      </c>
      <c r="D21" s="887">
        <f t="shared" ref="D21:D26" si="2">(C21/B21)*100</f>
        <v>0</v>
      </c>
      <c r="E21" s="735">
        <v>17715.525000000001</v>
      </c>
      <c r="F21" s="887">
        <f t="shared" ref="F21:F26" si="3">((B21-E21)/E21)*100</f>
        <v>-21.791976246823065</v>
      </c>
      <c r="H21" s="680" t="s">
        <v>178</v>
      </c>
    </row>
    <row r="22" spans="1:16" ht="15.75" thickBot="1">
      <c r="A22" s="568" t="s">
        <v>173</v>
      </c>
      <c r="B22" s="735">
        <v>55547</v>
      </c>
      <c r="C22" s="741">
        <v>0</v>
      </c>
      <c r="D22" s="888">
        <f t="shared" si="2"/>
        <v>0</v>
      </c>
      <c r="E22" s="735">
        <v>89824</v>
      </c>
      <c r="F22" s="888">
        <f t="shared" si="3"/>
        <v>-38.16017990737442</v>
      </c>
      <c r="H22" s="650">
        <f>B22-E22</f>
        <v>-34277</v>
      </c>
    </row>
    <row r="23" spans="1:16" ht="15.75" thickBot="1">
      <c r="A23" s="569" t="s">
        <v>306</v>
      </c>
      <c r="B23" s="738">
        <v>14804</v>
      </c>
      <c r="C23" s="742">
        <v>0</v>
      </c>
      <c r="D23" s="888">
        <f t="shared" si="2"/>
        <v>0</v>
      </c>
      <c r="E23" s="738">
        <v>34561</v>
      </c>
      <c r="F23" s="888">
        <f t="shared" si="3"/>
        <v>-57.165591273400651</v>
      </c>
    </row>
    <row r="24" spans="1:16" ht="15.75" thickBot="1">
      <c r="A24" s="568" t="s">
        <v>174</v>
      </c>
      <c r="B24" s="735">
        <v>6779.5190000000002</v>
      </c>
      <c r="C24" s="743">
        <v>8.8659999999999997</v>
      </c>
      <c r="D24" s="889">
        <f t="shared" si="2"/>
        <v>0.13077623943527555</v>
      </c>
      <c r="E24" s="735">
        <v>8198.5120000000006</v>
      </c>
      <c r="F24" s="889">
        <f t="shared" si="3"/>
        <v>-17.307933439629046</v>
      </c>
    </row>
    <row r="25" spans="1:16" ht="15.75" thickBot="1">
      <c r="A25" s="568" t="s">
        <v>175</v>
      </c>
      <c r="B25" s="735">
        <v>2663.3090000000002</v>
      </c>
      <c r="C25" s="743">
        <v>7.8730000000000002</v>
      </c>
      <c r="D25" s="888">
        <f t="shared" si="2"/>
        <v>0.29560970957556931</v>
      </c>
      <c r="E25" s="735">
        <v>2635.817</v>
      </c>
      <c r="F25" s="888">
        <f t="shared" si="3"/>
        <v>1.0430162640274414</v>
      </c>
    </row>
    <row r="26" spans="1:16" ht="15.75" thickBot="1">
      <c r="A26" s="568" t="s">
        <v>176</v>
      </c>
      <c r="B26" s="735">
        <f>B24+B25</f>
        <v>9442.8280000000013</v>
      </c>
      <c r="C26" s="744">
        <f>C24+C25</f>
        <v>16.739000000000001</v>
      </c>
      <c r="D26" s="890">
        <f t="shared" si="2"/>
        <v>0.17726681032419522</v>
      </c>
      <c r="E26" s="735">
        <f>E24+E25</f>
        <v>10834.329000000002</v>
      </c>
      <c r="F26" s="890">
        <f t="shared" si="3"/>
        <v>-12.843444204066538</v>
      </c>
      <c r="P26" s="1086"/>
    </row>
    <row r="27" spans="1:16" ht="16.5" customHeight="1">
      <c r="A27" s="1375"/>
      <c r="B27" s="1375"/>
      <c r="C27" s="1375"/>
      <c r="D27" s="1375"/>
      <c r="E27" s="1375"/>
      <c r="F27" s="1375"/>
    </row>
    <row r="28" spans="1:16">
      <c r="B28" s="573"/>
      <c r="C28" s="574"/>
      <c r="D28" s="574"/>
      <c r="E28" s="574"/>
      <c r="F28" s="575"/>
    </row>
    <row r="29" spans="1:16" ht="15">
      <c r="A29" s="1234" t="s">
        <v>461</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372"/>
      <c r="D32" s="137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72"/>
      <c r="C43" s="137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zoomScaleNormal="100" workbookViewId="0">
      <selection activeCell="G28" sqref="G28"/>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376" t="s">
        <v>470</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471</v>
      </c>
      <c r="B3" s="1377"/>
      <c r="C3" s="1377"/>
      <c r="D3" s="1377"/>
      <c r="E3" s="1377"/>
      <c r="F3" s="1377"/>
      <c r="P3" s="589"/>
    </row>
    <row r="4" spans="1:24" ht="4.5" customHeight="1">
      <c r="A4" s="590"/>
      <c r="B4" s="590"/>
      <c r="C4" s="588"/>
      <c r="D4" s="588"/>
    </row>
    <row r="5" spans="1:24" ht="30.75" thickBot="1">
      <c r="A5" s="591" t="s">
        <v>179</v>
      </c>
      <c r="B5" s="1378" t="s">
        <v>180</v>
      </c>
      <c r="C5" s="1378"/>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6558.2550000000001</v>
      </c>
      <c r="C7" s="605">
        <v>10447</v>
      </c>
      <c r="D7" s="652">
        <v>2.337962971215084</v>
      </c>
      <c r="F7" s="745" t="s">
        <v>192</v>
      </c>
      <c r="G7" s="603">
        <v>848.70799999999997</v>
      </c>
      <c r="H7" s="603">
        <v>4270</v>
      </c>
      <c r="I7" s="870">
        <v>2.8013031036178617</v>
      </c>
      <c r="K7" s="745" t="s">
        <v>192</v>
      </c>
      <c r="L7" s="603">
        <v>136879.90599999999</v>
      </c>
      <c r="M7" s="603">
        <v>36886.904000000002</v>
      </c>
      <c r="N7" s="733">
        <v>3.7107995292855152</v>
      </c>
      <c r="P7" s="745" t="s">
        <v>193</v>
      </c>
      <c r="Q7" s="603">
        <v>22861.199000000001</v>
      </c>
      <c r="R7" s="603">
        <v>6058.2889999999998</v>
      </c>
      <c r="S7" s="733">
        <v>3.7735405161424294</v>
      </c>
    </row>
    <row r="8" spans="1:24" ht="16.5" thickBot="1">
      <c r="A8" s="604" t="s">
        <v>202</v>
      </c>
      <c r="B8" s="605">
        <v>2793.51</v>
      </c>
      <c r="C8" s="605">
        <v>2120</v>
      </c>
      <c r="D8" s="652">
        <v>2.3616373735068099</v>
      </c>
      <c r="F8" s="604" t="s">
        <v>194</v>
      </c>
      <c r="G8" s="605">
        <v>573.654</v>
      </c>
      <c r="H8" s="605">
        <v>3403</v>
      </c>
      <c r="I8" s="853">
        <v>2.3877675891894592</v>
      </c>
      <c r="K8" s="604" t="s">
        <v>195</v>
      </c>
      <c r="L8" s="605">
        <v>90128.676000000007</v>
      </c>
      <c r="M8" s="605">
        <v>24927.278999999999</v>
      </c>
      <c r="N8" s="652">
        <v>3.6156644293185796</v>
      </c>
      <c r="P8" s="604" t="s">
        <v>195</v>
      </c>
      <c r="Q8" s="605">
        <v>22592.449000000001</v>
      </c>
      <c r="R8" s="605">
        <v>7344.2669999999998</v>
      </c>
      <c r="S8" s="652">
        <v>3.0762020226116507</v>
      </c>
    </row>
    <row r="9" spans="1:24" ht="16.5" thickBot="1">
      <c r="A9" s="604" t="s">
        <v>204</v>
      </c>
      <c r="B9" s="605">
        <v>1588.9649999999999</v>
      </c>
      <c r="C9" s="605">
        <v>1022</v>
      </c>
      <c r="D9" s="652">
        <v>2.3273831668927212</v>
      </c>
      <c r="F9" s="945" t="s">
        <v>322</v>
      </c>
      <c r="G9" s="608">
        <v>1422.3620000000001</v>
      </c>
      <c r="H9" s="608">
        <v>7673</v>
      </c>
      <c r="I9" s="946">
        <v>2.6184096197461049</v>
      </c>
      <c r="K9" s="604" t="s">
        <v>472</v>
      </c>
      <c r="L9" s="605">
        <v>45689.688000000002</v>
      </c>
      <c r="M9" s="605">
        <v>15757.127</v>
      </c>
      <c r="N9" s="652">
        <v>2.8996204701529664</v>
      </c>
      <c r="P9" s="604" t="s">
        <v>199</v>
      </c>
      <c r="Q9" s="605">
        <v>16804.541000000001</v>
      </c>
      <c r="R9" s="605">
        <v>3005.1109999999999</v>
      </c>
      <c r="S9" s="652">
        <v>5.5919867851803149</v>
      </c>
    </row>
    <row r="10" spans="1:24" ht="15.75">
      <c r="A10" s="604" t="s">
        <v>464</v>
      </c>
      <c r="B10" s="605">
        <v>1125.9449999999999</v>
      </c>
      <c r="C10" s="605">
        <v>543</v>
      </c>
      <c r="D10" s="652">
        <v>4.7423785495868112</v>
      </c>
      <c r="H10" s="1144"/>
      <c r="K10" s="604" t="s">
        <v>194</v>
      </c>
      <c r="L10" s="605">
        <v>34361.411999999997</v>
      </c>
      <c r="M10" s="605">
        <v>9264.6090000000004</v>
      </c>
      <c r="N10" s="652">
        <v>3.708889603436043</v>
      </c>
      <c r="P10" s="604" t="s">
        <v>194</v>
      </c>
      <c r="Q10" s="605">
        <v>12984.477000000001</v>
      </c>
      <c r="R10" s="605">
        <v>3741.596</v>
      </c>
      <c r="S10" s="652">
        <v>3.4703043834769978</v>
      </c>
    </row>
    <row r="11" spans="1:24" ht="15.75">
      <c r="A11" s="604" t="s">
        <v>376</v>
      </c>
      <c r="B11" s="605">
        <v>907.91600000000005</v>
      </c>
      <c r="C11" s="605">
        <v>439</v>
      </c>
      <c r="D11" s="652">
        <v>3.8795684221771181</v>
      </c>
      <c r="K11" s="604" t="s">
        <v>201</v>
      </c>
      <c r="L11" s="605">
        <v>31947.298999999999</v>
      </c>
      <c r="M11" s="605">
        <v>6920.7629999999999</v>
      </c>
      <c r="N11" s="652">
        <v>4.6161527276688998</v>
      </c>
      <c r="P11" s="604" t="s">
        <v>472</v>
      </c>
      <c r="Q11" s="605">
        <v>11680.134</v>
      </c>
      <c r="R11" s="605">
        <v>4501.3609999999999</v>
      </c>
      <c r="S11" s="652">
        <v>2.5948005503224469</v>
      </c>
    </row>
    <row r="12" spans="1:24" ht="15.75">
      <c r="A12" s="604" t="s">
        <v>353</v>
      </c>
      <c r="B12" s="605">
        <v>883.43899999999996</v>
      </c>
      <c r="C12" s="605">
        <v>605</v>
      </c>
      <c r="D12" s="652">
        <v>2.148352329791813</v>
      </c>
      <c r="H12" s="1144"/>
      <c r="K12" s="604" t="s">
        <v>202</v>
      </c>
      <c r="L12" s="605">
        <v>19203.171999999999</v>
      </c>
      <c r="M12" s="605">
        <v>5361.2669999999998</v>
      </c>
      <c r="N12" s="652">
        <v>3.5818346670665719</v>
      </c>
      <c r="P12" s="604" t="s">
        <v>196</v>
      </c>
      <c r="Q12" s="605">
        <v>11540.653</v>
      </c>
      <c r="R12" s="605">
        <v>2737.6979999999999</v>
      </c>
      <c r="S12" s="652">
        <v>4.2154587540334987</v>
      </c>
    </row>
    <row r="13" spans="1:24" ht="15.75">
      <c r="A13" s="604" t="s">
        <v>205</v>
      </c>
      <c r="B13" s="605">
        <v>830.34900000000005</v>
      </c>
      <c r="C13" s="605">
        <v>628</v>
      </c>
      <c r="D13" s="652">
        <v>2.2520992676973153</v>
      </c>
      <c r="H13" s="1144"/>
      <c r="K13" s="604" t="s">
        <v>199</v>
      </c>
      <c r="L13" s="605">
        <v>18810.153999999999</v>
      </c>
      <c r="M13" s="605">
        <v>2945.636</v>
      </c>
      <c r="N13" s="652">
        <v>6.3857700000950555</v>
      </c>
      <c r="P13" s="604" t="s">
        <v>201</v>
      </c>
      <c r="Q13" s="605">
        <v>8861.884</v>
      </c>
      <c r="R13" s="605">
        <v>2265.3679999999999</v>
      </c>
      <c r="S13" s="652">
        <v>3.9118959921743399</v>
      </c>
    </row>
    <row r="14" spans="1:24" ht="15.75">
      <c r="A14" s="604" t="s">
        <v>200</v>
      </c>
      <c r="B14" s="605">
        <v>635.17899999999997</v>
      </c>
      <c r="C14" s="605">
        <v>831</v>
      </c>
      <c r="D14" s="652">
        <v>2.8609346989883702</v>
      </c>
      <c r="K14" s="604" t="s">
        <v>197</v>
      </c>
      <c r="L14" s="605">
        <v>16527.519</v>
      </c>
      <c r="M14" s="605">
        <v>3960.1759999999999</v>
      </c>
      <c r="N14" s="652">
        <v>4.1734304232943185</v>
      </c>
      <c r="P14" s="604" t="s">
        <v>192</v>
      </c>
      <c r="Q14" s="605">
        <v>7144.6180000000004</v>
      </c>
      <c r="R14" s="605">
        <v>2258.1909999999998</v>
      </c>
      <c r="S14" s="652">
        <v>3.1638678924856229</v>
      </c>
    </row>
    <row r="15" spans="1:24" ht="15.75">
      <c r="A15" s="604" t="s">
        <v>479</v>
      </c>
      <c r="B15" s="605">
        <v>600.726</v>
      </c>
      <c r="C15" s="605">
        <v>315</v>
      </c>
      <c r="D15" s="652">
        <v>3.9397035676810077</v>
      </c>
      <c r="E15" s="825"/>
      <c r="K15" s="604" t="s">
        <v>193</v>
      </c>
      <c r="L15" s="605">
        <v>14757.589</v>
      </c>
      <c r="M15" s="605">
        <v>3486.9580000000001</v>
      </c>
      <c r="N15" s="652">
        <v>4.2322244776105702</v>
      </c>
      <c r="P15" s="604" t="s">
        <v>341</v>
      </c>
      <c r="Q15" s="605">
        <v>6246.8919999999998</v>
      </c>
      <c r="R15" s="605">
        <v>1734.203</v>
      </c>
      <c r="S15" s="652">
        <v>3.6021688349057173</v>
      </c>
    </row>
    <row r="16" spans="1:24" ht="15.75">
      <c r="A16" s="604" t="s">
        <v>194</v>
      </c>
      <c r="B16" s="605">
        <v>573.654</v>
      </c>
      <c r="C16" s="605">
        <v>3403</v>
      </c>
      <c r="D16" s="652">
        <v>2.3877675891894592</v>
      </c>
      <c r="E16" s="661"/>
      <c r="K16" s="604" t="s">
        <v>354</v>
      </c>
      <c r="L16" s="605">
        <v>13394.531000000001</v>
      </c>
      <c r="M16" s="605">
        <v>2619.3620000000001</v>
      </c>
      <c r="N16" s="652">
        <v>5.1136616473782546</v>
      </c>
      <c r="P16" s="604" t="s">
        <v>202</v>
      </c>
      <c r="Q16" s="605">
        <v>3916.404</v>
      </c>
      <c r="R16" s="605">
        <v>1080.806</v>
      </c>
      <c r="S16" s="652">
        <v>3.6235957239319543</v>
      </c>
    </row>
    <row r="17" spans="1:19" ht="15.75">
      <c r="A17" s="604" t="s">
        <v>195</v>
      </c>
      <c r="B17" s="605">
        <v>348.02199999999999</v>
      </c>
      <c r="C17" s="605">
        <v>323</v>
      </c>
      <c r="D17" s="652">
        <v>2.8266205339376071</v>
      </c>
      <c r="K17" s="604" t="s">
        <v>206</v>
      </c>
      <c r="L17" s="605">
        <v>11765.513000000001</v>
      </c>
      <c r="M17" s="605">
        <v>3069.346</v>
      </c>
      <c r="N17" s="652">
        <v>3.8332312486112681</v>
      </c>
      <c r="P17" s="604" t="s">
        <v>208</v>
      </c>
      <c r="Q17" s="605">
        <v>3148.9569999999999</v>
      </c>
      <c r="R17" s="605">
        <v>1127.252</v>
      </c>
      <c r="S17" s="652">
        <v>2.7934809607789561</v>
      </c>
    </row>
    <row r="18" spans="1:19" ht="15.75">
      <c r="A18" s="604" t="s">
        <v>198</v>
      </c>
      <c r="B18" s="605">
        <v>333.52600000000001</v>
      </c>
      <c r="C18" s="605">
        <v>963</v>
      </c>
      <c r="D18" s="652">
        <v>2.4850313678155782</v>
      </c>
      <c r="K18" s="604" t="s">
        <v>209</v>
      </c>
      <c r="L18" s="605">
        <v>10480.896000000001</v>
      </c>
      <c r="M18" s="605">
        <v>3260.058</v>
      </c>
      <c r="N18" s="652">
        <v>3.2149415746591012</v>
      </c>
      <c r="P18" s="604" t="s">
        <v>203</v>
      </c>
      <c r="Q18" s="605">
        <v>3033.8809999999999</v>
      </c>
      <c r="R18" s="605">
        <v>1643.047</v>
      </c>
      <c r="S18" s="652">
        <v>1.8464967831108907</v>
      </c>
    </row>
    <row r="19" spans="1:19" ht="15.75">
      <c r="A19" s="604" t="s">
        <v>213</v>
      </c>
      <c r="B19" s="605">
        <v>228.79499999999999</v>
      </c>
      <c r="C19" s="605">
        <v>138</v>
      </c>
      <c r="D19" s="652">
        <v>3.4273323746180115</v>
      </c>
      <c r="K19" s="604" t="s">
        <v>355</v>
      </c>
      <c r="L19" s="605">
        <v>7270.2550000000001</v>
      </c>
      <c r="M19" s="605">
        <v>2329.3679999999999</v>
      </c>
      <c r="N19" s="652">
        <v>3.1211277050255695</v>
      </c>
      <c r="P19" s="604" t="s">
        <v>209</v>
      </c>
      <c r="Q19" s="605">
        <v>2629.373</v>
      </c>
      <c r="R19" s="605">
        <v>1017.761</v>
      </c>
      <c r="S19" s="652">
        <v>2.5834876753972691</v>
      </c>
    </row>
    <row r="20" spans="1:19" ht="15.75">
      <c r="A20" s="604" t="s">
        <v>480</v>
      </c>
      <c r="B20" s="605">
        <v>119.24</v>
      </c>
      <c r="C20" s="605">
        <v>66</v>
      </c>
      <c r="D20" s="652">
        <v>3.3353846153846152</v>
      </c>
      <c r="K20" s="604" t="s">
        <v>207</v>
      </c>
      <c r="L20" s="605">
        <v>6732.625</v>
      </c>
      <c r="M20" s="605">
        <v>1659.0730000000001</v>
      </c>
      <c r="N20" s="652">
        <v>4.0580643528042462</v>
      </c>
      <c r="P20" s="604" t="s">
        <v>353</v>
      </c>
      <c r="Q20" s="605">
        <v>2623.7040000000002</v>
      </c>
      <c r="R20" s="605">
        <v>780.54899999999998</v>
      </c>
      <c r="S20" s="652">
        <v>3.3613571985871484</v>
      </c>
    </row>
    <row r="21" spans="1:19" ht="15.75">
      <c r="A21" s="604" t="s">
        <v>212</v>
      </c>
      <c r="B21" s="605">
        <v>79.271000000000001</v>
      </c>
      <c r="C21" s="605">
        <v>48</v>
      </c>
      <c r="D21" s="652">
        <v>2.4453527470154546</v>
      </c>
      <c r="K21" s="604" t="s">
        <v>200</v>
      </c>
      <c r="L21" s="605">
        <v>6636.0360000000001</v>
      </c>
      <c r="M21" s="605">
        <v>2310.636</v>
      </c>
      <c r="N21" s="652">
        <v>2.8719521378529547</v>
      </c>
      <c r="P21" s="604" t="s">
        <v>206</v>
      </c>
      <c r="Q21" s="605">
        <v>2171.643</v>
      </c>
      <c r="R21" s="605">
        <v>658.71900000000005</v>
      </c>
      <c r="S21" s="652">
        <v>3.296766906677961</v>
      </c>
    </row>
    <row r="22" spans="1:19" ht="16.5" thickBot="1">
      <c r="A22" s="1045" t="s">
        <v>210</v>
      </c>
      <c r="B22" s="944">
        <v>14.089</v>
      </c>
      <c r="C22" s="944">
        <v>31</v>
      </c>
      <c r="D22" s="1046">
        <v>1.0628394689197345</v>
      </c>
      <c r="H22" s="1144"/>
      <c r="K22" s="604" t="s">
        <v>205</v>
      </c>
      <c r="L22" s="605">
        <v>3319.59</v>
      </c>
      <c r="M22" s="605">
        <v>777.38099999999997</v>
      </c>
      <c r="N22" s="652">
        <v>4.2702227093278591</v>
      </c>
      <c r="P22" s="604" t="s">
        <v>213</v>
      </c>
      <c r="Q22" s="605">
        <v>2008.559</v>
      </c>
      <c r="R22" s="605">
        <v>768.29600000000005</v>
      </c>
      <c r="S22" s="652">
        <v>2.6143036017368302</v>
      </c>
    </row>
    <row r="23" spans="1:19" ht="16.5" thickBot="1">
      <c r="A23" s="945" t="s">
        <v>322</v>
      </c>
      <c r="B23" s="608">
        <v>17620.881000000001</v>
      </c>
      <c r="C23" s="608">
        <v>21922</v>
      </c>
      <c r="D23" s="732">
        <v>2.5381774952984126</v>
      </c>
      <c r="H23" s="1144"/>
      <c r="K23" s="604" t="s">
        <v>213</v>
      </c>
      <c r="L23" s="605">
        <v>3069.9810000000002</v>
      </c>
      <c r="M23" s="605">
        <v>1157.6020000000001</v>
      </c>
      <c r="N23" s="652">
        <v>2.6520177055671983</v>
      </c>
      <c r="P23" s="604" t="s">
        <v>211</v>
      </c>
      <c r="Q23" s="605">
        <v>1981.798</v>
      </c>
      <c r="R23" s="605">
        <v>611.34</v>
      </c>
      <c r="S23" s="652">
        <v>3.241728007328164</v>
      </c>
    </row>
    <row r="24" spans="1:19" ht="16.5" thickBot="1">
      <c r="H24" s="1144"/>
      <c r="K24" s="1045" t="s">
        <v>353</v>
      </c>
      <c r="L24" s="944">
        <v>2854.2739999999999</v>
      </c>
      <c r="M24" s="944">
        <v>846.572</v>
      </c>
      <c r="N24" s="1046">
        <v>3.3715667421081728</v>
      </c>
      <c r="P24" s="1045" t="s">
        <v>354</v>
      </c>
      <c r="Q24" s="944">
        <v>1802.2850000000001</v>
      </c>
      <c r="R24" s="944">
        <v>525.97900000000004</v>
      </c>
      <c r="S24" s="1046">
        <v>3.4265341391956712</v>
      </c>
    </row>
    <row r="25" spans="1:19" ht="16.5" thickBot="1">
      <c r="H25" s="1144"/>
      <c r="K25" s="945" t="s">
        <v>322</v>
      </c>
      <c r="L25" s="608">
        <v>490911.75199999998</v>
      </c>
      <c r="M25" s="608">
        <v>132511.86900000001</v>
      </c>
      <c r="N25" s="732">
        <v>3.704662500836057</v>
      </c>
      <c r="P25" s="945" t="s">
        <v>322</v>
      </c>
      <c r="Q25" s="608">
        <v>160268.25899999999</v>
      </c>
      <c r="R25" s="608">
        <v>47932.089</v>
      </c>
      <c r="S25" s="732">
        <v>3.3436527041414781</v>
      </c>
    </row>
    <row r="26" spans="1:19">
      <c r="H26" s="1144"/>
      <c r="K26"/>
      <c r="L26"/>
      <c r="M26"/>
      <c r="N26"/>
      <c r="P26"/>
      <c r="Q26"/>
      <c r="R26"/>
      <c r="S26"/>
    </row>
    <row r="27" spans="1:19">
      <c r="A27" s="1234" t="s">
        <v>461</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s="106"/>
      <c r="G31" s="106"/>
      <c r="H31" s="106"/>
      <c r="I31"/>
      <c r="J31"/>
      <c r="K31"/>
      <c r="L31"/>
      <c r="M31"/>
      <c r="N31"/>
      <c r="P31"/>
      <c r="Q31"/>
      <c r="R31"/>
      <c r="S31"/>
    </row>
    <row r="32" spans="1:19">
      <c r="A32"/>
      <c r="B32"/>
      <c r="C32"/>
      <c r="D32"/>
      <c r="E32"/>
      <c r="F32" s="106"/>
      <c r="G32" s="106"/>
      <c r="H32" s="106"/>
      <c r="I32"/>
      <c r="J32"/>
      <c r="K32"/>
      <c r="L32"/>
      <c r="M32"/>
      <c r="N32"/>
      <c r="P32"/>
      <c r="Q32"/>
      <c r="R32"/>
      <c r="S32"/>
    </row>
    <row r="33" spans="1:19">
      <c r="A33"/>
      <c r="B33"/>
      <c r="C33"/>
      <c r="D33"/>
      <c r="E33"/>
      <c r="F33" s="106"/>
      <c r="G33" s="106"/>
      <c r="H33" s="106"/>
      <c r="I33"/>
      <c r="J33"/>
      <c r="K33"/>
      <c r="L33"/>
      <c r="M33"/>
      <c r="N33"/>
      <c r="P33"/>
      <c r="Q33"/>
      <c r="R33"/>
      <c r="S33"/>
    </row>
    <row r="34" spans="1:19">
      <c r="A34"/>
      <c r="B34"/>
      <c r="C34"/>
      <c r="D34"/>
      <c r="E34"/>
      <c r="F34" s="106"/>
      <c r="G34" s="106"/>
      <c r="H34" s="106"/>
      <c r="I34"/>
      <c r="J34"/>
      <c r="K34"/>
      <c r="L34"/>
      <c r="M34"/>
      <c r="N34"/>
      <c r="P34"/>
      <c r="Q34"/>
      <c r="R34"/>
      <c r="S34"/>
    </row>
    <row r="35" spans="1:19">
      <c r="A35"/>
      <c r="B35"/>
      <c r="C35"/>
      <c r="D35"/>
      <c r="E35"/>
      <c r="F35" s="106"/>
      <c r="G35" s="106"/>
      <c r="H35" s="106"/>
      <c r="I35"/>
      <c r="J35"/>
      <c r="K35"/>
      <c r="L35"/>
      <c r="M35"/>
      <c r="N35"/>
      <c r="P35"/>
      <c r="Q35"/>
      <c r="R35"/>
      <c r="S35"/>
    </row>
    <row r="36" spans="1:19">
      <c r="A36"/>
      <c r="B36"/>
      <c r="C36"/>
      <c r="D36"/>
      <c r="E36"/>
      <c r="F36" s="106"/>
      <c r="G36" s="106"/>
      <c r="H36" s="106"/>
      <c r="I36"/>
      <c r="J36"/>
      <c r="K36"/>
      <c r="L36"/>
      <c r="M36"/>
      <c r="N36"/>
      <c r="P36"/>
      <c r="Q36"/>
      <c r="R36"/>
      <c r="S36"/>
    </row>
    <row r="37" spans="1:19" ht="17.25" customHeight="1">
      <c r="A37"/>
      <c r="B37"/>
      <c r="C37"/>
      <c r="D37"/>
      <c r="E37"/>
      <c r="F37" s="106"/>
      <c r="G37" s="106"/>
      <c r="H37" s="106"/>
      <c r="I37"/>
      <c r="J37"/>
      <c r="K37"/>
      <c r="L37"/>
      <c r="M37"/>
      <c r="N37"/>
      <c r="P37"/>
      <c r="Q37"/>
      <c r="R37"/>
      <c r="S37"/>
    </row>
    <row r="38" spans="1:19">
      <c r="A38"/>
      <c r="B38"/>
      <c r="C38"/>
      <c r="D38"/>
      <c r="E38"/>
      <c r="F38" s="106"/>
      <c r="G38" s="106"/>
      <c r="H38" s="106"/>
      <c r="I38"/>
      <c r="J38"/>
      <c r="K38"/>
      <c r="L38"/>
      <c r="M38"/>
      <c r="N38"/>
      <c r="P38"/>
      <c r="Q38"/>
      <c r="R38"/>
      <c r="S38"/>
    </row>
    <row r="39" spans="1:19">
      <c r="A39"/>
      <c r="B39"/>
      <c r="C39"/>
      <c r="D39"/>
      <c r="E39"/>
      <c r="F39" s="106"/>
      <c r="G39" s="106"/>
      <c r="H39" s="106"/>
      <c r="I39"/>
      <c r="J39"/>
      <c r="K39"/>
      <c r="L39"/>
      <c r="M39"/>
      <c r="N39"/>
      <c r="P39"/>
      <c r="Q39"/>
      <c r="R39"/>
      <c r="S39"/>
    </row>
    <row r="40" spans="1:19">
      <c r="A40"/>
      <c r="B40"/>
      <c r="C40"/>
      <c r="D40"/>
      <c r="E40"/>
      <c r="F40" s="106"/>
      <c r="G40" s="106"/>
      <c r="H40" s="106"/>
      <c r="I40"/>
      <c r="J40"/>
      <c r="K40"/>
      <c r="L40"/>
      <c r="M40"/>
      <c r="N40"/>
      <c r="P40"/>
      <c r="Q40"/>
      <c r="R40"/>
      <c r="S40"/>
    </row>
    <row r="41" spans="1:19">
      <c r="A41"/>
      <c r="B41"/>
      <c r="C41"/>
      <c r="D41"/>
      <c r="E41"/>
      <c r="F41" s="106"/>
      <c r="G41" s="106"/>
      <c r="H41" s="106"/>
      <c r="I41"/>
      <c r="J41"/>
      <c r="K41"/>
      <c r="P41"/>
      <c r="Q41"/>
      <c r="R41"/>
      <c r="S41"/>
    </row>
    <row r="42" spans="1:19" ht="14.25" customHeight="1">
      <c r="A42"/>
      <c r="B42"/>
      <c r="C42"/>
      <c r="D42"/>
      <c r="E42"/>
      <c r="F42" s="106"/>
      <c r="G42" s="106"/>
      <c r="H42" s="106"/>
      <c r="I42"/>
      <c r="J42"/>
      <c r="K42"/>
      <c r="P42"/>
      <c r="Q42"/>
      <c r="R42"/>
      <c r="S42"/>
    </row>
    <row r="43" spans="1:19">
      <c r="A43"/>
      <c r="B43"/>
      <c r="C43"/>
      <c r="D43"/>
      <c r="E43"/>
      <c r="F43" s="106"/>
      <c r="G43" s="106"/>
      <c r="H43" s="106"/>
      <c r="I43"/>
      <c r="J43"/>
      <c r="K43"/>
      <c r="P43"/>
      <c r="Q43"/>
      <c r="R43"/>
      <c r="S43"/>
    </row>
    <row r="44" spans="1:19">
      <c r="A44"/>
      <c r="B44"/>
      <c r="C44"/>
      <c r="D44"/>
      <c r="E44"/>
      <c r="F44" s="106"/>
      <c r="G44" s="106"/>
      <c r="H44" s="106"/>
      <c r="I44"/>
      <c r="J44"/>
      <c r="K44"/>
      <c r="P44"/>
      <c r="Q44"/>
      <c r="R44"/>
      <c r="S44"/>
    </row>
    <row r="45" spans="1:19">
      <c r="A45"/>
      <c r="B45"/>
      <c r="C45"/>
      <c r="D45"/>
      <c r="E45"/>
      <c r="F45" s="106"/>
      <c r="G45" s="106"/>
      <c r="H45" s="106"/>
      <c r="I45"/>
      <c r="J45"/>
      <c r="K45"/>
      <c r="P45"/>
      <c r="Q45"/>
      <c r="R45"/>
      <c r="S45"/>
    </row>
    <row r="46" spans="1:19">
      <c r="A46"/>
      <c r="B46"/>
      <c r="C46"/>
      <c r="D46"/>
      <c r="E46"/>
      <c r="F46" s="106"/>
      <c r="G46" s="106"/>
      <c r="H46" s="10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44"/>
    </row>
    <row r="96" spans="1:11">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A7:D22">
    <sortCondition descending="1" ref="B7:B2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7"/>
  <sheetViews>
    <sheetView topLeftCell="A7" zoomScaleNormal="100" workbookViewId="0">
      <selection activeCell="R48" sqref="R48"/>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376" t="s">
        <v>474</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79" t="s">
        <v>473</v>
      </c>
      <c r="B3" s="1379"/>
      <c r="C3" s="1379"/>
      <c r="D3" s="1379"/>
      <c r="E3" s="1379"/>
      <c r="F3" s="1379"/>
      <c r="G3" s="137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7577.1180000000004</v>
      </c>
      <c r="C8" s="892">
        <v>11962</v>
      </c>
      <c r="D8" s="893">
        <v>2.149377266143623</v>
      </c>
      <c r="E8" s="828"/>
      <c r="F8" s="827" t="s">
        <v>210</v>
      </c>
      <c r="G8" s="603">
        <v>1692.6669999999999</v>
      </c>
      <c r="H8" s="892">
        <v>9321</v>
      </c>
      <c r="I8" s="893">
        <v>2.4020125247095518</v>
      </c>
      <c r="J8" s="661"/>
      <c r="K8" s="745" t="s">
        <v>195</v>
      </c>
      <c r="L8" s="603">
        <v>6110.68</v>
      </c>
      <c r="M8" s="603">
        <v>1750.7260000000001</v>
      </c>
      <c r="N8" s="733">
        <v>3.4903691382889157</v>
      </c>
      <c r="O8" s="661"/>
      <c r="P8" s="745" t="s">
        <v>472</v>
      </c>
      <c r="Q8" s="603">
        <v>2289.422</v>
      </c>
      <c r="R8" s="603">
        <v>514.82500000000005</v>
      </c>
      <c r="S8" s="733">
        <v>4.4469907250036416</v>
      </c>
    </row>
    <row r="9" spans="1:27" ht="15.75">
      <c r="A9" s="606" t="s">
        <v>210</v>
      </c>
      <c r="B9" s="605">
        <v>4177.9960000000001</v>
      </c>
      <c r="C9" s="605">
        <v>14247</v>
      </c>
      <c r="D9" s="652">
        <v>1.857043928153933</v>
      </c>
      <c r="E9" s="829"/>
      <c r="F9" s="606" t="s">
        <v>472</v>
      </c>
      <c r="G9" s="605">
        <v>731.31500000000005</v>
      </c>
      <c r="H9" s="607">
        <v>2767</v>
      </c>
      <c r="I9" s="653">
        <v>3.5403797370306545</v>
      </c>
      <c r="J9" s="661"/>
      <c r="K9" s="604" t="s">
        <v>201</v>
      </c>
      <c r="L9" s="605">
        <v>4171.232</v>
      </c>
      <c r="M9" s="605">
        <v>1422.0039999999999</v>
      </c>
      <c r="N9" s="652">
        <v>2.9333475855201536</v>
      </c>
      <c r="O9" s="661"/>
      <c r="P9" s="604" t="s">
        <v>195</v>
      </c>
      <c r="Q9" s="605">
        <v>1814.7570000000001</v>
      </c>
      <c r="R9" s="605">
        <v>497.28</v>
      </c>
      <c r="S9" s="652">
        <v>3.6493665540540543</v>
      </c>
    </row>
    <row r="10" spans="1:27" ht="16.5" thickBot="1">
      <c r="A10" s="606" t="s">
        <v>197</v>
      </c>
      <c r="B10" s="605">
        <v>3807.6880000000001</v>
      </c>
      <c r="C10" s="605">
        <v>3649</v>
      </c>
      <c r="D10" s="652">
        <v>1.701068928868674</v>
      </c>
      <c r="E10" s="828"/>
      <c r="F10" s="951" t="s">
        <v>214</v>
      </c>
      <c r="G10" s="944">
        <v>525.88499999999999</v>
      </c>
      <c r="H10" s="952">
        <v>1925</v>
      </c>
      <c r="I10" s="953">
        <v>4.2763222092115534</v>
      </c>
      <c r="J10" s="661"/>
      <c r="K10" s="604" t="s">
        <v>212</v>
      </c>
      <c r="L10" s="605">
        <v>3005.4740000000002</v>
      </c>
      <c r="M10" s="605">
        <v>662.03</v>
      </c>
      <c r="N10" s="652">
        <v>4.5397852061084851</v>
      </c>
      <c r="O10" s="661"/>
      <c r="P10" s="604" t="s">
        <v>197</v>
      </c>
      <c r="Q10" s="605">
        <v>1634.8140000000001</v>
      </c>
      <c r="R10" s="605">
        <v>522.22799999999995</v>
      </c>
      <c r="S10" s="652">
        <v>3.1304602587375632</v>
      </c>
    </row>
    <row r="11" spans="1:27" ht="16.5" thickBot="1">
      <c r="A11" s="606" t="s">
        <v>472</v>
      </c>
      <c r="B11" s="605">
        <v>3519.8530000000001</v>
      </c>
      <c r="C11" s="605">
        <v>8079</v>
      </c>
      <c r="D11" s="652">
        <v>3.2511397937656792</v>
      </c>
      <c r="E11" s="829"/>
      <c r="F11" s="1038" t="s">
        <v>322</v>
      </c>
      <c r="G11" s="608">
        <v>3130.9259999999999</v>
      </c>
      <c r="H11" s="1100">
        <v>14804</v>
      </c>
      <c r="I11" s="1101">
        <v>2.9007863160440159</v>
      </c>
      <c r="J11" s="661"/>
      <c r="K11" s="604" t="s">
        <v>472</v>
      </c>
      <c r="L11" s="605">
        <v>2583.9250000000002</v>
      </c>
      <c r="M11" s="605">
        <v>561.67600000000004</v>
      </c>
      <c r="N11" s="652">
        <v>4.6003834951110605</v>
      </c>
      <c r="O11" s="661"/>
      <c r="P11" s="604" t="s">
        <v>194</v>
      </c>
      <c r="Q11" s="605">
        <v>1153.2090000000001</v>
      </c>
      <c r="R11" s="605">
        <v>180.95699999999999</v>
      </c>
      <c r="S11" s="652">
        <v>6.372834430279017</v>
      </c>
    </row>
    <row r="12" spans="1:27" ht="15.75">
      <c r="A12" s="606" t="s">
        <v>195</v>
      </c>
      <c r="B12" s="605">
        <v>2714.884</v>
      </c>
      <c r="C12" s="607">
        <v>2330</v>
      </c>
      <c r="D12" s="653">
        <v>2.5525975082199031</v>
      </c>
      <c r="E12" s="829"/>
      <c r="F12"/>
      <c r="G12"/>
      <c r="H12"/>
      <c r="I12"/>
      <c r="J12" s="661"/>
      <c r="K12" s="604" t="s">
        <v>197</v>
      </c>
      <c r="L12" s="605">
        <v>2483.2730000000001</v>
      </c>
      <c r="M12" s="605">
        <v>768.62900000000002</v>
      </c>
      <c r="N12" s="652">
        <v>3.2307823410253844</v>
      </c>
      <c r="O12" s="661"/>
      <c r="P12" s="604" t="s">
        <v>212</v>
      </c>
      <c r="Q12" s="605">
        <v>952.99300000000005</v>
      </c>
      <c r="R12" s="605">
        <v>203.91300000000001</v>
      </c>
      <c r="S12" s="652">
        <v>4.6735274357201355</v>
      </c>
    </row>
    <row r="13" spans="1:27" ht="15.75">
      <c r="A13" s="606" t="s">
        <v>206</v>
      </c>
      <c r="B13" s="605">
        <v>2143.9369999999999</v>
      </c>
      <c r="C13" s="605">
        <v>1388</v>
      </c>
      <c r="D13" s="652">
        <v>2.9708614227019834</v>
      </c>
      <c r="E13" s="829"/>
      <c r="F13"/>
      <c r="G13"/>
      <c r="H13"/>
      <c r="I13"/>
      <c r="J13" s="661"/>
      <c r="K13" s="604" t="s">
        <v>192</v>
      </c>
      <c r="L13" s="605">
        <v>1461.335</v>
      </c>
      <c r="M13" s="605">
        <v>570.91</v>
      </c>
      <c r="N13" s="652">
        <v>2.5596591406701585</v>
      </c>
      <c r="O13" s="661"/>
      <c r="P13" s="604" t="s">
        <v>201</v>
      </c>
      <c r="Q13" s="605">
        <v>654.83199999999999</v>
      </c>
      <c r="R13" s="605">
        <v>333.67700000000002</v>
      </c>
      <c r="S13" s="652">
        <v>1.9624726906559335</v>
      </c>
    </row>
    <row r="14" spans="1:27" ht="15.75">
      <c r="A14" s="606" t="s">
        <v>214</v>
      </c>
      <c r="B14" s="605">
        <v>2063.864</v>
      </c>
      <c r="C14" s="605">
        <v>5251</v>
      </c>
      <c r="D14" s="652">
        <v>1.9092827414074303</v>
      </c>
      <c r="E14" s="829"/>
      <c r="J14" s="661"/>
      <c r="K14" s="604" t="s">
        <v>210</v>
      </c>
      <c r="L14" s="605">
        <v>836.923</v>
      </c>
      <c r="M14" s="605">
        <v>230.315</v>
      </c>
      <c r="N14" s="652">
        <v>3.6338189002018972</v>
      </c>
      <c r="O14" s="661"/>
      <c r="P14" s="604" t="s">
        <v>192</v>
      </c>
      <c r="Q14" s="605">
        <v>362.096</v>
      </c>
      <c r="R14" s="605">
        <v>89.486999999999995</v>
      </c>
      <c r="S14" s="652">
        <v>4.046353101567826</v>
      </c>
    </row>
    <row r="15" spans="1:27" ht="16.5" thickBot="1">
      <c r="A15" s="606" t="s">
        <v>211</v>
      </c>
      <c r="B15" s="605">
        <v>1262.336</v>
      </c>
      <c r="C15" s="605">
        <v>2027</v>
      </c>
      <c r="D15" s="652">
        <v>2.091833910837356</v>
      </c>
      <c r="E15" s="829"/>
      <c r="J15" s="661"/>
      <c r="K15" s="604" t="s">
        <v>213</v>
      </c>
      <c r="L15" s="605">
        <v>824.78200000000004</v>
      </c>
      <c r="M15" s="605">
        <v>348.53699999999998</v>
      </c>
      <c r="N15" s="652">
        <v>2.3664116004900486</v>
      </c>
      <c r="O15" s="661"/>
      <c r="P15" s="604" t="s">
        <v>206</v>
      </c>
      <c r="Q15" s="605">
        <v>258.76499999999999</v>
      </c>
      <c r="R15" s="605">
        <v>56.636000000000003</v>
      </c>
      <c r="S15" s="652">
        <v>4.5689137650964042</v>
      </c>
    </row>
    <row r="16" spans="1:27" ht="16.5" thickBot="1">
      <c r="A16" s="1038" t="s">
        <v>322</v>
      </c>
      <c r="B16" s="608">
        <v>30321.35</v>
      </c>
      <c r="C16" s="608">
        <v>55547</v>
      </c>
      <c r="D16" s="732">
        <v>2.1884830864205909</v>
      </c>
      <c r="E16" s="829"/>
      <c r="J16" s="661"/>
      <c r="K16" s="604" t="s">
        <v>194</v>
      </c>
      <c r="L16" s="605">
        <v>345.447</v>
      </c>
      <c r="M16" s="605">
        <v>104.94</v>
      </c>
      <c r="N16" s="652">
        <v>3.2918524871355062</v>
      </c>
      <c r="O16" s="661"/>
      <c r="P16" s="604" t="s">
        <v>210</v>
      </c>
      <c r="Q16" s="605">
        <v>181.51400000000001</v>
      </c>
      <c r="R16" s="605">
        <v>145.91300000000001</v>
      </c>
      <c r="S16" s="652">
        <v>1.2439878557770727</v>
      </c>
    </row>
    <row r="17" spans="1:19" ht="15.75">
      <c r="A17"/>
      <c r="B17"/>
      <c r="C17"/>
      <c r="D17"/>
      <c r="E17" s="828"/>
      <c r="J17" s="661"/>
      <c r="K17" s="604" t="s">
        <v>205</v>
      </c>
      <c r="L17" s="605">
        <v>336.16300000000001</v>
      </c>
      <c r="M17" s="605">
        <v>148.483</v>
      </c>
      <c r="N17" s="652">
        <v>2.2639830822383709</v>
      </c>
      <c r="O17" s="661"/>
      <c r="P17" s="604" t="s">
        <v>209</v>
      </c>
      <c r="Q17" s="605">
        <v>177.809</v>
      </c>
      <c r="R17" s="605">
        <v>54.218000000000004</v>
      </c>
      <c r="S17" s="652">
        <v>3.2795197166992511</v>
      </c>
    </row>
    <row r="18" spans="1:19" ht="16.5" thickBot="1">
      <c r="A18"/>
      <c r="B18"/>
      <c r="C18"/>
      <c r="D18"/>
      <c r="E18" s="830"/>
      <c r="K18" s="604" t="s">
        <v>209</v>
      </c>
      <c r="L18" s="605">
        <v>306.83100000000002</v>
      </c>
      <c r="M18" s="605">
        <v>86.622</v>
      </c>
      <c r="N18" s="652">
        <v>3.5421832790746004</v>
      </c>
      <c r="O18" s="661"/>
      <c r="P18" s="604" t="s">
        <v>193</v>
      </c>
      <c r="Q18" s="605">
        <v>74.667000000000002</v>
      </c>
      <c r="R18" s="605">
        <v>26.994</v>
      </c>
      <c r="S18" s="652">
        <v>2.7660591242498334</v>
      </c>
    </row>
    <row r="19" spans="1:19" ht="16.5" thickBot="1">
      <c r="A19"/>
      <c r="B19"/>
      <c r="C19"/>
      <c r="D19"/>
      <c r="E19" s="831"/>
      <c r="J19" s="661"/>
      <c r="K19" s="945" t="s">
        <v>322</v>
      </c>
      <c r="L19" s="608">
        <v>23413.772000000001</v>
      </c>
      <c r="M19" s="608">
        <v>6779.5190000000002</v>
      </c>
      <c r="N19" s="732">
        <v>3.4536037143638065</v>
      </c>
      <c r="O19" s="661"/>
      <c r="P19" s="945" t="s">
        <v>322</v>
      </c>
      <c r="Q19" s="608">
        <v>9728.5220000000008</v>
      </c>
      <c r="R19" s="608">
        <v>2663.3090000000002</v>
      </c>
      <c r="S19" s="732">
        <v>3.6527950755995642</v>
      </c>
    </row>
    <row r="20" spans="1:19" ht="15" customHeight="1">
      <c r="A20"/>
      <c r="B20"/>
      <c r="C20"/>
      <c r="D20"/>
      <c r="E20" s="831"/>
      <c r="J20" s="661"/>
      <c r="K20"/>
      <c r="L20"/>
      <c r="M20"/>
      <c r="N20"/>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c r="P28"/>
      <c r="Q28"/>
      <c r="R28"/>
      <c r="S28"/>
    </row>
    <row r="29" spans="1:19">
      <c r="A29"/>
      <c r="B29"/>
      <c r="C29"/>
      <c r="D29"/>
      <c r="E29"/>
      <c r="F29"/>
      <c r="G29"/>
      <c r="H29"/>
      <c r="I29"/>
      <c r="J29" s="106"/>
      <c r="K29"/>
      <c r="L29"/>
      <c r="M29"/>
      <c r="N29"/>
    </row>
    <row r="30" spans="1:19">
      <c r="A30"/>
      <c r="B30"/>
      <c r="C30"/>
      <c r="D30"/>
      <c r="E30"/>
      <c r="F30"/>
      <c r="G30"/>
      <c r="H30"/>
      <c r="I30"/>
      <c r="J30" s="106"/>
      <c r="K30"/>
      <c r="L30"/>
      <c r="M30"/>
      <c r="N30"/>
    </row>
    <row r="31" spans="1:19">
      <c r="A31"/>
      <c r="B31"/>
      <c r="C31"/>
      <c r="D31"/>
      <c r="E31"/>
      <c r="F31"/>
      <c r="G31"/>
      <c r="H31"/>
      <c r="I31"/>
      <c r="J31" s="106"/>
      <c r="K31"/>
      <c r="L31"/>
      <c r="M31"/>
      <c r="N31"/>
    </row>
    <row r="32" spans="1:19">
      <c r="A32"/>
      <c r="B32"/>
      <c r="C32"/>
      <c r="D32"/>
      <c r="E32"/>
      <c r="F32"/>
      <c r="G32"/>
      <c r="H32"/>
      <c r="I32"/>
      <c r="J32" s="106"/>
      <c r="K32"/>
      <c r="L32"/>
      <c r="M32"/>
      <c r="N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28">
    <sortCondition descending="1" ref="Q8:Q28"/>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62" t="s">
        <v>439</v>
      </c>
      <c r="B5" s="1362"/>
      <c r="C5" s="1362"/>
      <c r="D5" s="1362"/>
      <c r="E5" s="1362"/>
      <c r="F5" s="1362"/>
      <c r="H5" s="651" t="s">
        <v>331</v>
      </c>
    </row>
    <row r="6" spans="1:10" ht="15.75" customHeight="1" thickBot="1">
      <c r="A6" s="1363" t="s">
        <v>170</v>
      </c>
      <c r="B6" s="1365" t="s">
        <v>440</v>
      </c>
      <c r="C6" s="1366"/>
      <c r="D6" s="1367"/>
      <c r="E6" s="1368" t="s">
        <v>441</v>
      </c>
      <c r="F6" s="1363" t="s">
        <v>442</v>
      </c>
    </row>
    <row r="7" spans="1:10" ht="31.5" customHeight="1" thickBot="1">
      <c r="A7" s="1364"/>
      <c r="B7" s="848" t="s">
        <v>312</v>
      </c>
      <c r="C7" s="848" t="s">
        <v>320</v>
      </c>
      <c r="D7" s="848" t="s">
        <v>321</v>
      </c>
      <c r="E7" s="1369"/>
      <c r="F7" s="1364"/>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362" t="s">
        <v>443</v>
      </c>
      <c r="B18" s="1362"/>
      <c r="C18" s="1362"/>
      <c r="D18" s="1362"/>
      <c r="E18" s="1362"/>
      <c r="F18" s="1362"/>
      <c r="K18" s="106"/>
      <c r="L18" s="106"/>
    </row>
    <row r="19" spans="1:16" ht="24.75" customHeight="1" thickBot="1">
      <c r="A19" s="1373" t="s">
        <v>177</v>
      </c>
      <c r="B19" s="1381" t="s">
        <v>440</v>
      </c>
      <c r="C19" s="1382"/>
      <c r="D19" s="1383"/>
      <c r="E19" s="1384" t="s">
        <v>441</v>
      </c>
      <c r="F19" s="1373" t="s">
        <v>442</v>
      </c>
      <c r="J19" s="106"/>
      <c r="K19" s="106"/>
      <c r="L19" s="106"/>
    </row>
    <row r="20" spans="1:16" ht="21" customHeight="1" thickBot="1">
      <c r="A20" s="1374"/>
      <c r="B20" s="878" t="s">
        <v>312</v>
      </c>
      <c r="C20" s="878" t="s">
        <v>320</v>
      </c>
      <c r="D20" s="878" t="s">
        <v>321</v>
      </c>
      <c r="E20" s="1385"/>
      <c r="F20" s="1380"/>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375"/>
      <c r="B27" s="1375"/>
      <c r="C27" s="1375"/>
      <c r="D27" s="1375"/>
      <c r="E27" s="1375"/>
      <c r="F27" s="1375"/>
      <c r="J27" s="106"/>
      <c r="K27" s="106"/>
      <c r="L27" s="106"/>
    </row>
    <row r="28" spans="1:16">
      <c r="B28" s="573"/>
      <c r="C28" s="574"/>
      <c r="D28" s="574"/>
      <c r="E28" s="574"/>
      <c r="F28" s="575"/>
      <c r="I28" s="106"/>
      <c r="J28" s="106"/>
      <c r="K28" s="106"/>
      <c r="L28" s="106"/>
    </row>
    <row r="29" spans="1:16" ht="15">
      <c r="A29" s="1234" t="s">
        <v>461</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72"/>
      <c r="D32" s="137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72"/>
      <c r="C43" s="137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76" t="s">
        <v>444</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445</v>
      </c>
      <c r="B3" s="1377"/>
      <c r="C3" s="1377"/>
      <c r="D3" s="1377"/>
      <c r="E3" s="1377"/>
      <c r="F3" s="1377"/>
      <c r="P3" s="589"/>
    </row>
    <row r="4" spans="1:24" ht="4.5" customHeight="1">
      <c r="A4" s="590"/>
      <c r="B4" s="590"/>
      <c r="C4" s="588"/>
      <c r="D4" s="588"/>
    </row>
    <row r="5" spans="1:24" ht="15.75" thickBot="1">
      <c r="A5" s="591" t="s">
        <v>179</v>
      </c>
      <c r="B5" s="1378" t="s">
        <v>180</v>
      </c>
      <c r="C5" s="1378"/>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446</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447</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448</v>
      </c>
      <c r="Q31" s="944">
        <v>2408.4180000000001</v>
      </c>
      <c r="R31" s="944">
        <v>607.25099999999998</v>
      </c>
      <c r="S31" s="1046">
        <v>3.9660996853031123</v>
      </c>
    </row>
    <row r="32" spans="1:19" ht="16.5" thickBot="1">
      <c r="A32" s="1234" t="s">
        <v>461</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76" t="s">
        <v>449</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79" t="s">
        <v>450</v>
      </c>
      <c r="B3" s="1379"/>
      <c r="C3" s="1379"/>
      <c r="D3" s="1379"/>
      <c r="E3" s="1379"/>
      <c r="F3" s="1379"/>
      <c r="G3" s="137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451</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461</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63" t="s">
        <v>258</v>
      </c>
      <c r="C5" s="1463"/>
      <c r="D5" s="1463"/>
      <c r="E5" s="1463"/>
      <c r="F5" s="1463"/>
      <c r="G5" s="1463"/>
      <c r="H5" s="1463"/>
      <c r="I5" s="1463"/>
      <c r="J5" s="1463"/>
      <c r="K5" s="1463"/>
      <c r="L5" s="1463"/>
    </row>
    <row r="6" spans="2:13" ht="18">
      <c r="B6" s="666"/>
      <c r="C6" s="666"/>
      <c r="D6" s="666"/>
      <c r="E6" s="666"/>
      <c r="F6" s="439" t="s">
        <v>259</v>
      </c>
      <c r="G6" s="666"/>
      <c r="H6" s="666"/>
      <c r="I6" s="666"/>
      <c r="J6" s="666"/>
      <c r="K6" s="666"/>
      <c r="L6" s="666"/>
    </row>
    <row r="7" spans="2:13" s="440" customFormat="1" ht="15">
      <c r="B7" s="1464" t="s">
        <v>260</v>
      </c>
      <c r="C7" s="1456" t="s">
        <v>22</v>
      </c>
      <c r="D7" s="1456" t="s">
        <v>261</v>
      </c>
      <c r="E7" s="1467" t="s">
        <v>262</v>
      </c>
      <c r="F7" s="1468"/>
      <c r="G7" s="1469"/>
      <c r="H7" s="1470" t="s">
        <v>263</v>
      </c>
      <c r="I7" s="1472" t="s">
        <v>264</v>
      </c>
      <c r="J7" s="1473"/>
      <c r="K7" s="1473"/>
      <c r="L7" s="1464"/>
    </row>
    <row r="8" spans="2:13">
      <c r="B8" s="1465"/>
      <c r="C8" s="1466"/>
      <c r="D8" s="1466"/>
      <c r="E8" s="1458" t="s">
        <v>265</v>
      </c>
      <c r="F8" s="1456" t="s">
        <v>266</v>
      </c>
      <c r="G8" s="1456" t="s">
        <v>267</v>
      </c>
      <c r="H8" s="1471"/>
      <c r="I8" s="1458" t="s">
        <v>268</v>
      </c>
      <c r="J8" s="1458" t="s">
        <v>24</v>
      </c>
      <c r="K8" s="1456" t="s">
        <v>269</v>
      </c>
      <c r="L8" s="1458" t="s">
        <v>270</v>
      </c>
    </row>
    <row r="9" spans="2:13">
      <c r="B9" s="1465"/>
      <c r="C9" s="1466"/>
      <c r="D9" s="1466"/>
      <c r="E9" s="1459"/>
      <c r="F9" s="1466"/>
      <c r="G9" s="1466"/>
      <c r="H9" s="1471"/>
      <c r="I9" s="1459"/>
      <c r="J9" s="1459"/>
      <c r="K9" s="1457"/>
      <c r="L9" s="145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62"/>
      <c r="O105" s="1462"/>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62"/>
      <c r="O121" s="1462"/>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62"/>
      <c r="O145" s="1462"/>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62"/>
      <c r="O171" s="1462"/>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25" t="s">
        <v>296</v>
      </c>
      <c r="D177" s="1425"/>
      <c r="E177" s="1425"/>
      <c r="F177" s="1425"/>
      <c r="G177" s="1425"/>
      <c r="H177" s="1425"/>
      <c r="I177" s="1425"/>
      <c r="J177" s="1425"/>
      <c r="K177" s="1425"/>
      <c r="L177" s="1454"/>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74" t="s">
        <v>260</v>
      </c>
      <c r="C194" s="1429" t="s">
        <v>22</v>
      </c>
      <c r="D194" s="1429" t="s">
        <v>261</v>
      </c>
      <c r="E194" s="1431" t="s">
        <v>262</v>
      </c>
      <c r="F194" s="1432"/>
      <c r="G194" s="1433"/>
      <c r="H194" s="1434" t="s">
        <v>263</v>
      </c>
      <c r="I194" s="1436" t="s">
        <v>264</v>
      </c>
      <c r="J194" s="1437"/>
      <c r="K194" s="1437"/>
      <c r="L194" s="1476"/>
    </row>
    <row r="195" spans="2:12" ht="12.75" customHeight="1">
      <c r="B195" s="1475"/>
      <c r="C195" s="1430"/>
      <c r="D195" s="1430"/>
      <c r="E195" s="1444" t="s">
        <v>265</v>
      </c>
      <c r="F195" s="1429" t="s">
        <v>266</v>
      </c>
      <c r="G195" s="1429" t="s">
        <v>267</v>
      </c>
      <c r="H195" s="1435"/>
      <c r="I195" s="1444" t="s">
        <v>268</v>
      </c>
      <c r="J195" s="1444" t="s">
        <v>24</v>
      </c>
      <c r="K195" s="1429" t="s">
        <v>269</v>
      </c>
      <c r="L195" s="1460" t="s">
        <v>270</v>
      </c>
    </row>
    <row r="196" spans="2:12" ht="12.75" customHeight="1">
      <c r="B196" s="1475"/>
      <c r="C196" s="1430"/>
      <c r="D196" s="1430"/>
      <c r="E196" s="1451"/>
      <c r="F196" s="1430"/>
      <c r="G196" s="1430"/>
      <c r="H196" s="1435"/>
      <c r="I196" s="1445"/>
      <c r="J196" s="1445"/>
      <c r="K196" s="1446"/>
      <c r="L196" s="146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25" t="s">
        <v>297</v>
      </c>
      <c r="D199" s="1425"/>
      <c r="E199" s="1425"/>
      <c r="F199" s="1425"/>
      <c r="G199" s="1425"/>
      <c r="H199" s="1425"/>
      <c r="I199" s="1425"/>
      <c r="J199" s="1425"/>
      <c r="K199" s="1425"/>
      <c r="L199" s="1454"/>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38" t="s">
        <v>260</v>
      </c>
      <c r="C234" s="1429" t="s">
        <v>22</v>
      </c>
      <c r="D234" s="1429" t="s">
        <v>261</v>
      </c>
      <c r="E234" s="1431" t="s">
        <v>262</v>
      </c>
      <c r="F234" s="1432"/>
      <c r="G234" s="1433"/>
      <c r="H234" s="1434" t="s">
        <v>263</v>
      </c>
      <c r="I234" s="1431" t="s">
        <v>264</v>
      </c>
      <c r="J234" s="1432"/>
      <c r="K234" s="1432"/>
      <c r="L234" s="1432"/>
    </row>
    <row r="235" spans="2:12">
      <c r="B235" s="1455"/>
      <c r="C235" s="1430"/>
      <c r="D235" s="1430"/>
      <c r="E235" s="1444" t="s">
        <v>265</v>
      </c>
      <c r="F235" s="1429" t="s">
        <v>266</v>
      </c>
      <c r="G235" s="1429" t="s">
        <v>267</v>
      </c>
      <c r="H235" s="1435"/>
      <c r="I235" s="1444" t="s">
        <v>268</v>
      </c>
      <c r="J235" s="1444" t="s">
        <v>24</v>
      </c>
      <c r="K235" s="1429" t="s">
        <v>269</v>
      </c>
      <c r="L235" s="1436" t="s">
        <v>270</v>
      </c>
    </row>
    <row r="236" spans="2:12">
      <c r="B236" s="1455"/>
      <c r="C236" s="1430"/>
      <c r="D236" s="1430"/>
      <c r="E236" s="1451"/>
      <c r="F236" s="1430"/>
      <c r="G236" s="1430"/>
      <c r="H236" s="1435"/>
      <c r="I236" s="1451"/>
      <c r="J236" s="1451"/>
      <c r="K236" s="1430"/>
      <c r="L236" s="145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48" t="s">
        <v>271</v>
      </c>
      <c r="D239" s="1448"/>
      <c r="E239" s="1448"/>
      <c r="F239" s="1448"/>
      <c r="G239" s="1448"/>
      <c r="H239" s="1448"/>
      <c r="I239" s="1448"/>
      <c r="J239" s="1448"/>
      <c r="K239" s="1448"/>
      <c r="L239" s="1448"/>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25" t="s">
        <v>296</v>
      </c>
      <c r="D256" s="1425"/>
      <c r="E256" s="1425"/>
      <c r="F256" s="1425"/>
      <c r="G256" s="1425"/>
      <c r="H256" s="1425"/>
      <c r="I256" s="1425"/>
      <c r="J256" s="1425"/>
      <c r="K256" s="1425"/>
      <c r="L256" s="1425"/>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2" t="s">
        <v>260</v>
      </c>
      <c r="C273" s="1429" t="s">
        <v>22</v>
      </c>
      <c r="D273" s="1429" t="s">
        <v>261</v>
      </c>
      <c r="E273" s="1431" t="s">
        <v>262</v>
      </c>
      <c r="F273" s="1432"/>
      <c r="G273" s="1433"/>
      <c r="H273" s="1434" t="s">
        <v>263</v>
      </c>
      <c r="I273" s="1436" t="s">
        <v>264</v>
      </c>
      <c r="J273" s="1437"/>
      <c r="K273" s="1437"/>
      <c r="L273" s="1437"/>
    </row>
    <row r="274" spans="2:12" ht="11.25" customHeight="1">
      <c r="B274" s="1453"/>
      <c r="C274" s="1430"/>
      <c r="D274" s="1430"/>
      <c r="E274" s="1444" t="s">
        <v>265</v>
      </c>
      <c r="F274" s="1429" t="s">
        <v>266</v>
      </c>
      <c r="G274" s="1429" t="s">
        <v>267</v>
      </c>
      <c r="H274" s="1435"/>
      <c r="I274" s="1444" t="s">
        <v>268</v>
      </c>
      <c r="J274" s="1444" t="s">
        <v>24</v>
      </c>
      <c r="K274" s="1429" t="s">
        <v>269</v>
      </c>
      <c r="L274" s="1436" t="s">
        <v>270</v>
      </c>
    </row>
    <row r="275" spans="2:12" ht="11.25" customHeight="1">
      <c r="B275" s="1453"/>
      <c r="C275" s="1430"/>
      <c r="D275" s="1430"/>
      <c r="E275" s="1451"/>
      <c r="F275" s="1430"/>
      <c r="G275" s="1430"/>
      <c r="H275" s="1435"/>
      <c r="I275" s="1445"/>
      <c r="J275" s="1445"/>
      <c r="K275" s="1446"/>
      <c r="L275" s="145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25" t="s">
        <v>297</v>
      </c>
      <c r="D278" s="1425"/>
      <c r="E278" s="1425"/>
      <c r="F278" s="1425"/>
      <c r="G278" s="1425"/>
      <c r="H278" s="1425"/>
      <c r="I278" s="1425"/>
      <c r="J278" s="1425"/>
      <c r="K278" s="1425"/>
      <c r="L278" s="1425"/>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4" t="s">
        <v>260</v>
      </c>
      <c r="C313" s="1429" t="s">
        <v>22</v>
      </c>
      <c r="D313" s="1429" t="s">
        <v>261</v>
      </c>
      <c r="E313" s="1431" t="s">
        <v>262</v>
      </c>
      <c r="F313" s="1432"/>
      <c r="G313" s="1433"/>
      <c r="H313" s="1429" t="s">
        <v>263</v>
      </c>
      <c r="I313" s="1431" t="s">
        <v>264</v>
      </c>
      <c r="J313" s="1432"/>
      <c r="K313" s="1432"/>
      <c r="L313" s="1433"/>
    </row>
    <row r="314" spans="2:12" ht="11.25" customHeight="1">
      <c r="B314" s="1451"/>
      <c r="C314" s="1430"/>
      <c r="D314" s="1430"/>
      <c r="E314" s="1439" t="s">
        <v>301</v>
      </c>
      <c r="F314" s="1442" t="s">
        <v>302</v>
      </c>
      <c r="G314" s="1442" t="s">
        <v>303</v>
      </c>
      <c r="H314" s="1430"/>
      <c r="I314" s="1444" t="s">
        <v>268</v>
      </c>
      <c r="J314" s="1444" t="s">
        <v>24</v>
      </c>
      <c r="K314" s="1429" t="s">
        <v>269</v>
      </c>
      <c r="L314" s="1444" t="s">
        <v>270</v>
      </c>
    </row>
    <row r="315" spans="2:12" ht="11.25" customHeight="1">
      <c r="B315" s="1445"/>
      <c r="C315" s="1446"/>
      <c r="D315" s="1446"/>
      <c r="E315" s="1441"/>
      <c r="F315" s="1443"/>
      <c r="G315" s="1443"/>
      <c r="H315" s="1446"/>
      <c r="I315" s="1445"/>
      <c r="J315" s="1445"/>
      <c r="K315" s="1446"/>
      <c r="L315" s="144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48" t="s">
        <v>271</v>
      </c>
      <c r="D318" s="1448"/>
      <c r="E318" s="1448"/>
      <c r="F318" s="1448"/>
      <c r="G318" s="1448"/>
      <c r="H318" s="1448"/>
      <c r="I318" s="1448"/>
      <c r="J318" s="1448"/>
      <c r="K318" s="1448"/>
      <c r="L318" s="1449"/>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25" t="s">
        <v>296</v>
      </c>
      <c r="D335" s="1425"/>
      <c r="E335" s="1425"/>
      <c r="F335" s="1425"/>
      <c r="G335" s="1425"/>
      <c r="H335" s="1425"/>
      <c r="I335" s="1425"/>
      <c r="J335" s="1425"/>
      <c r="K335" s="1425"/>
      <c r="L335" s="1426"/>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27" t="s">
        <v>260</v>
      </c>
      <c r="C352" s="1429" t="s">
        <v>22</v>
      </c>
      <c r="D352" s="1429" t="s">
        <v>261</v>
      </c>
      <c r="E352" s="1431" t="s">
        <v>262</v>
      </c>
      <c r="F352" s="1432"/>
      <c r="G352" s="1433"/>
      <c r="H352" s="1434" t="s">
        <v>263</v>
      </c>
      <c r="I352" s="1436" t="s">
        <v>264</v>
      </c>
      <c r="J352" s="1437"/>
      <c r="K352" s="1437"/>
      <c r="L352" s="1438"/>
    </row>
    <row r="353" spans="2:12" ht="11.25" customHeight="1">
      <c r="B353" s="1428"/>
      <c r="C353" s="1430"/>
      <c r="D353" s="1430"/>
      <c r="E353" s="1439" t="s">
        <v>301</v>
      </c>
      <c r="F353" s="1442" t="s">
        <v>302</v>
      </c>
      <c r="G353" s="1442" t="s">
        <v>303</v>
      </c>
      <c r="H353" s="1435"/>
      <c r="I353" s="1444" t="s">
        <v>268</v>
      </c>
      <c r="J353" s="1444" t="s">
        <v>24</v>
      </c>
      <c r="K353" s="1429" t="s">
        <v>269</v>
      </c>
      <c r="L353" s="1444" t="s">
        <v>270</v>
      </c>
    </row>
    <row r="354" spans="2:12" ht="11.25" customHeight="1">
      <c r="B354" s="1428"/>
      <c r="C354" s="1430"/>
      <c r="D354" s="1430"/>
      <c r="E354" s="1440"/>
      <c r="F354" s="1447"/>
      <c r="G354" s="1447"/>
      <c r="H354" s="1435"/>
      <c r="I354" s="1445"/>
      <c r="J354" s="1445"/>
      <c r="K354" s="1446"/>
      <c r="L354" s="144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25" t="s">
        <v>297</v>
      </c>
      <c r="D357" s="1425"/>
      <c r="E357" s="1425"/>
      <c r="F357" s="1425"/>
      <c r="G357" s="1425"/>
      <c r="H357" s="1425"/>
      <c r="I357" s="1425"/>
      <c r="J357" s="1425"/>
      <c r="K357" s="1425"/>
      <c r="L357" s="1426"/>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02" t="s">
        <v>260</v>
      </c>
      <c r="C393" s="1390" t="s">
        <v>22</v>
      </c>
      <c r="D393" s="1390" t="s">
        <v>261</v>
      </c>
      <c r="E393" s="1407" t="s">
        <v>262</v>
      </c>
      <c r="F393" s="1408"/>
      <c r="G393" s="1409"/>
      <c r="H393" s="1410" t="s">
        <v>263</v>
      </c>
      <c r="I393" s="1407" t="s">
        <v>264</v>
      </c>
      <c r="J393" s="1408"/>
      <c r="K393" s="1408"/>
      <c r="L393" s="1409"/>
    </row>
    <row r="394" spans="2:12" ht="11.25" customHeight="1">
      <c r="B394" s="1403"/>
      <c r="C394" s="1391"/>
      <c r="D394" s="1391"/>
      <c r="E394" s="1421" t="s">
        <v>301</v>
      </c>
      <c r="F394" s="1423" t="s">
        <v>302</v>
      </c>
      <c r="G394" s="1423" t="s">
        <v>303</v>
      </c>
      <c r="H394" s="1400"/>
      <c r="I394" s="1402" t="s">
        <v>268</v>
      </c>
      <c r="J394" s="1402" t="s">
        <v>24</v>
      </c>
      <c r="K394" s="1390" t="s">
        <v>269</v>
      </c>
      <c r="L394" s="1402" t="s">
        <v>270</v>
      </c>
    </row>
    <row r="395" spans="2:12" ht="11.25" customHeight="1">
      <c r="B395" s="1403"/>
      <c r="C395" s="1391"/>
      <c r="D395" s="1391"/>
      <c r="E395" s="1422"/>
      <c r="F395" s="1424"/>
      <c r="G395" s="1424"/>
      <c r="H395" s="1400"/>
      <c r="I395" s="1403"/>
      <c r="J395" s="1403"/>
      <c r="K395" s="1391"/>
      <c r="L395" s="1413"/>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386" t="s">
        <v>271</v>
      </c>
      <c r="D398" s="1386"/>
      <c r="E398" s="1386"/>
      <c r="F398" s="1386"/>
      <c r="G398" s="1386"/>
      <c r="H398" s="1386"/>
      <c r="I398" s="1386"/>
      <c r="J398" s="1386"/>
      <c r="K398" s="1386"/>
      <c r="L398" s="1418"/>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06" t="s">
        <v>296</v>
      </c>
      <c r="D415" s="1406"/>
      <c r="E415" s="1406"/>
      <c r="F415" s="1406"/>
      <c r="G415" s="1406"/>
      <c r="H415" s="1406"/>
      <c r="I415" s="1406"/>
      <c r="J415" s="1406"/>
      <c r="K415" s="1406"/>
      <c r="L415" s="1417"/>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19" t="s">
        <v>260</v>
      </c>
      <c r="C432" s="1390" t="s">
        <v>22</v>
      </c>
      <c r="D432" s="1390" t="s">
        <v>261</v>
      </c>
      <c r="E432" s="1407" t="s">
        <v>262</v>
      </c>
      <c r="F432" s="1408"/>
      <c r="G432" s="1409"/>
      <c r="H432" s="1410" t="s">
        <v>263</v>
      </c>
      <c r="I432" s="1411" t="s">
        <v>264</v>
      </c>
      <c r="J432" s="1412"/>
      <c r="K432" s="1412"/>
      <c r="L432" s="1415"/>
    </row>
    <row r="433" spans="2:12" ht="11.25" customHeight="1">
      <c r="B433" s="1420"/>
      <c r="C433" s="1391"/>
      <c r="D433" s="1391"/>
      <c r="E433" s="1421" t="s">
        <v>301</v>
      </c>
      <c r="F433" s="1423" t="s">
        <v>302</v>
      </c>
      <c r="G433" s="1423" t="s">
        <v>303</v>
      </c>
      <c r="H433" s="1400"/>
      <c r="I433" s="1402" t="s">
        <v>268</v>
      </c>
      <c r="J433" s="1402" t="s">
        <v>24</v>
      </c>
      <c r="K433" s="1390" t="s">
        <v>269</v>
      </c>
      <c r="L433" s="1402" t="s">
        <v>270</v>
      </c>
    </row>
    <row r="434" spans="2:12" ht="11.25" customHeight="1">
      <c r="B434" s="1420"/>
      <c r="C434" s="1391"/>
      <c r="D434" s="1391"/>
      <c r="E434" s="1422"/>
      <c r="F434" s="1424"/>
      <c r="G434" s="1424"/>
      <c r="H434" s="1400"/>
      <c r="I434" s="1413"/>
      <c r="J434" s="1413"/>
      <c r="K434" s="1414"/>
      <c r="L434" s="1413"/>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06" t="s">
        <v>297</v>
      </c>
      <c r="D437" s="1406"/>
      <c r="E437" s="1406"/>
      <c r="F437" s="1406"/>
      <c r="G437" s="1406"/>
      <c r="H437" s="1406"/>
      <c r="I437" s="1406"/>
      <c r="J437" s="1406"/>
      <c r="K437" s="1406"/>
      <c r="L437" s="1417"/>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02" t="s">
        <v>260</v>
      </c>
      <c r="C475" s="1390" t="s">
        <v>22</v>
      </c>
      <c r="D475" s="1390" t="s">
        <v>261</v>
      </c>
      <c r="E475" s="1407" t="s">
        <v>262</v>
      </c>
      <c r="F475" s="1408"/>
      <c r="G475" s="1409"/>
      <c r="H475" s="1410" t="s">
        <v>263</v>
      </c>
      <c r="I475" s="1407" t="s">
        <v>264</v>
      </c>
      <c r="J475" s="1408"/>
      <c r="K475" s="1408"/>
      <c r="L475" s="1409"/>
    </row>
    <row r="476" spans="2:12" ht="11.25" customHeight="1">
      <c r="B476" s="1403"/>
      <c r="C476" s="1391"/>
      <c r="D476" s="1391"/>
      <c r="E476" s="1421" t="s">
        <v>301</v>
      </c>
      <c r="F476" s="1423" t="s">
        <v>302</v>
      </c>
      <c r="G476" s="1423" t="s">
        <v>303</v>
      </c>
      <c r="H476" s="1400"/>
      <c r="I476" s="1402" t="s">
        <v>268</v>
      </c>
      <c r="J476" s="1402" t="s">
        <v>24</v>
      </c>
      <c r="K476" s="1390" t="s">
        <v>269</v>
      </c>
      <c r="L476" s="1402" t="s">
        <v>270</v>
      </c>
    </row>
    <row r="477" spans="2:12" ht="11.25" customHeight="1">
      <c r="B477" s="1403"/>
      <c r="C477" s="1391"/>
      <c r="D477" s="1391"/>
      <c r="E477" s="1422"/>
      <c r="F477" s="1424"/>
      <c r="G477" s="1424"/>
      <c r="H477" s="1400"/>
      <c r="I477" s="1403"/>
      <c r="J477" s="1403"/>
      <c r="K477" s="1391"/>
      <c r="L477" s="1413"/>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386" t="s">
        <v>271</v>
      </c>
      <c r="D480" s="1386"/>
      <c r="E480" s="1386"/>
      <c r="F480" s="1386"/>
      <c r="G480" s="1386"/>
      <c r="H480" s="1386"/>
      <c r="I480" s="1386"/>
      <c r="J480" s="1386"/>
      <c r="K480" s="1386"/>
      <c r="L480" s="1418"/>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06" t="s">
        <v>296</v>
      </c>
      <c r="D497" s="1406"/>
      <c r="E497" s="1406"/>
      <c r="F497" s="1406"/>
      <c r="G497" s="1406"/>
      <c r="H497" s="1406"/>
      <c r="I497" s="1406"/>
      <c r="J497" s="1406"/>
      <c r="K497" s="1406"/>
      <c r="L497" s="1417"/>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19" t="s">
        <v>260</v>
      </c>
      <c r="C514" s="1390" t="s">
        <v>22</v>
      </c>
      <c r="D514" s="1390" t="s">
        <v>261</v>
      </c>
      <c r="E514" s="1407" t="s">
        <v>262</v>
      </c>
      <c r="F514" s="1408"/>
      <c r="G514" s="1409"/>
      <c r="H514" s="1410" t="s">
        <v>263</v>
      </c>
      <c r="I514" s="1411" t="s">
        <v>264</v>
      </c>
      <c r="J514" s="1412"/>
      <c r="K514" s="1412"/>
      <c r="L514" s="1415"/>
    </row>
    <row r="515" spans="2:12" ht="11.25" customHeight="1">
      <c r="B515" s="1420"/>
      <c r="C515" s="1391"/>
      <c r="D515" s="1391"/>
      <c r="E515" s="1421" t="s">
        <v>301</v>
      </c>
      <c r="F515" s="1423" t="s">
        <v>302</v>
      </c>
      <c r="G515" s="1423" t="s">
        <v>303</v>
      </c>
      <c r="H515" s="1400"/>
      <c r="I515" s="1402" t="s">
        <v>268</v>
      </c>
      <c r="J515" s="1402" t="s">
        <v>24</v>
      </c>
      <c r="K515" s="1390" t="s">
        <v>269</v>
      </c>
      <c r="L515" s="1402" t="s">
        <v>270</v>
      </c>
    </row>
    <row r="516" spans="2:12" ht="11.25" customHeight="1">
      <c r="B516" s="1420"/>
      <c r="C516" s="1391"/>
      <c r="D516" s="1391"/>
      <c r="E516" s="1422"/>
      <c r="F516" s="1424"/>
      <c r="G516" s="1424"/>
      <c r="H516" s="1400"/>
      <c r="I516" s="1413"/>
      <c r="J516" s="1413"/>
      <c r="K516" s="1414"/>
      <c r="L516" s="1413"/>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06" t="s">
        <v>297</v>
      </c>
      <c r="D519" s="1406"/>
      <c r="E519" s="1406"/>
      <c r="F519" s="1406"/>
      <c r="G519" s="1406"/>
      <c r="H519" s="1406"/>
      <c r="I519" s="1406"/>
      <c r="J519" s="1406"/>
      <c r="K519" s="1406"/>
      <c r="L519" s="1417"/>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15" t="s">
        <v>260</v>
      </c>
      <c r="C558" s="1390" t="s">
        <v>22</v>
      </c>
      <c r="D558" s="1390" t="s">
        <v>261</v>
      </c>
      <c r="E558" s="1407" t="s">
        <v>262</v>
      </c>
      <c r="F558" s="1408"/>
      <c r="G558" s="1409"/>
      <c r="H558" s="1410" t="s">
        <v>263</v>
      </c>
      <c r="I558" s="1407" t="s">
        <v>264</v>
      </c>
      <c r="J558" s="1408"/>
      <c r="K558" s="1408"/>
      <c r="L558"/>
    </row>
    <row r="559" spans="2:12" ht="12.75" customHeight="1">
      <c r="B559" s="1416"/>
      <c r="C559" s="1391"/>
      <c r="D559" s="1391"/>
      <c r="E559" s="1402" t="s">
        <v>301</v>
      </c>
      <c r="F559" s="1390" t="s">
        <v>302</v>
      </c>
      <c r="G559" s="1390" t="s">
        <v>303</v>
      </c>
      <c r="H559" s="1400"/>
      <c r="I559" s="1402" t="s">
        <v>268</v>
      </c>
      <c r="J559" s="1402" t="s">
        <v>24</v>
      </c>
      <c r="K559" s="1390" t="s">
        <v>350</v>
      </c>
      <c r="L559"/>
    </row>
    <row r="560" spans="2:12" ht="12.75">
      <c r="B560" s="1416"/>
      <c r="C560" s="1391"/>
      <c r="D560" s="1391"/>
      <c r="E560" s="1403"/>
      <c r="F560" s="1391"/>
      <c r="G560" s="1391"/>
      <c r="H560" s="1400"/>
      <c r="I560" s="1403"/>
      <c r="J560" s="1403"/>
      <c r="K560" s="1391"/>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386" t="s">
        <v>271</v>
      </c>
      <c r="D563" s="1386"/>
      <c r="E563" s="1386"/>
      <c r="F563" s="1386"/>
      <c r="G563" s="1386"/>
      <c r="H563" s="1386"/>
      <c r="I563" s="1386"/>
      <c r="J563" s="1386"/>
      <c r="K563" s="1386"/>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06" t="s">
        <v>296</v>
      </c>
      <c r="D580" s="1406"/>
      <c r="E580" s="1406"/>
      <c r="F580" s="1406"/>
      <c r="G580" s="1406"/>
      <c r="H580" s="1406"/>
      <c r="I580" s="1406"/>
      <c r="J580" s="1406"/>
      <c r="K580" s="1406"/>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388" t="s">
        <v>260</v>
      </c>
      <c r="C597" s="1390" t="s">
        <v>22</v>
      </c>
      <c r="D597" s="1390" t="s">
        <v>261</v>
      </c>
      <c r="E597" s="1407" t="s">
        <v>262</v>
      </c>
      <c r="F597" s="1408"/>
      <c r="G597" s="1409"/>
      <c r="H597" s="1410" t="s">
        <v>263</v>
      </c>
      <c r="I597" s="1411" t="s">
        <v>264</v>
      </c>
      <c r="J597" s="1412"/>
      <c r="K597" s="1412"/>
      <c r="L597"/>
    </row>
    <row r="598" spans="2:12" ht="12.75" customHeight="1">
      <c r="B598" s="1389"/>
      <c r="C598" s="1391"/>
      <c r="D598" s="1391"/>
      <c r="E598" s="1402" t="s">
        <v>301</v>
      </c>
      <c r="F598" s="1390" t="s">
        <v>302</v>
      </c>
      <c r="G598" s="1390" t="s">
        <v>303</v>
      </c>
      <c r="H598" s="1400"/>
      <c r="I598" s="1402" t="s">
        <v>268</v>
      </c>
      <c r="J598" s="1402" t="s">
        <v>24</v>
      </c>
      <c r="K598" s="1390" t="s">
        <v>269</v>
      </c>
      <c r="L598"/>
    </row>
    <row r="599" spans="2:12" ht="12.75" customHeight="1">
      <c r="B599" s="1389"/>
      <c r="C599" s="1391"/>
      <c r="D599" s="1391"/>
      <c r="E599" s="1403"/>
      <c r="F599" s="1391"/>
      <c r="G599" s="1391"/>
      <c r="H599" s="1400"/>
      <c r="I599" s="1413"/>
      <c r="J599" s="1413"/>
      <c r="K599" s="1414"/>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06" t="s">
        <v>297</v>
      </c>
      <c r="D602" s="1406"/>
      <c r="E602" s="1406"/>
      <c r="F602" s="1406"/>
      <c r="G602" s="1406"/>
      <c r="H602" s="1406"/>
      <c r="I602" s="1406"/>
      <c r="J602" s="1406"/>
      <c r="K602" s="1406"/>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392" t="s">
        <v>460</v>
      </c>
      <c r="C636" s="1392"/>
      <c r="D636" s="1392"/>
      <c r="E636" s="1392"/>
      <c r="F636" s="1392"/>
      <c r="G636" s="1392"/>
      <c r="H636" s="1392"/>
      <c r="I636" s="1392"/>
      <c r="J636" s="1392"/>
      <c r="K636" s="1392"/>
    </row>
    <row r="637" spans="2:12" ht="18.75" thickBot="1">
      <c r="B637" s="812"/>
      <c r="C637" s="812"/>
      <c r="D637" s="812"/>
      <c r="E637" s="812"/>
      <c r="F637" s="813" t="s">
        <v>259</v>
      </c>
      <c r="G637" s="812"/>
      <c r="H637" s="812"/>
      <c r="I637" s="812"/>
      <c r="J637" s="812"/>
      <c r="K637" s="812"/>
    </row>
    <row r="638" spans="2:12" ht="12.75" customHeight="1">
      <c r="B638" s="1393" t="s">
        <v>260</v>
      </c>
      <c r="C638" s="1395" t="s">
        <v>22</v>
      </c>
      <c r="D638" s="1395" t="s">
        <v>261</v>
      </c>
      <c r="E638" s="1396" t="s">
        <v>262</v>
      </c>
      <c r="F638" s="1397"/>
      <c r="G638" s="1398"/>
      <c r="H638" s="1399" t="s">
        <v>263</v>
      </c>
      <c r="I638" s="1396" t="s">
        <v>264</v>
      </c>
      <c r="J638" s="1397"/>
      <c r="K638" s="1401"/>
    </row>
    <row r="639" spans="2:12" ht="11.25" customHeight="1">
      <c r="B639" s="1394"/>
      <c r="C639" s="1391"/>
      <c r="D639" s="1391"/>
      <c r="E639" s="1402" t="s">
        <v>301</v>
      </c>
      <c r="F639" s="1390" t="s">
        <v>302</v>
      </c>
      <c r="G639" s="1390" t="s">
        <v>303</v>
      </c>
      <c r="H639" s="1400"/>
      <c r="I639" s="1402" t="s">
        <v>268</v>
      </c>
      <c r="J639" s="1402" t="s">
        <v>24</v>
      </c>
      <c r="K639" s="1404" t="s">
        <v>350</v>
      </c>
    </row>
    <row r="640" spans="2:12" ht="11.25" customHeight="1">
      <c r="B640" s="1394"/>
      <c r="C640" s="1391"/>
      <c r="D640" s="1391"/>
      <c r="E640" s="1403"/>
      <c r="F640" s="1391"/>
      <c r="G640" s="1391"/>
      <c r="H640" s="1400"/>
      <c r="I640" s="1403"/>
      <c r="J640" s="1403"/>
      <c r="K640" s="1405"/>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386" t="s">
        <v>271</v>
      </c>
      <c r="D643" s="1386"/>
      <c r="E643" s="1386"/>
      <c r="F643" s="1386"/>
      <c r="G643" s="1386"/>
      <c r="H643" s="1386"/>
      <c r="I643" s="1386"/>
      <c r="J643" s="1386"/>
      <c r="K643" s="1387"/>
    </row>
    <row r="644" spans="2:11" ht="12.75">
      <c r="B644" s="1259"/>
      <c r="C644" s="685"/>
      <c r="D644" s="685"/>
      <c r="E644" s="685"/>
      <c r="F644" s="685"/>
      <c r="G644" s="685"/>
      <c r="H644" s="685"/>
      <c r="I644" s="685"/>
      <c r="J644" s="685"/>
      <c r="K644" s="1260"/>
    </row>
    <row r="645" spans="2:11" ht="12.75">
      <c r="B645" s="1269" t="s">
        <v>272</v>
      </c>
      <c r="C645" s="1276">
        <v>163247</v>
      </c>
      <c r="D645" s="1276">
        <v>4183</v>
      </c>
      <c r="E645" s="1276">
        <v>1936</v>
      </c>
      <c r="F645" s="1276">
        <v>1878</v>
      </c>
      <c r="G645" s="1276">
        <v>369</v>
      </c>
      <c r="H645" s="1276">
        <v>159064</v>
      </c>
      <c r="I645" s="1276">
        <v>25823</v>
      </c>
      <c r="J645" s="1276">
        <v>47119</v>
      </c>
      <c r="K645" s="1276">
        <v>86122</v>
      </c>
    </row>
    <row r="646" spans="2:11" ht="12.75">
      <c r="B646" s="1269" t="s">
        <v>273</v>
      </c>
      <c r="C646" s="1276">
        <v>154797</v>
      </c>
      <c r="D646" s="1276">
        <v>3855</v>
      </c>
      <c r="E646" s="1276">
        <v>1652</v>
      </c>
      <c r="F646" s="1276">
        <v>1884</v>
      </c>
      <c r="G646" s="1276">
        <v>319</v>
      </c>
      <c r="H646" s="1276">
        <v>150942</v>
      </c>
      <c r="I646" s="1276">
        <v>24820</v>
      </c>
      <c r="J646" s="1276">
        <v>41251</v>
      </c>
      <c r="K646" s="1276">
        <v>84871</v>
      </c>
    </row>
    <row r="647" spans="2:11" ht="12.75">
      <c r="B647" s="1269" t="s">
        <v>274</v>
      </c>
      <c r="C647" s="1276">
        <v>151453</v>
      </c>
      <c r="D647" s="1285">
        <v>3672</v>
      </c>
      <c r="E647" s="1285">
        <v>1511</v>
      </c>
      <c r="F647" s="1285">
        <v>1781</v>
      </c>
      <c r="G647" s="1286">
        <v>380</v>
      </c>
      <c r="H647" s="1276">
        <v>147781</v>
      </c>
      <c r="I647" s="1285">
        <v>22185</v>
      </c>
      <c r="J647" s="1285">
        <v>39306</v>
      </c>
      <c r="K647" s="1285">
        <v>86290</v>
      </c>
    </row>
    <row r="648" spans="2:11" ht="12.75">
      <c r="B648" s="1269" t="s">
        <v>275</v>
      </c>
      <c r="C648" s="1276">
        <v>123387</v>
      </c>
      <c r="D648" s="1276">
        <v>2579</v>
      </c>
      <c r="E648" s="1277">
        <v>1048</v>
      </c>
      <c r="F648" s="1277">
        <v>1175</v>
      </c>
      <c r="G648" s="1276">
        <v>356</v>
      </c>
      <c r="H648" s="1276">
        <v>120808</v>
      </c>
      <c r="I648" s="1276">
        <v>18805</v>
      </c>
      <c r="J648" s="1276">
        <v>35098</v>
      </c>
      <c r="K648" s="1276">
        <v>66905</v>
      </c>
    </row>
    <row r="649" spans="2:11" ht="12.75">
      <c r="B649" s="1269" t="s">
        <v>276</v>
      </c>
      <c r="C649" s="1276">
        <v>141955</v>
      </c>
      <c r="D649" s="1289">
        <v>3254</v>
      </c>
      <c r="E649" s="1288">
        <v>1374</v>
      </c>
      <c r="F649" s="1290">
        <v>1580</v>
      </c>
      <c r="G649" s="1290">
        <v>300</v>
      </c>
      <c r="H649" s="1289">
        <v>138701</v>
      </c>
      <c r="I649" s="1288">
        <v>23058</v>
      </c>
      <c r="J649" s="1288">
        <v>36148</v>
      </c>
      <c r="K649" s="1290">
        <v>79495</v>
      </c>
    </row>
    <row r="650" spans="2:11" ht="12.75">
      <c r="B650" s="1269" t="s">
        <v>277</v>
      </c>
      <c r="C650" s="1276">
        <v>0</v>
      </c>
      <c r="D650" s="1276"/>
      <c r="E650" s="1277"/>
      <c r="F650" s="1277"/>
      <c r="G650" s="1276"/>
      <c r="H650" s="1276"/>
      <c r="I650" s="1276"/>
      <c r="J650" s="1276"/>
      <c r="K650" s="1276"/>
    </row>
    <row r="651" spans="2:11" ht="12.75">
      <c r="B651" s="1269" t="s">
        <v>278</v>
      </c>
      <c r="C651" s="1276">
        <v>0</v>
      </c>
      <c r="D651" s="1284"/>
      <c r="E651" s="1285"/>
      <c r="F651" s="1286"/>
      <c r="G651" s="1286"/>
      <c r="H651" s="1276"/>
      <c r="I651" s="1285"/>
      <c r="J651" s="1285"/>
      <c r="K651" s="1285"/>
    </row>
    <row r="652" spans="2:11" ht="12.75">
      <c r="B652" s="1269" t="s">
        <v>279</v>
      </c>
      <c r="C652" s="1276">
        <v>0</v>
      </c>
      <c r="D652" s="1284"/>
      <c r="E652" s="1285"/>
      <c r="F652" s="1285"/>
      <c r="G652" s="1286"/>
      <c r="H652" s="1276"/>
      <c r="I652" s="1285"/>
      <c r="J652" s="1285"/>
      <c r="K652" s="1285"/>
    </row>
    <row r="653" spans="2:11" ht="12.75">
      <c r="B653" s="1269" t="s">
        <v>280</v>
      </c>
      <c r="C653" s="1276">
        <v>0</v>
      </c>
      <c r="D653" s="1276"/>
      <c r="E653" s="1277"/>
      <c r="F653" s="1277"/>
      <c r="G653" s="1276"/>
      <c r="H653" s="1276"/>
      <c r="I653" s="1276"/>
      <c r="J653" s="1276"/>
      <c r="K653" s="1276"/>
    </row>
    <row r="654" spans="2:11" ht="12.75">
      <c r="B654" s="1270" t="s">
        <v>281</v>
      </c>
      <c r="C654" s="1276">
        <v>0</v>
      </c>
      <c r="D654" s="1284"/>
      <c r="E654" s="1285"/>
      <c r="F654" s="1285"/>
      <c r="G654" s="1285"/>
      <c r="H654" s="1277"/>
      <c r="I654" s="1285"/>
      <c r="J654" s="1285"/>
      <c r="K654" s="1285"/>
    </row>
    <row r="655" spans="2:11" ht="12.75">
      <c r="B655" s="1271" t="s">
        <v>282</v>
      </c>
      <c r="C655" s="1276">
        <v>0</v>
      </c>
      <c r="D655" s="1285"/>
      <c r="E655" s="1285"/>
      <c r="F655" s="1285"/>
      <c r="G655" s="1285"/>
      <c r="H655" s="1285"/>
      <c r="I655" s="1285"/>
      <c r="J655" s="1285"/>
      <c r="K655" s="1285"/>
    </row>
    <row r="656" spans="2:11" ht="12.75">
      <c r="B656" s="1271" t="s">
        <v>283</v>
      </c>
      <c r="C656" s="1276">
        <v>0</v>
      </c>
      <c r="D656" s="1285"/>
      <c r="E656" s="1285"/>
      <c r="F656" s="1285"/>
      <c r="G656" s="1285"/>
      <c r="H656" s="1285"/>
      <c r="I656" s="1285"/>
      <c r="J656" s="1285"/>
      <c r="K656" s="1285"/>
    </row>
    <row r="657" spans="2:11" ht="15">
      <c r="B657" s="1042"/>
      <c r="C657" s="1277"/>
      <c r="D657" s="1277"/>
      <c r="E657" s="1277"/>
      <c r="F657" s="1277"/>
      <c r="G657" s="1277"/>
      <c r="H657" s="1277"/>
      <c r="I657" s="1277"/>
      <c r="J657" s="1277"/>
      <c r="K657" s="1277"/>
    </row>
    <row r="658" spans="2:11" ht="12.75">
      <c r="B658" s="1043">
        <v>2020</v>
      </c>
      <c r="C658" s="1278">
        <v>734839</v>
      </c>
      <c r="D658" s="1278">
        <v>17543</v>
      </c>
      <c r="E658" s="1278">
        <v>7521</v>
      </c>
      <c r="F658" s="1278">
        <v>8298</v>
      </c>
      <c r="G658" s="1278">
        <v>1724</v>
      </c>
      <c r="H658" s="1278">
        <v>717296</v>
      </c>
      <c r="I658" s="1278">
        <v>114691</v>
      </c>
      <c r="J658" s="1278">
        <v>198922</v>
      </c>
      <c r="K658" s="1278">
        <v>403683</v>
      </c>
    </row>
    <row r="659" spans="2:11" ht="12.75">
      <c r="B659" s="5"/>
      <c r="C659" s="1279"/>
      <c r="D659" s="1279"/>
      <c r="E659" s="1279"/>
      <c r="F659" s="1279"/>
      <c r="G659" s="1279"/>
      <c r="H659" s="1279"/>
      <c r="I659" s="1279"/>
      <c r="J659" s="1279"/>
      <c r="K659" s="1279"/>
    </row>
    <row r="660" spans="2:11" ht="12.75">
      <c r="B660" s="106"/>
      <c r="C660" s="1406" t="s">
        <v>296</v>
      </c>
      <c r="D660" s="1406"/>
      <c r="E660" s="1406"/>
      <c r="F660" s="1406"/>
      <c r="G660" s="1406"/>
      <c r="H660" s="1406"/>
      <c r="I660" s="1406"/>
      <c r="J660" s="1406"/>
      <c r="K660" s="1406"/>
    </row>
    <row r="661" spans="2:11" ht="12.75">
      <c r="B661" s="685"/>
      <c r="C661" s="1279"/>
      <c r="D661" s="1279"/>
      <c r="E661" s="1279"/>
      <c r="F661" s="1279"/>
      <c r="G661" s="1279"/>
      <c r="H661" s="1279"/>
      <c r="I661" s="1279"/>
      <c r="J661" s="1279"/>
      <c r="K661" s="1279"/>
    </row>
    <row r="662" spans="2:11" ht="12.75">
      <c r="B662" s="1044" t="s">
        <v>272</v>
      </c>
      <c r="C662" s="1276">
        <v>49960551</v>
      </c>
      <c r="D662" s="1276">
        <v>235967</v>
      </c>
      <c r="E662" s="1276">
        <v>69271</v>
      </c>
      <c r="F662" s="1276">
        <v>111895</v>
      </c>
      <c r="G662" s="1276">
        <v>54801</v>
      </c>
      <c r="H662" s="1276">
        <v>49724584</v>
      </c>
      <c r="I662" s="1276">
        <v>7150936</v>
      </c>
      <c r="J662" s="1276">
        <v>13108259</v>
      </c>
      <c r="K662" s="1276">
        <v>29465389</v>
      </c>
    </row>
    <row r="663" spans="2:11" ht="12.75">
      <c r="B663" s="1044" t="s">
        <v>273</v>
      </c>
      <c r="C663" s="1276">
        <v>47617324</v>
      </c>
      <c r="D663" s="1276">
        <v>208840</v>
      </c>
      <c r="E663" s="1276">
        <v>57340</v>
      </c>
      <c r="F663" s="1276">
        <v>107364</v>
      </c>
      <c r="G663" s="1276">
        <v>44136</v>
      </c>
      <c r="H663" s="1276">
        <v>47408484</v>
      </c>
      <c r="I663" s="1276">
        <v>6893452</v>
      </c>
      <c r="J663" s="1276">
        <v>11453223</v>
      </c>
      <c r="K663" s="1276">
        <v>29061809</v>
      </c>
    </row>
    <row r="664" spans="2:11" ht="12.75">
      <c r="B664" s="1044" t="s">
        <v>274</v>
      </c>
      <c r="C664" s="1276">
        <v>45810921</v>
      </c>
      <c r="D664" s="1285">
        <v>212047</v>
      </c>
      <c r="E664" s="1285">
        <v>52722</v>
      </c>
      <c r="F664" s="1285">
        <v>104528</v>
      </c>
      <c r="G664" s="1286">
        <v>54797</v>
      </c>
      <c r="H664" s="1276">
        <v>45598874</v>
      </c>
      <c r="I664" s="1285">
        <v>6206047</v>
      </c>
      <c r="J664" s="1285">
        <v>10978459</v>
      </c>
      <c r="K664" s="1285">
        <v>28414368</v>
      </c>
    </row>
    <row r="665" spans="2:11" ht="12.75">
      <c r="B665" s="1044" t="s">
        <v>275</v>
      </c>
      <c r="C665" s="1276">
        <v>37947488</v>
      </c>
      <c r="D665" s="1276">
        <v>152361</v>
      </c>
      <c r="E665" s="1277">
        <v>38008</v>
      </c>
      <c r="F665" s="1277">
        <v>67675</v>
      </c>
      <c r="G665" s="1276">
        <v>46678</v>
      </c>
      <c r="H665" s="1276">
        <v>37795127</v>
      </c>
      <c r="I665" s="1276">
        <v>5250323</v>
      </c>
      <c r="J665" s="1276">
        <v>9742524</v>
      </c>
      <c r="K665" s="1276">
        <v>22802280</v>
      </c>
    </row>
    <row r="666" spans="2:11" ht="12.75">
      <c r="B666" s="1044" t="s">
        <v>276</v>
      </c>
      <c r="C666" s="1276">
        <v>43850100</v>
      </c>
      <c r="D666" s="1288">
        <v>182406</v>
      </c>
      <c r="E666" s="1288">
        <v>49999</v>
      </c>
      <c r="F666" s="1288">
        <v>89839</v>
      </c>
      <c r="G666" s="1288">
        <v>42568</v>
      </c>
      <c r="H666" s="1288">
        <v>43667694</v>
      </c>
      <c r="I666" s="1288">
        <v>6427358</v>
      </c>
      <c r="J666" s="1288">
        <v>9965046</v>
      </c>
      <c r="K666" s="1290">
        <v>27275290</v>
      </c>
    </row>
    <row r="667" spans="2:11" ht="12.75">
      <c r="B667" s="1044" t="s">
        <v>277</v>
      </c>
      <c r="C667" s="1276">
        <v>0</v>
      </c>
      <c r="D667" s="1276"/>
      <c r="E667" s="1277"/>
      <c r="F667" s="1277"/>
      <c r="G667" s="1276"/>
      <c r="H667" s="1276"/>
      <c r="I667" s="1276"/>
      <c r="J667" s="1276"/>
      <c r="K667" s="1276"/>
    </row>
    <row r="668" spans="2:11" ht="12.75">
      <c r="B668" s="1044" t="s">
        <v>278</v>
      </c>
      <c r="C668" s="1276">
        <v>0</v>
      </c>
      <c r="D668" s="1285"/>
      <c r="E668" s="1285"/>
      <c r="F668" s="1285"/>
      <c r="G668" s="1286"/>
      <c r="H668" s="1276"/>
      <c r="I668" s="1285"/>
      <c r="J668" s="1285"/>
      <c r="K668" s="1285"/>
    </row>
    <row r="669" spans="2:11" ht="12.75">
      <c r="B669" s="1044" t="s">
        <v>279</v>
      </c>
      <c r="C669" s="1276">
        <v>0</v>
      </c>
      <c r="D669" s="1285"/>
      <c r="E669" s="1285"/>
      <c r="F669" s="1285"/>
      <c r="G669" s="1286"/>
      <c r="H669" s="1276"/>
      <c r="I669" s="1285"/>
      <c r="J669" s="1285"/>
      <c r="K669" s="1285"/>
    </row>
    <row r="670" spans="2:11" ht="12.75">
      <c r="B670" s="1044" t="s">
        <v>280</v>
      </c>
      <c r="C670" s="1276">
        <v>0</v>
      </c>
      <c r="D670" s="1285"/>
      <c r="E670" s="1285"/>
      <c r="F670" s="1285"/>
      <c r="G670" s="1286"/>
      <c r="H670" s="1276"/>
      <c r="I670" s="1285"/>
      <c r="J670" s="1285"/>
      <c r="K670" s="1285"/>
    </row>
    <row r="671" spans="2:11" ht="12.75">
      <c r="B671" s="1044" t="s">
        <v>281</v>
      </c>
      <c r="C671" s="1276">
        <v>0</v>
      </c>
      <c r="D671" s="1285"/>
      <c r="E671" s="1285"/>
      <c r="F671" s="1285"/>
      <c r="G671" s="1285"/>
      <c r="H671" s="1277"/>
      <c r="I671" s="1285"/>
      <c r="J671" s="1285"/>
      <c r="K671" s="1285"/>
    </row>
    <row r="672" spans="2:11" ht="12.75">
      <c r="B672" s="1044" t="s">
        <v>282</v>
      </c>
      <c r="C672" s="1276">
        <v>0</v>
      </c>
      <c r="D672" s="1285"/>
      <c r="E672" s="1285"/>
      <c r="F672" s="1285"/>
      <c r="G672" s="1285"/>
      <c r="H672" s="1277"/>
      <c r="I672" s="1285"/>
      <c r="J672" s="1285"/>
      <c r="K672" s="1285"/>
    </row>
    <row r="673" spans="2:11" ht="12.75">
      <c r="B673" s="1044" t="s">
        <v>283</v>
      </c>
      <c r="C673" s="1276">
        <v>0</v>
      </c>
      <c r="D673" s="1285"/>
      <c r="E673" s="1285"/>
      <c r="F673" s="1285"/>
      <c r="G673" s="1285"/>
      <c r="H673" s="1285"/>
      <c r="I673" s="1285"/>
      <c r="J673" s="1285"/>
      <c r="K673" s="1285"/>
    </row>
    <row r="674" spans="2:11" ht="12.75">
      <c r="B674" s="5"/>
      <c r="C674" s="1277"/>
      <c r="D674" s="1277"/>
      <c r="E674" s="1277"/>
      <c r="F674" s="1277"/>
      <c r="G674" s="1277"/>
      <c r="H674" s="1277"/>
      <c r="I674" s="1277"/>
      <c r="J674" s="1277"/>
      <c r="K674" s="1277"/>
    </row>
    <row r="675" spans="2:11" ht="12.75">
      <c r="B675" s="1043">
        <v>2020</v>
      </c>
      <c r="C675" s="1278">
        <v>225186384</v>
      </c>
      <c r="D675" s="1278">
        <v>991621</v>
      </c>
      <c r="E675" s="1278">
        <v>267340</v>
      </c>
      <c r="F675" s="1278">
        <v>481301</v>
      </c>
      <c r="G675" s="1278">
        <v>242980</v>
      </c>
      <c r="H675" s="1278">
        <v>224194763</v>
      </c>
      <c r="I675" s="1278">
        <v>31928116</v>
      </c>
      <c r="J675" s="1278">
        <v>55247511</v>
      </c>
      <c r="K675" s="1278">
        <v>137019136</v>
      </c>
    </row>
    <row r="676" spans="2:11" ht="12.75">
      <c r="B676" s="692"/>
      <c r="C676" s="1280"/>
      <c r="D676" s="1280"/>
      <c r="E676" s="1280"/>
      <c r="F676" s="1280"/>
      <c r="G676" s="1280"/>
      <c r="H676" s="1280"/>
      <c r="I676" s="1280"/>
      <c r="J676" s="1280"/>
      <c r="K676" s="1280"/>
    </row>
    <row r="677" spans="2:11" ht="12.75" customHeight="1">
      <c r="B677" s="1388" t="s">
        <v>260</v>
      </c>
      <c r="C677" s="1390" t="s">
        <v>22</v>
      </c>
      <c r="D677" s="1390" t="s">
        <v>261</v>
      </c>
      <c r="E677" s="1407" t="s">
        <v>262</v>
      </c>
      <c r="F677" s="1408"/>
      <c r="G677" s="1409"/>
      <c r="H677" s="1410" t="s">
        <v>263</v>
      </c>
      <c r="I677" s="1411" t="s">
        <v>264</v>
      </c>
      <c r="J677" s="1412"/>
      <c r="K677" s="1412"/>
    </row>
    <row r="678" spans="2:11" ht="11.25" customHeight="1">
      <c r="B678" s="1389"/>
      <c r="C678" s="1391"/>
      <c r="D678" s="1391"/>
      <c r="E678" s="1402" t="s">
        <v>301</v>
      </c>
      <c r="F678" s="1390" t="s">
        <v>302</v>
      </c>
      <c r="G678" s="1390" t="s">
        <v>303</v>
      </c>
      <c r="H678" s="1400"/>
      <c r="I678" s="1402" t="s">
        <v>268</v>
      </c>
      <c r="J678" s="1402" t="s">
        <v>24</v>
      </c>
      <c r="K678" s="1390" t="s">
        <v>269</v>
      </c>
    </row>
    <row r="679" spans="2:11" ht="11.25" customHeight="1">
      <c r="B679" s="1389"/>
      <c r="C679" s="1391"/>
      <c r="D679" s="1391"/>
      <c r="E679" s="1403"/>
      <c r="F679" s="1391"/>
      <c r="G679" s="1391"/>
      <c r="H679" s="1400"/>
      <c r="I679" s="1413"/>
      <c r="J679" s="1413"/>
      <c r="K679" s="1414"/>
    </row>
    <row r="680" spans="2:11" ht="12.75">
      <c r="B680" s="682">
        <v>0</v>
      </c>
      <c r="C680" s="1281">
        <v>1</v>
      </c>
      <c r="D680" s="1281">
        <v>2</v>
      </c>
      <c r="E680" s="1282">
        <v>3</v>
      </c>
      <c r="F680" s="1282">
        <v>4</v>
      </c>
      <c r="G680" s="1281">
        <v>5</v>
      </c>
      <c r="H680" s="1281">
        <v>6</v>
      </c>
      <c r="I680" s="1281">
        <v>7</v>
      </c>
      <c r="J680" s="1281">
        <v>8</v>
      </c>
      <c r="K680" s="1281">
        <v>9</v>
      </c>
    </row>
    <row r="681" spans="2:11" ht="12.75">
      <c r="B681" s="685"/>
      <c r="C681" s="1279"/>
      <c r="D681" s="1279"/>
      <c r="E681" s="1279"/>
      <c r="F681" s="1279"/>
      <c r="G681" s="1279"/>
      <c r="H681" s="1279"/>
      <c r="I681" s="1279"/>
      <c r="J681" s="1279"/>
      <c r="K681" s="1279"/>
    </row>
    <row r="682" spans="2:11" ht="12.75">
      <c r="B682" s="106"/>
      <c r="C682" s="1406" t="s">
        <v>297</v>
      </c>
      <c r="D682" s="1406"/>
      <c r="E682" s="1406"/>
      <c r="F682" s="1406"/>
      <c r="G682" s="1406"/>
      <c r="H682" s="1406"/>
      <c r="I682" s="1406"/>
      <c r="J682" s="1406"/>
      <c r="K682" s="1406"/>
    </row>
    <row r="683" spans="2:11" ht="12.75">
      <c r="B683" s="106"/>
      <c r="C683" s="1283"/>
      <c r="D683" s="1283"/>
      <c r="E683" s="1283"/>
      <c r="F683" s="1283"/>
      <c r="G683" s="1283"/>
      <c r="H683" s="1283"/>
      <c r="I683" s="1283"/>
      <c r="J683" s="1283"/>
      <c r="K683" s="1283"/>
    </row>
    <row r="684" spans="2:11" ht="12.75">
      <c r="B684" s="1044" t="s">
        <v>272</v>
      </c>
      <c r="C684" s="1276">
        <v>98406751</v>
      </c>
      <c r="D684" s="1276">
        <v>415255</v>
      </c>
      <c r="E684" s="1276">
        <v>121753</v>
      </c>
      <c r="F684" s="1276">
        <v>197678</v>
      </c>
      <c r="G684" s="1276">
        <v>95824</v>
      </c>
      <c r="H684" s="1276">
        <v>97991496</v>
      </c>
      <c r="I684" s="1276">
        <v>14011279</v>
      </c>
      <c r="J684" s="1276">
        <v>27307209</v>
      </c>
      <c r="K684" s="1276">
        <v>56673008</v>
      </c>
    </row>
    <row r="685" spans="2:11" ht="12.75">
      <c r="B685" s="1044" t="s">
        <v>273</v>
      </c>
      <c r="C685" s="1276">
        <v>94273400</v>
      </c>
      <c r="D685" s="1276">
        <v>371528</v>
      </c>
      <c r="E685" s="1276">
        <v>101380</v>
      </c>
      <c r="F685" s="1276">
        <v>190031</v>
      </c>
      <c r="G685" s="1276">
        <v>80117</v>
      </c>
      <c r="H685" s="1276">
        <v>93901872</v>
      </c>
      <c r="I685" s="1276">
        <v>13706847</v>
      </c>
      <c r="J685" s="1276">
        <v>24084327</v>
      </c>
      <c r="K685" s="1276">
        <v>56110698</v>
      </c>
    </row>
    <row r="686" spans="2:11" ht="12.75">
      <c r="B686" s="1044" t="s">
        <v>274</v>
      </c>
      <c r="C686" s="1276">
        <v>89717346</v>
      </c>
      <c r="D686" s="1285">
        <v>372120</v>
      </c>
      <c r="E686" s="1285">
        <v>93526</v>
      </c>
      <c r="F686" s="1285">
        <v>183035</v>
      </c>
      <c r="G686" s="1286">
        <v>95559</v>
      </c>
      <c r="H686" s="1276">
        <v>89345226</v>
      </c>
      <c r="I686" s="1285">
        <v>12115715</v>
      </c>
      <c r="J686" s="1285">
        <v>22514649</v>
      </c>
      <c r="K686" s="1285">
        <v>54714862</v>
      </c>
    </row>
    <row r="687" spans="2:11" ht="12.75">
      <c r="B687" s="1044" t="s">
        <v>275</v>
      </c>
      <c r="C687" s="1276">
        <v>74393739</v>
      </c>
      <c r="D687" s="1276">
        <v>265878</v>
      </c>
      <c r="E687" s="1277">
        <v>66178</v>
      </c>
      <c r="F687" s="1277">
        <v>117616</v>
      </c>
      <c r="G687" s="1277">
        <v>82084</v>
      </c>
      <c r="H687" s="1276">
        <v>74127861</v>
      </c>
      <c r="I687" s="1277">
        <v>10308616</v>
      </c>
      <c r="J687" s="1277">
        <v>20143556</v>
      </c>
      <c r="K687" s="1277">
        <v>43675689</v>
      </c>
    </row>
    <row r="688" spans="2:11" ht="12.75">
      <c r="B688" s="1044" t="s">
        <v>276</v>
      </c>
      <c r="C688" s="1276">
        <v>86208498</v>
      </c>
      <c r="D688" s="1288">
        <v>319898</v>
      </c>
      <c r="E688" s="1288">
        <v>87279</v>
      </c>
      <c r="F688" s="1288">
        <v>156470</v>
      </c>
      <c r="G688" s="1288">
        <v>76149</v>
      </c>
      <c r="H688" s="1288">
        <v>85888600</v>
      </c>
      <c r="I688" s="1288">
        <v>12659354</v>
      </c>
      <c r="J688" s="1288">
        <v>20656790</v>
      </c>
      <c r="K688" s="1288">
        <v>52572456</v>
      </c>
    </row>
    <row r="689" spans="2:12" ht="12.75">
      <c r="B689" s="1044" t="s">
        <v>277</v>
      </c>
      <c r="C689" s="1276">
        <v>0</v>
      </c>
      <c r="D689" s="1276"/>
      <c r="E689" s="1277"/>
      <c r="F689" s="1277"/>
      <c r="G689" s="1277"/>
      <c r="H689" s="1276"/>
      <c r="I689" s="1277"/>
      <c r="J689" s="1277"/>
      <c r="K689" s="1277"/>
    </row>
    <row r="690" spans="2:12" ht="12.75">
      <c r="B690" s="1044" t="s">
        <v>278</v>
      </c>
      <c r="C690" s="1276">
        <v>0</v>
      </c>
      <c r="D690" s="1285"/>
      <c r="E690" s="1285"/>
      <c r="F690" s="1285"/>
      <c r="G690" s="1286"/>
      <c r="H690" s="1276"/>
      <c r="I690" s="1285"/>
      <c r="J690" s="1285"/>
      <c r="K690" s="1285"/>
    </row>
    <row r="691" spans="2:12" ht="12.75">
      <c r="B691" s="1044" t="s">
        <v>279</v>
      </c>
      <c r="C691" s="1276">
        <v>0</v>
      </c>
      <c r="D691" s="1285"/>
      <c r="E691" s="1285"/>
      <c r="F691" s="1285"/>
      <c r="G691" s="1286"/>
      <c r="H691" s="1276"/>
      <c r="I691" s="1285"/>
      <c r="J691" s="1285"/>
      <c r="K691" s="1285"/>
    </row>
    <row r="692" spans="2:12" ht="12.75">
      <c r="B692" s="1044" t="s">
        <v>280</v>
      </c>
      <c r="C692" s="1276">
        <v>0</v>
      </c>
      <c r="D692" s="1276"/>
      <c r="E692" s="1277"/>
      <c r="F692" s="1277"/>
      <c r="G692" s="1277"/>
      <c r="H692" s="1276"/>
      <c r="I692" s="1277"/>
      <c r="J692" s="1277"/>
      <c r="K692" s="1277"/>
    </row>
    <row r="693" spans="2:12" ht="12.75">
      <c r="B693" s="1044" t="s">
        <v>281</v>
      </c>
      <c r="C693" s="1276">
        <v>0</v>
      </c>
      <c r="D693" s="1285"/>
      <c r="E693" s="1285"/>
      <c r="F693" s="1285"/>
      <c r="G693" s="1285"/>
      <c r="H693" s="1277"/>
      <c r="I693" s="1285"/>
      <c r="J693" s="1285"/>
      <c r="K693" s="1285"/>
    </row>
    <row r="694" spans="2:12" ht="12.75">
      <c r="B694" s="1044" t="s">
        <v>282</v>
      </c>
      <c r="C694" s="1276">
        <v>0</v>
      </c>
      <c r="D694" s="1285"/>
      <c r="E694" s="1285"/>
      <c r="F694" s="1285"/>
      <c r="G694" s="1285"/>
      <c r="H694" s="1277"/>
      <c r="I694" s="1285"/>
      <c r="J694" s="1285"/>
      <c r="K694" s="1285"/>
    </row>
    <row r="695" spans="2:12" ht="12.75">
      <c r="B695" s="1044" t="s">
        <v>283</v>
      </c>
      <c r="C695" s="1276">
        <v>0</v>
      </c>
      <c r="D695" s="1285"/>
      <c r="E695" s="1285"/>
      <c r="F695" s="1285"/>
      <c r="G695" s="1286"/>
      <c r="H695" s="1287"/>
      <c r="I695" s="1285"/>
      <c r="J695" s="1285"/>
      <c r="K695" s="1285"/>
    </row>
    <row r="696" spans="2:12" ht="12.75">
      <c r="B696" s="1044"/>
      <c r="C696" s="1275"/>
      <c r="D696" s="1272"/>
      <c r="E696" s="1273"/>
      <c r="F696" s="1273"/>
      <c r="G696" s="1273"/>
      <c r="H696" s="1272"/>
      <c r="I696" s="1273"/>
      <c r="J696" s="1273"/>
      <c r="K696" s="1273"/>
    </row>
    <row r="697" spans="2:12" ht="12.75">
      <c r="B697" s="1043">
        <v>2020</v>
      </c>
      <c r="C697" s="1274">
        <v>442999734</v>
      </c>
      <c r="D697" s="1274">
        <v>1744679</v>
      </c>
      <c r="E697" s="1274">
        <v>470116</v>
      </c>
      <c r="F697" s="1274">
        <v>844830</v>
      </c>
      <c r="G697" s="1274">
        <v>429733</v>
      </c>
      <c r="H697" s="1274">
        <v>441255055</v>
      </c>
      <c r="I697" s="1274">
        <v>62801811</v>
      </c>
      <c r="J697" s="1274">
        <v>114706531</v>
      </c>
      <c r="K697" s="1274">
        <v>263746713</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82">
        <f t="shared" si="48"/>
        <v>658.05494531014142</v>
      </c>
    </row>
    <row r="702" spans="2:12" ht="15.75">
      <c r="B702" s="534" t="s">
        <v>273</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83">
        <f t="shared" si="50"/>
        <v>661.12921963921713</v>
      </c>
    </row>
    <row r="703" spans="2:12" ht="15.75">
      <c r="B703" s="534" t="s">
        <v>274</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83">
        <f t="shared" si="50"/>
        <v>634.08114497624285</v>
      </c>
      <c r="L703"/>
    </row>
    <row r="704" spans="2:12" ht="15.75">
      <c r="B704" s="534" t="s">
        <v>275</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83">
        <f t="shared" si="50"/>
        <v>652.80156938943276</v>
      </c>
      <c r="L704"/>
    </row>
    <row r="705" spans="2:12" ht="16.5" thickBot="1">
      <c r="B705" s="543" t="s">
        <v>276</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4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77" t="s">
        <v>476</v>
      </c>
      <c r="B1" s="1477"/>
      <c r="C1" s="1477"/>
      <c r="D1" s="1477"/>
      <c r="E1" s="1477"/>
      <c r="F1" s="1477"/>
      <c r="G1" s="1477"/>
      <c r="H1" s="1477"/>
      <c r="I1" s="1477"/>
      <c r="J1" s="1477"/>
      <c r="K1" s="1477"/>
      <c r="L1" s="1477"/>
      <c r="M1" s="1477"/>
      <c r="N1" s="1477"/>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v>352.8</v>
      </c>
      <c r="I20" s="936">
        <v>350.8</v>
      </c>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v>280.5</v>
      </c>
      <c r="I40" s="936">
        <v>277.2</v>
      </c>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v>291.7</v>
      </c>
      <c r="I59" s="936">
        <v>288</v>
      </c>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61" zoomScale="75" workbookViewId="0">
      <selection activeCell="AD200" sqref="AD20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79" t="s">
        <v>438</v>
      </c>
      <c r="B2" s="1479"/>
      <c r="C2" s="1479"/>
      <c r="D2" s="1479"/>
      <c r="E2" s="1479"/>
      <c r="F2" s="1479"/>
      <c r="G2" s="1479"/>
      <c r="H2" s="1479"/>
      <c r="I2" s="1479"/>
      <c r="J2" s="1479"/>
      <c r="K2" s="1479"/>
      <c r="L2" s="1479"/>
      <c r="M2" s="1479"/>
    </row>
    <row r="3" spans="1:29" ht="12.75" hidden="1" customHeight="1">
      <c r="A3" s="1479"/>
      <c r="B3" s="1479"/>
      <c r="C3" s="1479"/>
      <c r="D3" s="1479"/>
      <c r="E3" s="1479"/>
      <c r="F3" s="1479"/>
      <c r="G3" s="1479"/>
      <c r="H3" s="1479"/>
      <c r="I3" s="1479"/>
      <c r="J3" s="1479"/>
      <c r="K3" s="1479"/>
      <c r="L3" s="1479"/>
      <c r="M3" s="1479"/>
    </row>
    <row r="4" spans="1:29" ht="12.75" hidden="1" customHeight="1">
      <c r="A4" s="1479"/>
      <c r="B4" s="1479"/>
      <c r="C4" s="1479"/>
      <c r="D4" s="1479"/>
      <c r="E4" s="1479"/>
      <c r="F4" s="1479"/>
      <c r="G4" s="1479"/>
      <c r="H4" s="1479"/>
      <c r="I4" s="1479"/>
      <c r="J4" s="1479"/>
      <c r="K4" s="1479"/>
      <c r="L4" s="1479"/>
      <c r="M4" s="1479"/>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78" t="s">
        <v>217</v>
      </c>
      <c r="R7" s="1478"/>
      <c r="S7" s="1478"/>
      <c r="T7" s="1109"/>
      <c r="U7" s="139">
        <v>2003</v>
      </c>
      <c r="V7" s="1478" t="s">
        <v>218</v>
      </c>
      <c r="W7" s="1480"/>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78" t="s">
        <v>217</v>
      </c>
      <c r="Q16" s="1478"/>
      <c r="R16" s="1478"/>
      <c r="S16" s="1478"/>
      <c r="T16" s="140"/>
      <c r="U16" s="139">
        <v>2004</v>
      </c>
      <c r="V16" s="1478" t="s">
        <v>218</v>
      </c>
      <c r="W16" s="1478"/>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78" t="s">
        <v>217</v>
      </c>
      <c r="Q25" s="1478"/>
      <c r="R25" s="1478"/>
      <c r="S25" s="1478"/>
      <c r="T25" s="140"/>
      <c r="U25" s="139">
        <v>2005</v>
      </c>
      <c r="V25" s="1478" t="s">
        <v>218</v>
      </c>
      <c r="W25" s="1478"/>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78" t="s">
        <v>217</v>
      </c>
      <c r="Q34" s="1478"/>
      <c r="R34" s="1478"/>
      <c r="S34" s="1478"/>
      <c r="T34" s="140"/>
      <c r="U34" s="139">
        <v>2006</v>
      </c>
      <c r="V34" s="1478" t="s">
        <v>218</v>
      </c>
      <c r="W34" s="1478"/>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78" t="s">
        <v>217</v>
      </c>
      <c r="Q43" s="1478"/>
      <c r="R43" s="1478"/>
      <c r="S43" s="1478"/>
      <c r="T43" s="140"/>
      <c r="U43" s="139">
        <v>2007</v>
      </c>
      <c r="V43" s="1478" t="s">
        <v>218</v>
      </c>
      <c r="W43" s="1478"/>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78" t="s">
        <v>217</v>
      </c>
      <c r="Q52" s="1478"/>
      <c r="R52" s="1478"/>
      <c r="S52" s="1478"/>
      <c r="T52" s="140"/>
      <c r="U52" s="139">
        <v>2008</v>
      </c>
      <c r="V52" s="1478" t="s">
        <v>218</v>
      </c>
      <c r="W52" s="1478"/>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78" t="s">
        <v>217</v>
      </c>
      <c r="Q61" s="1478"/>
      <c r="R61" s="1478"/>
      <c r="S61" s="1478"/>
      <c r="T61" s="140"/>
      <c r="U61" s="139">
        <v>2009</v>
      </c>
      <c r="V61" s="1478" t="s">
        <v>218</v>
      </c>
      <c r="W61" s="1478"/>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78" t="s">
        <v>217</v>
      </c>
      <c r="Q70" s="1478"/>
      <c r="R70" s="1478"/>
      <c r="S70" s="1478"/>
      <c r="T70" s="140"/>
      <c r="U70" s="139">
        <v>2010</v>
      </c>
      <c r="V70" s="1478" t="s">
        <v>218</v>
      </c>
      <c r="W70" s="147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78" t="s">
        <v>217</v>
      </c>
      <c r="Q79" s="1478"/>
      <c r="R79" s="1478"/>
      <c r="S79" s="1478"/>
      <c r="T79" s="140"/>
      <c r="U79" s="139">
        <v>2011</v>
      </c>
      <c r="V79" s="1478" t="s">
        <v>218</v>
      </c>
      <c r="W79" s="1478"/>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78" t="s">
        <v>217</v>
      </c>
      <c r="Q88" s="1478"/>
      <c r="R88" s="1478"/>
      <c r="S88" s="1478"/>
      <c r="T88" s="140"/>
      <c r="U88" s="139">
        <v>2012</v>
      </c>
      <c r="V88" s="1478" t="s">
        <v>218</v>
      </c>
      <c r="W88" s="1478"/>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78" t="s">
        <v>217</v>
      </c>
      <c r="Q97" s="1478"/>
      <c r="R97" s="1478"/>
      <c r="S97" s="1478"/>
      <c r="T97" s="140"/>
      <c r="U97" s="139">
        <v>2013</v>
      </c>
      <c r="V97" s="1478" t="s">
        <v>218</v>
      </c>
      <c r="W97" s="1478"/>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78" t="s">
        <v>217</v>
      </c>
      <c r="Q106" s="1478"/>
      <c r="R106" s="1478"/>
      <c r="S106" s="1478"/>
      <c r="T106" s="140"/>
      <c r="U106" s="139">
        <v>2014</v>
      </c>
      <c r="V106" s="1478" t="s">
        <v>218</v>
      </c>
      <c r="W106" s="1478"/>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78" t="s">
        <v>217</v>
      </c>
      <c r="Q116" s="1478"/>
      <c r="R116" s="1478"/>
      <c r="S116" s="1478"/>
      <c r="T116" s="140"/>
      <c r="U116" s="139">
        <v>2015</v>
      </c>
      <c r="V116" s="1478" t="s">
        <v>218</v>
      </c>
      <c r="W116" s="1478"/>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78" t="s">
        <v>217</v>
      </c>
      <c r="Q126" s="1478"/>
      <c r="R126" s="1478"/>
      <c r="S126" s="1478"/>
      <c r="T126" s="140"/>
      <c r="U126" s="139">
        <v>2016</v>
      </c>
      <c r="V126" s="1478" t="s">
        <v>218</v>
      </c>
      <c r="W126" s="1478"/>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78" t="s">
        <v>217</v>
      </c>
      <c r="Q136" s="1478"/>
      <c r="R136" s="1478"/>
      <c r="S136" s="1478"/>
      <c r="T136" s="140"/>
      <c r="U136" s="139">
        <v>2017</v>
      </c>
      <c r="V136" s="1478" t="s">
        <v>218</v>
      </c>
      <c r="W136" s="1478"/>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478" t="s">
        <v>217</v>
      </c>
      <c r="Q146" s="1478"/>
      <c r="R146" s="1478"/>
      <c r="S146" s="1478"/>
      <c r="T146" s="140"/>
      <c r="U146" s="139">
        <v>2018</v>
      </c>
      <c r="V146" s="1478" t="s">
        <v>218</v>
      </c>
      <c r="W146" s="1478"/>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78" t="s">
        <v>217</v>
      </c>
      <c r="Q156" s="1478"/>
      <c r="R156" s="1478"/>
      <c r="S156" s="1478"/>
      <c r="T156" s="140"/>
      <c r="U156" s="139">
        <v>2019</v>
      </c>
      <c r="V156" s="1478" t="s">
        <v>218</v>
      </c>
      <c r="W156" s="1478"/>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78" t="s">
        <v>217</v>
      </c>
      <c r="Q166" s="1478"/>
      <c r="R166" s="1478"/>
      <c r="S166" s="1478"/>
      <c r="T166" s="140"/>
      <c r="U166" s="139">
        <v>2020</v>
      </c>
      <c r="V166" s="1478" t="s">
        <v>218</v>
      </c>
      <c r="W166" s="1478"/>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c r="AC171"/>
      <c r="AD171" s="106"/>
      <c r="AE171" s="106"/>
      <c r="AF171" s="106"/>
      <c r="AG171" s="106"/>
      <c r="AH171" s="106"/>
    </row>
    <row r="172" spans="1:34">
      <c r="A172" s="195" t="s">
        <v>242</v>
      </c>
      <c r="B172" s="1161"/>
      <c r="C172" s="1162"/>
      <c r="D172" s="196"/>
      <c r="E172" s="196"/>
      <c r="F172" s="196">
        <v>12115.686274509804</v>
      </c>
      <c r="G172" s="196">
        <v>13265</v>
      </c>
      <c r="H172" s="196">
        <v>14324.08</v>
      </c>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c r="AC173"/>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R8" sqref="R8"/>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292" t="s">
        <v>88</v>
      </c>
      <c r="B1" s="1292"/>
      <c r="C1" s="1292"/>
      <c r="D1" s="1292"/>
      <c r="E1" s="1292"/>
      <c r="F1" s="1292"/>
      <c r="G1" s="1292"/>
      <c r="H1" s="1292"/>
      <c r="I1" s="1292"/>
      <c r="J1" s="1292"/>
      <c r="K1" s="1292"/>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298" t="s">
        <v>99</v>
      </c>
      <c r="C3" s="1299"/>
      <c r="D3" s="1299"/>
      <c r="E3" s="1299"/>
      <c r="F3" s="1300"/>
      <c r="G3" s="1294" t="s">
        <v>71</v>
      </c>
      <c r="H3" s="1295"/>
      <c r="I3" s="1301" t="s">
        <v>313</v>
      </c>
      <c r="J3" s="1296" t="s">
        <v>72</v>
      </c>
      <c r="K3" s="1297"/>
      <c r="L3" s="5"/>
    </row>
    <row r="4" spans="1:12" s="106" customFormat="1" ht="31.5">
      <c r="A4" s="765" t="s">
        <v>73</v>
      </c>
      <c r="B4" s="1030" t="s">
        <v>74</v>
      </c>
      <c r="C4" s="131" t="s">
        <v>75</v>
      </c>
      <c r="D4" s="131" t="s">
        <v>76</v>
      </c>
      <c r="E4" s="629" t="s">
        <v>69</v>
      </c>
      <c r="F4" s="630" t="s">
        <v>77</v>
      </c>
      <c r="G4" s="1029" t="s">
        <v>78</v>
      </c>
      <c r="H4" s="632" t="s">
        <v>91</v>
      </c>
      <c r="I4" s="1302"/>
      <c r="J4" s="107" t="s">
        <v>70</v>
      </c>
      <c r="K4" s="631" t="s">
        <v>81</v>
      </c>
      <c r="L4" s="5"/>
    </row>
    <row r="5" spans="1:12" s="106" customFormat="1" ht="21" customHeight="1" thickBot="1">
      <c r="A5" s="766"/>
      <c r="B5" s="1121" t="s">
        <v>483</v>
      </c>
      <c r="C5" s="1122" t="s">
        <v>483</v>
      </c>
      <c r="D5" s="1122" t="s">
        <v>483</v>
      </c>
      <c r="E5" s="982" t="s">
        <v>126</v>
      </c>
      <c r="F5" s="983" t="s">
        <v>79</v>
      </c>
      <c r="G5" s="1123" t="s">
        <v>483</v>
      </c>
      <c r="H5" s="763" t="s">
        <v>90</v>
      </c>
      <c r="I5" s="847"/>
      <c r="J5" s="1122" t="s">
        <v>483</v>
      </c>
      <c r="K5" s="969" t="s">
        <v>80</v>
      </c>
      <c r="L5" s="5"/>
    </row>
    <row r="6" spans="1:12" s="106" customFormat="1" ht="28.5" customHeight="1" thickBot="1">
      <c r="A6" s="64" t="s">
        <v>22</v>
      </c>
      <c r="B6" s="746">
        <v>6.3159269059881176</v>
      </c>
      <c r="C6" s="747">
        <v>12192.909084919145</v>
      </c>
      <c r="D6" s="747">
        <v>12436.767266617528</v>
      </c>
      <c r="E6" s="976">
        <v>0.15862673750857922</v>
      </c>
      <c r="F6" s="984">
        <v>5.5718685186849264</v>
      </c>
      <c r="G6" s="748">
        <v>315.42365745154115</v>
      </c>
      <c r="H6" s="976">
        <v>-0.32698232989787784</v>
      </c>
      <c r="I6" s="748">
        <v>8.6046244104451866</v>
      </c>
      <c r="J6" s="749">
        <v>100</v>
      </c>
      <c r="K6" s="970" t="s">
        <v>23</v>
      </c>
    </row>
    <row r="7" spans="1:12" s="106" customFormat="1" ht="25.5" customHeight="1">
      <c r="A7" s="835" t="s">
        <v>103</v>
      </c>
      <c r="B7" s="910">
        <v>6.9942132753462154</v>
      </c>
      <c r="C7" s="911">
        <v>12976.276948694276</v>
      </c>
      <c r="D7" s="911">
        <v>13235.802487668161</v>
      </c>
      <c r="E7" s="985">
        <v>5.2427984648360564</v>
      </c>
      <c r="F7" s="986">
        <v>20.791717784999108</v>
      </c>
      <c r="G7" s="750">
        <v>270.29696969696971</v>
      </c>
      <c r="H7" s="977">
        <v>3.1834443630241633</v>
      </c>
      <c r="I7" s="751">
        <v>26.923076923076923</v>
      </c>
      <c r="J7" s="751">
        <v>0.17476962186209088</v>
      </c>
      <c r="K7" s="971">
        <v>2.5224010450610374E-2</v>
      </c>
    </row>
    <row r="8" spans="1:12" s="106" customFormat="1" ht="24" customHeight="1">
      <c r="A8" s="836" t="s">
        <v>104</v>
      </c>
      <c r="B8" s="912">
        <v>6.9659026443859373</v>
      </c>
      <c r="C8" s="752">
        <v>13069.235730555229</v>
      </c>
      <c r="D8" s="752">
        <v>13330.620445166334</v>
      </c>
      <c r="E8" s="987">
        <v>0.20839145780435975</v>
      </c>
      <c r="F8" s="753">
        <v>8.6380468545588105</v>
      </c>
      <c r="G8" s="754">
        <v>349.17521800281298</v>
      </c>
      <c r="H8" s="978">
        <v>-0.1253942787474065</v>
      </c>
      <c r="I8" s="755">
        <v>11.89801699716714</v>
      </c>
      <c r="J8" s="755">
        <v>37.654909437559581</v>
      </c>
      <c r="K8" s="972">
        <v>1.1082627103077698</v>
      </c>
    </row>
    <row r="9" spans="1:12" s="106" customFormat="1" ht="24" customHeight="1">
      <c r="A9" s="836" t="s">
        <v>105</v>
      </c>
      <c r="B9" s="912">
        <v>6.9631198582818508</v>
      </c>
      <c r="C9" s="752">
        <v>13064.014743493153</v>
      </c>
      <c r="D9" s="752">
        <v>13325.295038363016</v>
      </c>
      <c r="E9" s="987">
        <v>0.10127267660167193</v>
      </c>
      <c r="F9" s="753">
        <v>11.037216557369888</v>
      </c>
      <c r="G9" s="756">
        <v>384.1295198577356</v>
      </c>
      <c r="H9" s="979">
        <v>-0.5955770134714905</v>
      </c>
      <c r="I9" s="757">
        <v>-0.53066037735849059</v>
      </c>
      <c r="J9" s="757">
        <v>8.9344349115559787</v>
      </c>
      <c r="K9" s="973">
        <v>-0.82054035590059549</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4.9663174608899139</v>
      </c>
      <c r="C11" s="752">
        <v>10197.777127084011</v>
      </c>
      <c r="D11" s="752">
        <v>10401.732669625691</v>
      </c>
      <c r="E11" s="987">
        <v>-0.30237914829246371</v>
      </c>
      <c r="F11" s="753">
        <v>2.9673061506575418</v>
      </c>
      <c r="G11" s="756">
        <v>276.5721138211382</v>
      </c>
      <c r="H11" s="979">
        <v>-0.12144205982003516</v>
      </c>
      <c r="I11" s="757">
        <v>9.4111368083970817</v>
      </c>
      <c r="J11" s="757">
        <v>32.570702256116931</v>
      </c>
      <c r="K11" s="973">
        <v>0.24009141981185422</v>
      </c>
    </row>
    <row r="12" spans="1:12" s="106" customFormat="1" ht="24" customHeight="1" thickBot="1">
      <c r="A12" s="837" t="s">
        <v>107</v>
      </c>
      <c r="B12" s="913">
        <v>6.6162525934287961</v>
      </c>
      <c r="C12" s="759">
        <v>12772.688404302695</v>
      </c>
      <c r="D12" s="759">
        <v>13028.142172388749</v>
      </c>
      <c r="E12" s="988">
        <v>0.84758922937245729</v>
      </c>
      <c r="F12" s="760">
        <v>1.7470420759850189</v>
      </c>
      <c r="G12" s="761">
        <v>285.83518708354694</v>
      </c>
      <c r="H12" s="981">
        <v>-0.69270922360939313</v>
      </c>
      <c r="I12" s="762">
        <v>5.773922472214692</v>
      </c>
      <c r="J12" s="762">
        <v>20.665183772905412</v>
      </c>
      <c r="K12" s="975">
        <v>-0.55303778466964815</v>
      </c>
    </row>
    <row r="13" spans="1:12" s="106" customFormat="1" ht="15">
      <c r="A13" s="907"/>
      <c r="B13" s="908"/>
    </row>
    <row r="14" spans="1:12" s="106" customFormat="1" ht="46.5" customHeight="1">
      <c r="A14" s="1293" t="s">
        <v>424</v>
      </c>
      <c r="B14" s="1293"/>
      <c r="C14" s="1293"/>
      <c r="D14" s="1293"/>
      <c r="E14" s="1293"/>
      <c r="F14" s="1293"/>
      <c r="G14" s="1293"/>
      <c r="H14" s="1293"/>
      <c r="I14" s="1293"/>
      <c r="J14" s="1293"/>
      <c r="K14" s="1293"/>
    </row>
    <row r="15" spans="1:12" s="106" customFormat="1" ht="33.75" customHeight="1">
      <c r="A15" s="1293" t="s">
        <v>338</v>
      </c>
      <c r="B15" s="1293"/>
      <c r="C15" s="1293"/>
      <c r="D15" s="1293"/>
      <c r="E15" s="1293"/>
      <c r="F15" s="1293"/>
      <c r="G15" s="1293"/>
      <c r="H15" s="1293"/>
      <c r="I15" s="1293"/>
      <c r="J15" s="1293"/>
      <c r="K15" s="1293"/>
    </row>
    <row r="16" spans="1:12" s="106" customFormat="1">
      <c r="A16" s="1293" t="s">
        <v>169</v>
      </c>
      <c r="B16" s="1293"/>
      <c r="C16" s="1293"/>
      <c r="D16" s="1293"/>
      <c r="E16" s="1293"/>
      <c r="F16" s="1293"/>
      <c r="G16" s="1293"/>
      <c r="H16" s="1293"/>
      <c r="I16" s="1293"/>
      <c r="J16" s="1293"/>
      <c r="K16" s="1293"/>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V30" sqref="V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77" t="s">
        <v>428</v>
      </c>
      <c r="B4" s="1477"/>
      <c r="C4" s="1477"/>
      <c r="D4" s="1477"/>
      <c r="E4" s="1477"/>
      <c r="F4" s="1477"/>
      <c r="G4" s="1477"/>
      <c r="H4" s="1477"/>
      <c r="I4" s="1477"/>
      <c r="J4" s="1477"/>
      <c r="K4" s="1477"/>
      <c r="L4" s="1477"/>
      <c r="M4" s="1477"/>
      <c r="N4" s="1477"/>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v>10302.44</v>
      </c>
      <c r="I12" s="1156">
        <v>10213</v>
      </c>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v>12371</v>
      </c>
      <c r="I17" s="1156">
        <v>12752</v>
      </c>
      <c r="J17" s="1157"/>
      <c r="K17" s="1156"/>
      <c r="L17" s="1156"/>
      <c r="M17" s="1158"/>
    </row>
    <row r="20" spans="1:14" ht="15.75">
      <c r="A20" s="1477" t="s">
        <v>429</v>
      </c>
      <c r="B20" s="1477"/>
      <c r="C20" s="1477"/>
      <c r="D20" s="1477"/>
      <c r="E20" s="1477"/>
      <c r="F20" s="1477"/>
      <c r="G20" s="1477"/>
      <c r="H20" s="1477"/>
      <c r="I20" s="1477"/>
      <c r="J20" s="1477"/>
      <c r="K20" s="1477"/>
      <c r="L20" s="1477"/>
      <c r="M20" s="1477"/>
      <c r="N20" s="1477"/>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v>26919</v>
      </c>
      <c r="I27" s="1156">
        <v>30003</v>
      </c>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v>22148</v>
      </c>
      <c r="I32" s="1156">
        <v>21174</v>
      </c>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W32" sqref="W3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03" t="s">
        <v>87</v>
      </c>
      <c r="B1" s="1303"/>
      <c r="C1" s="1303"/>
      <c r="D1" s="1303"/>
      <c r="E1" s="1303"/>
      <c r="F1" s="1303"/>
      <c r="G1" s="1303"/>
      <c r="H1" s="1303"/>
      <c r="I1" s="1303"/>
      <c r="J1" s="1303"/>
      <c r="K1" s="130"/>
    </row>
    <row r="2" spans="1:11" ht="19.5" thickBot="1">
      <c r="A2" s="1317" t="s">
        <v>339</v>
      </c>
      <c r="B2" s="1318"/>
      <c r="C2" s="1318"/>
      <c r="D2" s="1318"/>
      <c r="E2" s="1318"/>
      <c r="F2" s="1318"/>
      <c r="G2" s="1318"/>
      <c r="H2" s="1318"/>
      <c r="I2" s="1318"/>
      <c r="J2" s="1319"/>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483</v>
      </c>
      <c r="C5" s="1236" t="s">
        <v>483</v>
      </c>
      <c r="D5" s="1236" t="s">
        <v>483</v>
      </c>
      <c r="E5" s="778" t="s">
        <v>70</v>
      </c>
      <c r="F5" s="881" t="s">
        <v>483</v>
      </c>
      <c r="G5" s="779" t="s">
        <v>94</v>
      </c>
      <c r="H5" s="780" t="s">
        <v>90</v>
      </c>
      <c r="I5" s="881" t="s">
        <v>483</v>
      </c>
      <c r="J5" s="781" t="s">
        <v>80</v>
      </c>
    </row>
    <row r="6" spans="1:11" ht="16.5" thickBot="1">
      <c r="A6" s="1065" t="s">
        <v>332</v>
      </c>
      <c r="B6" s="1066"/>
      <c r="C6" s="1066"/>
      <c r="D6" s="1066"/>
      <c r="E6" s="1066"/>
      <c r="F6" s="1066"/>
      <c r="G6" s="1066"/>
      <c r="H6" s="1066"/>
      <c r="I6" s="782"/>
      <c r="J6" s="783"/>
    </row>
    <row r="7" spans="1:11" ht="15.75" thickBot="1">
      <c r="A7" s="1244" t="s">
        <v>22</v>
      </c>
      <c r="B7" s="1237">
        <v>6.4234568116372985</v>
      </c>
      <c r="C7" s="784">
        <v>12400.49577536158</v>
      </c>
      <c r="D7" s="785">
        <v>12648.505690868811</v>
      </c>
      <c r="E7" s="786">
        <v>0.15897770975384493</v>
      </c>
      <c r="F7" s="787">
        <v>318.8622549528057</v>
      </c>
      <c r="G7" s="786">
        <v>-0.28254698043906279</v>
      </c>
      <c r="H7" s="786">
        <v>15.599520383693047</v>
      </c>
      <c r="I7" s="786">
        <v>100</v>
      </c>
      <c r="J7" s="788" t="s">
        <v>23</v>
      </c>
    </row>
    <row r="8" spans="1:11" ht="15">
      <c r="A8" s="1245" t="s">
        <v>103</v>
      </c>
      <c r="B8" s="1238">
        <v>7.0598623019406412</v>
      </c>
      <c r="C8" s="789">
        <v>13098.0747716895</v>
      </c>
      <c r="D8" s="790">
        <v>13360.036267123291</v>
      </c>
      <c r="E8" s="791">
        <v>10.756603803675587</v>
      </c>
      <c r="F8" s="792">
        <v>265.45</v>
      </c>
      <c r="G8" s="793">
        <v>2.9445983379501439</v>
      </c>
      <c r="H8" s="793">
        <v>57.142857142857139</v>
      </c>
      <c r="I8" s="793">
        <v>0.22819209625557516</v>
      </c>
      <c r="J8" s="794">
        <v>6.0326388821522414E-2</v>
      </c>
    </row>
    <row r="9" spans="1:11" ht="15">
      <c r="A9" s="1246" t="s">
        <v>104</v>
      </c>
      <c r="B9" s="1239">
        <v>7.022850413193515</v>
      </c>
      <c r="C9" s="795">
        <v>13176.079574471885</v>
      </c>
      <c r="D9" s="796">
        <v>13439.601165961323</v>
      </c>
      <c r="E9" s="797">
        <v>0.15693907202671095</v>
      </c>
      <c r="F9" s="798">
        <v>351.01333507990569</v>
      </c>
      <c r="G9" s="799">
        <v>0.21267315986398827</v>
      </c>
      <c r="H9" s="799">
        <v>16.620837152459515</v>
      </c>
      <c r="I9" s="799">
        <v>39.591328700342288</v>
      </c>
      <c r="J9" s="800">
        <v>0.34672438379552517</v>
      </c>
    </row>
    <row r="10" spans="1:11" ht="15">
      <c r="A10" s="1246" t="s">
        <v>105</v>
      </c>
      <c r="B10" s="1239">
        <v>6.9955778860274052</v>
      </c>
      <c r="C10" s="795">
        <v>13124.911606055168</v>
      </c>
      <c r="D10" s="796">
        <v>13387.409838176271</v>
      </c>
      <c r="E10" s="797">
        <v>6.8456525811596183E-2</v>
      </c>
      <c r="F10" s="798">
        <v>386.12933884297513</v>
      </c>
      <c r="G10" s="799">
        <v>-0.33431989283629338</v>
      </c>
      <c r="H10" s="799">
        <v>2.5423728813559325</v>
      </c>
      <c r="I10" s="799">
        <v>10.040452235245306</v>
      </c>
      <c r="J10" s="800">
        <v>-1.2784926088793949</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4.9517061553470691</v>
      </c>
      <c r="C12" s="795">
        <v>10167.774446297884</v>
      </c>
      <c r="D12" s="796">
        <v>10371.129935223842</v>
      </c>
      <c r="E12" s="797">
        <v>-1.2198400929903339</v>
      </c>
      <c r="F12" s="798">
        <v>273.917727436174</v>
      </c>
      <c r="G12" s="799">
        <v>-0.14053778807148185</v>
      </c>
      <c r="H12" s="799">
        <v>13.602941176470587</v>
      </c>
      <c r="I12" s="799">
        <v>28.845555440307024</v>
      </c>
      <c r="J12" s="800">
        <v>-0.5069625453044857</v>
      </c>
    </row>
    <row r="13" spans="1:11" ht="15.75" thickBot="1">
      <c r="A13" s="1247" t="s">
        <v>107</v>
      </c>
      <c r="B13" s="1241">
        <v>6.7613317696119424</v>
      </c>
      <c r="C13" s="801">
        <v>13052.764033999887</v>
      </c>
      <c r="D13" s="802">
        <v>13313.819314679886</v>
      </c>
      <c r="E13" s="803">
        <v>1.2196389937974002</v>
      </c>
      <c r="F13" s="804">
        <v>288.82357525572337</v>
      </c>
      <c r="G13" s="805">
        <v>3.1539475666447006E-2</v>
      </c>
      <c r="H13" s="805">
        <v>23.600240818783867</v>
      </c>
      <c r="I13" s="805">
        <v>21.294471527849808</v>
      </c>
      <c r="J13" s="806">
        <v>1.3784043815668348</v>
      </c>
    </row>
    <row r="14" spans="1:11" ht="16.5" thickBot="1">
      <c r="A14" s="1065" t="s">
        <v>329</v>
      </c>
      <c r="B14" s="1066"/>
      <c r="C14" s="1066"/>
      <c r="D14" s="1066"/>
      <c r="E14" s="1066"/>
      <c r="F14" s="1066"/>
      <c r="G14" s="1066"/>
      <c r="H14" s="1066"/>
      <c r="I14" s="782"/>
      <c r="J14" s="783"/>
    </row>
    <row r="15" spans="1:11" ht="15.75" thickBot="1">
      <c r="A15" s="1244" t="s">
        <v>22</v>
      </c>
      <c r="B15" s="1242">
        <v>6.2981590437622792</v>
      </c>
      <c r="C15" s="807">
        <v>12158.608192591271</v>
      </c>
      <c r="D15" s="808">
        <v>12401.780356443096</v>
      </c>
      <c r="E15" s="786">
        <v>2.6360121958316184E-2</v>
      </c>
      <c r="F15" s="786">
        <v>312.3937633597385</v>
      </c>
      <c r="G15" s="786">
        <v>-0.28183730150027297</v>
      </c>
      <c r="H15" s="786">
        <v>1.6747634875990796</v>
      </c>
      <c r="I15" s="786">
        <v>100</v>
      </c>
      <c r="J15" s="788" t="s">
        <v>23</v>
      </c>
    </row>
    <row r="16" spans="1:11" ht="15">
      <c r="A16" s="1245" t="s">
        <v>103</v>
      </c>
      <c r="B16" s="1238">
        <v>6.8697356497549018</v>
      </c>
      <c r="C16" s="789">
        <v>12745.335157244715</v>
      </c>
      <c r="D16" s="790">
        <v>13000.241860389609</v>
      </c>
      <c r="E16" s="791">
        <v>-1.2593222073115389</v>
      </c>
      <c r="F16" s="792">
        <v>279.9909090909091</v>
      </c>
      <c r="G16" s="793">
        <v>6.1961244052134479</v>
      </c>
      <c r="H16" s="793">
        <v>0</v>
      </c>
      <c r="I16" s="809">
        <v>0.13831258644536654</v>
      </c>
      <c r="J16" s="794">
        <v>-2.3164086965409003E-3</v>
      </c>
    </row>
    <row r="17" spans="1:10" ht="15">
      <c r="A17" s="1246" t="s">
        <v>104</v>
      </c>
      <c r="B17" s="1239">
        <v>6.9232634041073302</v>
      </c>
      <c r="C17" s="795">
        <v>12989.237155923696</v>
      </c>
      <c r="D17" s="796">
        <v>13249.021899042171</v>
      </c>
      <c r="E17" s="797">
        <v>0.1148670958639649</v>
      </c>
      <c r="F17" s="798">
        <v>345.74433022807585</v>
      </c>
      <c r="G17" s="799">
        <v>-0.42829979276735364</v>
      </c>
      <c r="H17" s="799">
        <v>8.4291187739463602</v>
      </c>
      <c r="I17" s="799">
        <v>39.142461964038731</v>
      </c>
      <c r="J17" s="800">
        <v>2.4382942320008922</v>
      </c>
    </row>
    <row r="18" spans="1:10" ht="15">
      <c r="A18" s="1246" t="s">
        <v>105</v>
      </c>
      <c r="B18" s="1239">
        <v>6.9537036112929931</v>
      </c>
      <c r="C18" s="795">
        <v>13046.348238823626</v>
      </c>
      <c r="D18" s="796">
        <v>13307.275203600098</v>
      </c>
      <c r="E18" s="797">
        <v>-5.4455959627727146E-2</v>
      </c>
      <c r="F18" s="798">
        <v>379.48969230769228</v>
      </c>
      <c r="G18" s="799">
        <v>-0.9162967061702052</v>
      </c>
      <c r="H18" s="799">
        <v>-2.5487256371814091</v>
      </c>
      <c r="I18" s="799">
        <v>8.1730164717716587</v>
      </c>
      <c r="J18" s="800">
        <v>-0.35421441546945687</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5.0184328962989477</v>
      </c>
      <c r="C20" s="795">
        <v>10304.790341476279</v>
      </c>
      <c r="D20" s="796">
        <v>10510.886148305804</v>
      </c>
      <c r="E20" s="797">
        <v>0.40004390563784031</v>
      </c>
      <c r="F20" s="798">
        <v>275.57669524551829</v>
      </c>
      <c r="G20" s="799">
        <v>-3.9932273287628176E-2</v>
      </c>
      <c r="H20" s="799">
        <v>4.3513623424156167</v>
      </c>
      <c r="I20" s="799">
        <v>32.264554256255501</v>
      </c>
      <c r="J20" s="800">
        <v>0.827581614987281</v>
      </c>
    </row>
    <row r="21" spans="1:10" ht="15.75" thickBot="1">
      <c r="A21" s="1247" t="s">
        <v>107</v>
      </c>
      <c r="B21" s="1241">
        <v>6.5231578141556925</v>
      </c>
      <c r="C21" s="801">
        <v>12592.968753196317</v>
      </c>
      <c r="D21" s="802">
        <v>12844.828128260244</v>
      </c>
      <c r="E21" s="803">
        <v>-0.12194516469173868</v>
      </c>
      <c r="F21" s="804">
        <v>279.78146311221326</v>
      </c>
      <c r="G21" s="805">
        <v>-1.8850014005038531</v>
      </c>
      <c r="H21" s="805">
        <v>-11.080485115766264</v>
      </c>
      <c r="I21" s="805">
        <v>20.281654721488746</v>
      </c>
      <c r="J21" s="806">
        <v>-2.9093450228221727</v>
      </c>
    </row>
    <row r="22" spans="1:10" ht="16.5" thickBot="1">
      <c r="A22" s="1065" t="s">
        <v>333</v>
      </c>
      <c r="B22" s="1066"/>
      <c r="C22" s="1066"/>
      <c r="D22" s="1066"/>
      <c r="E22" s="1066"/>
      <c r="F22" s="1066"/>
      <c r="G22" s="1066"/>
      <c r="H22" s="1066"/>
      <c r="I22" s="782"/>
      <c r="J22" s="783"/>
    </row>
    <row r="23" spans="1:10" ht="15.75" thickBot="1">
      <c r="A23" s="1244" t="s">
        <v>22</v>
      </c>
      <c r="B23" s="1242">
        <v>5.602873194784558</v>
      </c>
      <c r="C23" s="807">
        <v>10816.357518889108</v>
      </c>
      <c r="D23" s="808">
        <v>11032.68466926689</v>
      </c>
      <c r="E23" s="786">
        <v>-0.55432998208424944</v>
      </c>
      <c r="F23" s="786">
        <v>308.25322957198443</v>
      </c>
      <c r="G23" s="786">
        <v>-1.8753033518515501</v>
      </c>
      <c r="H23" s="786">
        <v>5.2416052416052423</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6.5089570471241043</v>
      </c>
      <c r="C25" s="795">
        <v>12211.926917681245</v>
      </c>
      <c r="D25" s="796">
        <v>12456.165456034871</v>
      </c>
      <c r="E25" s="797">
        <v>-0.244124010892838</v>
      </c>
      <c r="F25" s="798">
        <v>369.61500000000007</v>
      </c>
      <c r="G25" s="799">
        <v>-0.5534194905644878</v>
      </c>
      <c r="H25" s="799">
        <v>-14.285714285714285</v>
      </c>
      <c r="I25" s="1019">
        <v>14.007782101167315</v>
      </c>
      <c r="J25" s="1020">
        <v>-3.1912350978498836</v>
      </c>
    </row>
    <row r="26" spans="1:10" ht="15">
      <c r="A26" s="1246" t="s">
        <v>105</v>
      </c>
      <c r="B26" s="1239">
        <v>6.608003585613579</v>
      </c>
      <c r="C26" s="795">
        <v>12397.755320100523</v>
      </c>
      <c r="D26" s="796">
        <v>12645.710426502534</v>
      </c>
      <c r="E26" s="797">
        <v>0.52075673814340462</v>
      </c>
      <c r="F26" s="798">
        <v>400.27536231884056</v>
      </c>
      <c r="G26" s="799">
        <v>-0.40423928369231488</v>
      </c>
      <c r="H26" s="799">
        <v>-18.823529411764707</v>
      </c>
      <c r="I26" s="799">
        <v>5.3696498054474704</v>
      </c>
      <c r="J26" s="800">
        <v>-1.5918571560594916</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4.8555364822239886</v>
      </c>
      <c r="C28" s="795">
        <v>9970.3007848541874</v>
      </c>
      <c r="D28" s="796">
        <v>10169.706800551272</v>
      </c>
      <c r="E28" s="797">
        <v>0.66354708281978814</v>
      </c>
      <c r="F28" s="798">
        <v>289.13287671232877</v>
      </c>
      <c r="G28" s="799">
        <v>-0.3306811741450279</v>
      </c>
      <c r="H28" s="799">
        <v>12.464985994397759</v>
      </c>
      <c r="I28" s="799">
        <v>62.490272373540854</v>
      </c>
      <c r="J28" s="800">
        <v>4.0136138968823829</v>
      </c>
    </row>
    <row r="29" spans="1:10" ht="15.75" thickBot="1">
      <c r="A29" s="1247" t="s">
        <v>107</v>
      </c>
      <c r="B29" s="1241">
        <v>6.0476826728429405</v>
      </c>
      <c r="C29" s="801">
        <v>11675.063074986372</v>
      </c>
      <c r="D29" s="802">
        <v>11908.564336486101</v>
      </c>
      <c r="E29" s="803">
        <v>0.88999075000907379</v>
      </c>
      <c r="F29" s="804">
        <v>299.49356223175965</v>
      </c>
      <c r="G29" s="805">
        <v>-1.1555395179850956</v>
      </c>
      <c r="H29" s="805">
        <v>10.42654028436019</v>
      </c>
      <c r="I29" s="805">
        <v>18.132295719844358</v>
      </c>
      <c r="J29" s="806">
        <v>0.85137843892707465</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05" t="s">
        <v>60</v>
      </c>
      <c r="C33" s="1306"/>
      <c r="D33" s="1306"/>
      <c r="E33" s="1306"/>
      <c r="F33" s="1306"/>
      <c r="G33" s="1306"/>
      <c r="H33" s="1307"/>
    </row>
    <row r="34" spans="1:8" ht="15.75">
      <c r="A34" s="624" t="s">
        <v>63</v>
      </c>
      <c r="B34" s="1311" t="s">
        <v>64</v>
      </c>
      <c r="C34" s="1312"/>
      <c r="D34" s="1312"/>
      <c r="E34" s="1312"/>
      <c r="F34" s="1312"/>
      <c r="G34" s="1312"/>
      <c r="H34" s="1313"/>
    </row>
    <row r="35" spans="1:8" ht="15.75">
      <c r="A35" s="621" t="s">
        <v>65</v>
      </c>
      <c r="B35" s="1308" t="s">
        <v>66</v>
      </c>
      <c r="C35" s="1309"/>
      <c r="D35" s="1309"/>
      <c r="E35" s="1309"/>
      <c r="F35" s="1309"/>
      <c r="G35" s="1309"/>
      <c r="H35" s="1310"/>
    </row>
    <row r="36" spans="1:8" ht="16.5" thickBot="1">
      <c r="A36" s="622" t="s">
        <v>67</v>
      </c>
      <c r="B36" s="1314" t="s">
        <v>62</v>
      </c>
      <c r="C36" s="1315"/>
      <c r="D36" s="1315"/>
      <c r="E36" s="1315"/>
      <c r="F36" s="1315"/>
      <c r="G36" s="1315"/>
      <c r="H36" s="1316"/>
    </row>
    <row r="37" spans="1:8">
      <c r="A37" s="1304"/>
      <c r="B37" s="130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29" sqref="T29"/>
    </sheetView>
  </sheetViews>
  <sheetFormatPr defaultRowHeight="12.75"/>
  <cols>
    <col min="1" max="1" width="20.140625" style="106" customWidth="1"/>
    <col min="2" max="2" width="10" style="106" customWidth="1"/>
    <col min="3" max="3" width="9.28515625" style="106" customWidth="1"/>
    <col min="4" max="4" width="10" style="106" customWidth="1"/>
    <col min="5" max="5" width="9.28515625" style="106" customWidth="1"/>
    <col min="6" max="6" width="9.8554687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489</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22" t="s">
        <v>10</v>
      </c>
      <c r="I4" s="1323"/>
      <c r="J4" s="990" t="s">
        <v>11</v>
      </c>
      <c r="K4" s="960" t="s">
        <v>12</v>
      </c>
      <c r="L4" s="961"/>
    </row>
    <row r="5" spans="1:12" ht="15.75">
      <c r="A5" s="29" t="s">
        <v>13</v>
      </c>
      <c r="B5" s="30" t="s">
        <v>14</v>
      </c>
      <c r="C5" s="962" t="s">
        <v>40</v>
      </c>
      <c r="D5" s="962"/>
      <c r="E5" s="963" t="s">
        <v>41</v>
      </c>
      <c r="F5" s="964"/>
      <c r="G5" s="991"/>
      <c r="H5" s="1320" t="s">
        <v>15</v>
      </c>
      <c r="I5" s="1321"/>
      <c r="J5" s="992" t="s">
        <v>16</v>
      </c>
      <c r="K5" s="965" t="s">
        <v>17</v>
      </c>
      <c r="L5" s="966"/>
    </row>
    <row r="6" spans="1:12" ht="37.5" customHeight="1" thickBot="1">
      <c r="A6" s="31" t="s">
        <v>18</v>
      </c>
      <c r="B6" s="32" t="s">
        <v>19</v>
      </c>
      <c r="C6" s="881" t="s">
        <v>483</v>
      </c>
      <c r="D6" s="881" t="s">
        <v>482</v>
      </c>
      <c r="E6" s="956" t="s">
        <v>483</v>
      </c>
      <c r="F6" s="1267" t="s">
        <v>482</v>
      </c>
      <c r="G6" s="989" t="s">
        <v>20</v>
      </c>
      <c r="H6" s="66" t="s">
        <v>483</v>
      </c>
      <c r="I6" s="894" t="s">
        <v>20</v>
      </c>
      <c r="J6" s="993" t="s">
        <v>20</v>
      </c>
      <c r="K6" s="957" t="s">
        <v>483</v>
      </c>
      <c r="L6" s="994" t="s">
        <v>21</v>
      </c>
    </row>
    <row r="7" spans="1:12" ht="15" thickBot="1">
      <c r="A7" s="33" t="s">
        <v>22</v>
      </c>
      <c r="B7" s="34" t="s">
        <v>23</v>
      </c>
      <c r="C7" s="67">
        <v>12192.909084919145</v>
      </c>
      <c r="D7" s="67">
        <v>12173.598502776797</v>
      </c>
      <c r="E7" s="68">
        <v>12436.767266617528</v>
      </c>
      <c r="F7" s="1268">
        <v>12417.070472832333</v>
      </c>
      <c r="G7" s="995">
        <v>0.15862673750857922</v>
      </c>
      <c r="H7" s="69">
        <v>315.42365745154115</v>
      </c>
      <c r="I7" s="69">
        <v>-0.32698232989787784</v>
      </c>
      <c r="J7" s="70">
        <v>8.6046244104451866</v>
      </c>
      <c r="K7" s="69">
        <v>100</v>
      </c>
      <c r="L7" s="996" t="s">
        <v>23</v>
      </c>
    </row>
    <row r="8" spans="1:12" ht="15" thickBot="1">
      <c r="A8" s="35"/>
      <c r="B8" s="36"/>
      <c r="C8" s="71"/>
      <c r="D8" s="71"/>
      <c r="E8" s="71"/>
      <c r="F8" s="71"/>
      <c r="G8" s="997"/>
      <c r="H8" s="70"/>
      <c r="I8" s="70"/>
      <c r="J8" s="70"/>
      <c r="K8" s="70"/>
      <c r="L8" s="998"/>
    </row>
    <row r="9" spans="1:12" ht="15">
      <c r="A9" s="37" t="s">
        <v>108</v>
      </c>
      <c r="B9" s="38" t="s">
        <v>23</v>
      </c>
      <c r="C9" s="72">
        <v>12976.276948694276</v>
      </c>
      <c r="D9" s="72">
        <v>12329.847873657536</v>
      </c>
      <c r="E9" s="73">
        <v>13235.802487668161</v>
      </c>
      <c r="F9" s="73">
        <v>12576.444831130688</v>
      </c>
      <c r="G9" s="999">
        <v>5.2427984648360564</v>
      </c>
      <c r="H9" s="74">
        <v>270.29696969696971</v>
      </c>
      <c r="I9" s="74">
        <v>3.1834443630241633</v>
      </c>
      <c r="J9" s="74">
        <v>26.923076923076923</v>
      </c>
      <c r="K9" s="74">
        <v>0.17476962186209088</v>
      </c>
      <c r="L9" s="1000">
        <v>2.5224010450610374E-2</v>
      </c>
    </row>
    <row r="10" spans="1:12" ht="15">
      <c r="A10" s="46" t="s">
        <v>109</v>
      </c>
      <c r="B10" s="75" t="s">
        <v>23</v>
      </c>
      <c r="C10" s="76">
        <v>13069.235730555229</v>
      </c>
      <c r="D10" s="76">
        <v>13042.057197433818</v>
      </c>
      <c r="E10" s="77">
        <v>13330.620445166334</v>
      </c>
      <c r="F10" s="77">
        <v>13302.898341382495</v>
      </c>
      <c r="G10" s="1001">
        <v>0.20839145780435975</v>
      </c>
      <c r="H10" s="78">
        <v>349.17521800281298</v>
      </c>
      <c r="I10" s="78">
        <v>-0.1253942787474065</v>
      </c>
      <c r="J10" s="78">
        <v>11.89801699716714</v>
      </c>
      <c r="K10" s="78">
        <v>37.654909437559581</v>
      </c>
      <c r="L10" s="1002">
        <v>1.1082627103077698</v>
      </c>
    </row>
    <row r="11" spans="1:12" ht="15">
      <c r="A11" s="39" t="s">
        <v>110</v>
      </c>
      <c r="B11" s="40" t="s">
        <v>23</v>
      </c>
      <c r="C11" s="79">
        <v>13064.014743493153</v>
      </c>
      <c r="D11" s="79">
        <v>13050.797851191377</v>
      </c>
      <c r="E11" s="80">
        <v>13325.295038363016</v>
      </c>
      <c r="F11" s="80">
        <v>13311.813808215205</v>
      </c>
      <c r="G11" s="1003">
        <v>0.10127267660167193</v>
      </c>
      <c r="H11" s="81">
        <v>384.1295198577356</v>
      </c>
      <c r="I11" s="81">
        <v>-0.5955770134714905</v>
      </c>
      <c r="J11" s="81">
        <v>-0.53066037735849059</v>
      </c>
      <c r="K11" s="81">
        <v>8.9344349115559787</v>
      </c>
      <c r="L11" s="1004">
        <v>-0.82054035590059549</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10197.777127084011</v>
      </c>
      <c r="D13" s="79">
        <v>10228.706602991471</v>
      </c>
      <c r="E13" s="80">
        <v>10401.732669625691</v>
      </c>
      <c r="F13" s="80">
        <v>10433.280735051301</v>
      </c>
      <c r="G13" s="1003">
        <v>-0.30237914829246371</v>
      </c>
      <c r="H13" s="81">
        <v>276.5721138211382</v>
      </c>
      <c r="I13" s="81">
        <v>-0.12144205982003516</v>
      </c>
      <c r="J13" s="81">
        <v>9.4111368083970817</v>
      </c>
      <c r="K13" s="81">
        <v>32.570702256116931</v>
      </c>
      <c r="L13" s="1004">
        <v>0.24009141981185422</v>
      </c>
    </row>
    <row r="14" spans="1:12" ht="15.75" thickBot="1">
      <c r="A14" s="41" t="s">
        <v>112</v>
      </c>
      <c r="B14" s="42" t="s">
        <v>23</v>
      </c>
      <c r="C14" s="82">
        <v>12772.688404302695</v>
      </c>
      <c r="D14" s="82">
        <v>12665.338360495556</v>
      </c>
      <c r="E14" s="83">
        <v>13028.142172388749</v>
      </c>
      <c r="F14" s="83">
        <v>12918.645127705468</v>
      </c>
      <c r="G14" s="1005">
        <v>0.84758922937245729</v>
      </c>
      <c r="H14" s="84">
        <v>285.83518708354694</v>
      </c>
      <c r="I14" s="84">
        <v>-0.69270922360939313</v>
      </c>
      <c r="J14" s="84">
        <v>5.773922472214692</v>
      </c>
      <c r="K14" s="84">
        <v>20.665183772905412</v>
      </c>
      <c r="L14" s="1006">
        <v>-0.55303778466964815</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254</v>
      </c>
      <c r="E16" s="86" t="s">
        <v>100</v>
      </c>
      <c r="F16" s="86" t="s">
        <v>254</v>
      </c>
      <c r="G16" s="1007" t="s">
        <v>100</v>
      </c>
      <c r="H16" s="87" t="s">
        <v>100</v>
      </c>
      <c r="I16" s="87" t="s">
        <v>100</v>
      </c>
      <c r="J16" s="88" t="s">
        <v>100</v>
      </c>
      <c r="K16" s="88" t="s">
        <v>100</v>
      </c>
      <c r="L16" s="1008" t="s">
        <v>100</v>
      </c>
    </row>
    <row r="17" spans="1:12" ht="15">
      <c r="A17" s="46" t="s">
        <v>113</v>
      </c>
      <c r="B17" s="47" t="s">
        <v>26</v>
      </c>
      <c r="C17" s="79" t="s">
        <v>100</v>
      </c>
      <c r="D17" s="79" t="s">
        <v>254</v>
      </c>
      <c r="E17" s="80" t="s">
        <v>100</v>
      </c>
      <c r="F17" s="80" t="s">
        <v>254</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v>13282.774589603285</v>
      </c>
      <c r="D19" s="90">
        <v>13252.399653979239</v>
      </c>
      <c r="E19" s="91">
        <v>13548.43008139535</v>
      </c>
      <c r="F19" s="91">
        <v>13517.447647058823</v>
      </c>
      <c r="G19" s="1010">
        <v>0.22920328708111123</v>
      </c>
      <c r="H19" s="92">
        <v>286.66666666666669</v>
      </c>
      <c r="I19" s="92">
        <v>5.384408009215023</v>
      </c>
      <c r="J19" s="93">
        <v>80</v>
      </c>
      <c r="K19" s="93">
        <v>4.7664442326024785E-2</v>
      </c>
      <c r="L19" s="1011">
        <v>1.8905670900740072E-2</v>
      </c>
    </row>
    <row r="20" spans="1:12" ht="15">
      <c r="A20" s="46" t="s">
        <v>113</v>
      </c>
      <c r="B20" s="47" t="s">
        <v>29</v>
      </c>
      <c r="C20" s="79">
        <v>13107.366666666665</v>
      </c>
      <c r="D20" s="79" t="s">
        <v>254</v>
      </c>
      <c r="E20" s="80">
        <v>13369.513999999999</v>
      </c>
      <c r="F20" s="80" t="s">
        <v>254</v>
      </c>
      <c r="G20" s="1003" t="s">
        <v>100</v>
      </c>
      <c r="H20" s="81">
        <v>272.5</v>
      </c>
      <c r="I20" s="81" t="s">
        <v>100</v>
      </c>
      <c r="J20" s="89" t="s">
        <v>100</v>
      </c>
      <c r="K20" s="89">
        <v>2.1184196589344347E-2</v>
      </c>
      <c r="L20" s="1009" t="s">
        <v>100</v>
      </c>
    </row>
    <row r="21" spans="1:12" ht="15">
      <c r="A21" s="46" t="s">
        <v>113</v>
      </c>
      <c r="B21" s="47" t="s">
        <v>30</v>
      </c>
      <c r="C21" s="79">
        <v>13411.093137254902</v>
      </c>
      <c r="D21" s="79">
        <v>13159.709803921569</v>
      </c>
      <c r="E21" s="80">
        <v>13679.315000000001</v>
      </c>
      <c r="F21" s="80">
        <v>13422.904</v>
      </c>
      <c r="G21" s="1003">
        <v>1.9102498237341194</v>
      </c>
      <c r="H21" s="81">
        <v>298</v>
      </c>
      <c r="I21" s="81">
        <v>11.736032995875521</v>
      </c>
      <c r="J21" s="89">
        <v>66.666666666666657</v>
      </c>
      <c r="K21" s="89">
        <v>2.6480245736680438E-2</v>
      </c>
      <c r="L21" s="1009">
        <v>9.2249828815096115E-3</v>
      </c>
    </row>
    <row r="22" spans="1:12" ht="14.25">
      <c r="A22" s="44" t="s">
        <v>113</v>
      </c>
      <c r="B22" s="48" t="s">
        <v>31</v>
      </c>
      <c r="C22" s="90">
        <v>12851.550779365371</v>
      </c>
      <c r="D22" s="90">
        <v>12015.004369965038</v>
      </c>
      <c r="E22" s="91">
        <v>13108.581794952679</v>
      </c>
      <c r="F22" s="91">
        <v>12255.304457364338</v>
      </c>
      <c r="G22" s="1010">
        <v>6.9625143998409413</v>
      </c>
      <c r="H22" s="92">
        <v>264.15833333333336</v>
      </c>
      <c r="I22" s="92">
        <v>2.3710794192114939</v>
      </c>
      <c r="J22" s="93">
        <v>20</v>
      </c>
      <c r="K22" s="93">
        <v>0.12710517953606609</v>
      </c>
      <c r="L22" s="1011">
        <v>1.2070093834927242E-2</v>
      </c>
    </row>
    <row r="23" spans="1:12" ht="15">
      <c r="A23" s="46" t="s">
        <v>113</v>
      </c>
      <c r="B23" s="47" t="s">
        <v>32</v>
      </c>
      <c r="C23" s="79">
        <v>12782.70882352941</v>
      </c>
      <c r="D23" s="79">
        <v>11913.161764705881</v>
      </c>
      <c r="E23" s="80">
        <v>13038.362999999999</v>
      </c>
      <c r="F23" s="80">
        <v>12151.424999999999</v>
      </c>
      <c r="G23" s="1003">
        <v>7.2990451737141955</v>
      </c>
      <c r="H23" s="81">
        <v>264.2</v>
      </c>
      <c r="I23" s="81">
        <v>3.3646322378716724</v>
      </c>
      <c r="J23" s="89">
        <v>5.5555555555555554</v>
      </c>
      <c r="K23" s="89">
        <v>0.10062493379938565</v>
      </c>
      <c r="L23" s="1009">
        <v>-2.9066433316392998E-3</v>
      </c>
    </row>
    <row r="24" spans="1:12" ht="15.75" thickBot="1">
      <c r="A24" s="49" t="s">
        <v>113</v>
      </c>
      <c r="B24" s="50" t="s">
        <v>33</v>
      </c>
      <c r="C24" s="94">
        <v>13113.358823529412</v>
      </c>
      <c r="D24" s="94" t="s">
        <v>254</v>
      </c>
      <c r="E24" s="95">
        <v>13375.626</v>
      </c>
      <c r="F24" s="95" t="s">
        <v>254</v>
      </c>
      <c r="G24" s="1012" t="s">
        <v>100</v>
      </c>
      <c r="H24" s="89">
        <v>264</v>
      </c>
      <c r="I24" s="89" t="s">
        <v>100</v>
      </c>
      <c r="J24" s="89" t="s">
        <v>100</v>
      </c>
      <c r="K24" s="89">
        <v>2.6480245736680438E-2</v>
      </c>
      <c r="L24" s="1009" t="s">
        <v>100</v>
      </c>
    </row>
    <row r="25" spans="1:12" ht="15" thickBot="1">
      <c r="A25" s="35"/>
      <c r="B25" s="43"/>
      <c r="C25" s="71"/>
      <c r="D25" s="71"/>
      <c r="E25" s="71"/>
      <c r="F25" s="71"/>
      <c r="G25" s="997"/>
      <c r="H25" s="70"/>
      <c r="I25" s="70"/>
      <c r="J25" s="70"/>
      <c r="K25" s="70"/>
      <c r="L25" s="998"/>
    </row>
    <row r="26" spans="1:12" ht="14.25">
      <c r="A26" s="44" t="s">
        <v>114</v>
      </c>
      <c r="B26" s="45" t="s">
        <v>25</v>
      </c>
      <c r="C26" s="85">
        <v>13507.275271838189</v>
      </c>
      <c r="D26" s="85">
        <v>13512.569001667856</v>
      </c>
      <c r="E26" s="86">
        <v>13777.420777274952</v>
      </c>
      <c r="F26" s="86">
        <v>13782.820381701215</v>
      </c>
      <c r="G26" s="1007">
        <v>-3.9176338925746665E-2</v>
      </c>
      <c r="H26" s="87">
        <v>410.8329145728643</v>
      </c>
      <c r="I26" s="87">
        <v>0.13883069836177708</v>
      </c>
      <c r="J26" s="88">
        <v>16.715542521994134</v>
      </c>
      <c r="K26" s="88">
        <v>2.1078275606397625</v>
      </c>
      <c r="L26" s="1008">
        <v>0.14647934943534513</v>
      </c>
    </row>
    <row r="27" spans="1:12" ht="15">
      <c r="A27" s="46" t="s">
        <v>114</v>
      </c>
      <c r="B27" s="47" t="s">
        <v>26</v>
      </c>
      <c r="C27" s="79">
        <v>13542.678431372547</v>
      </c>
      <c r="D27" s="79">
        <v>13582.150980392156</v>
      </c>
      <c r="E27" s="80">
        <v>13813.531999999999</v>
      </c>
      <c r="F27" s="80">
        <v>13853.794</v>
      </c>
      <c r="G27" s="1003">
        <v>-0.29062074981048963</v>
      </c>
      <c r="H27" s="81">
        <v>403.4</v>
      </c>
      <c r="I27" s="81">
        <v>0.39820806371328166</v>
      </c>
      <c r="J27" s="89">
        <v>-1.3043478260869565</v>
      </c>
      <c r="K27" s="89">
        <v>1.2022031564452917</v>
      </c>
      <c r="L27" s="1009">
        <v>-0.12070032911780504</v>
      </c>
    </row>
    <row r="28" spans="1:12" ht="15">
      <c r="A28" s="46" t="s">
        <v>114</v>
      </c>
      <c r="B28" s="47" t="s">
        <v>27</v>
      </c>
      <c r="C28" s="79">
        <v>13462.206862745097</v>
      </c>
      <c r="D28" s="79">
        <v>13377.170588235294</v>
      </c>
      <c r="E28" s="80">
        <v>13731.450999999999</v>
      </c>
      <c r="F28" s="80">
        <v>13644.714</v>
      </c>
      <c r="G28" s="1003">
        <v>0.63568206706274066</v>
      </c>
      <c r="H28" s="81">
        <v>420.7</v>
      </c>
      <c r="I28" s="81">
        <v>-1.6596540439457745</v>
      </c>
      <c r="J28" s="89">
        <v>54.054054054054056</v>
      </c>
      <c r="K28" s="89">
        <v>0.90562440419447099</v>
      </c>
      <c r="L28" s="1009">
        <v>0.26717967855315039</v>
      </c>
    </row>
    <row r="29" spans="1:12" ht="14.25">
      <c r="A29" s="44" t="s">
        <v>114</v>
      </c>
      <c r="B29" s="48" t="s">
        <v>28</v>
      </c>
      <c r="C29" s="90">
        <v>13255.53292428347</v>
      </c>
      <c r="D29" s="90">
        <v>13277.837689543801</v>
      </c>
      <c r="E29" s="91">
        <v>13520.64358276914</v>
      </c>
      <c r="F29" s="91">
        <v>13543.394443334677</v>
      </c>
      <c r="G29" s="1010">
        <v>-0.16798492180616786</v>
      </c>
      <c r="H29" s="92">
        <v>375.67367244270542</v>
      </c>
      <c r="I29" s="92">
        <v>-0.20293565382963749</v>
      </c>
      <c r="J29" s="93">
        <v>8.4899939357186174</v>
      </c>
      <c r="K29" s="93">
        <v>9.4746319245842603</v>
      </c>
      <c r="L29" s="1011">
        <v>-1.0010891474637518E-2</v>
      </c>
    </row>
    <row r="30" spans="1:12" ht="15">
      <c r="A30" s="46" t="s">
        <v>114</v>
      </c>
      <c r="B30" s="47" t="s">
        <v>29</v>
      </c>
      <c r="C30" s="79">
        <v>13299.688235294117</v>
      </c>
      <c r="D30" s="79">
        <v>13315.441176470587</v>
      </c>
      <c r="E30" s="80">
        <v>13565.682000000001</v>
      </c>
      <c r="F30" s="80">
        <v>13581.75</v>
      </c>
      <c r="G30" s="1003">
        <v>-0.11830581478822169</v>
      </c>
      <c r="H30" s="81">
        <v>365.8</v>
      </c>
      <c r="I30" s="81">
        <v>5.4704595185992508E-2</v>
      </c>
      <c r="J30" s="89">
        <v>8.9647812166488787</v>
      </c>
      <c r="K30" s="89">
        <v>5.4072661794301453</v>
      </c>
      <c r="L30" s="1009">
        <v>1.7872414331790765E-2</v>
      </c>
    </row>
    <row r="31" spans="1:12" ht="15">
      <c r="A31" s="46" t="s">
        <v>114</v>
      </c>
      <c r="B31" s="47" t="s">
        <v>30</v>
      </c>
      <c r="C31" s="79">
        <v>13200.305882352941</v>
      </c>
      <c r="D31" s="79">
        <v>13231.539215686274</v>
      </c>
      <c r="E31" s="80">
        <v>13464.312</v>
      </c>
      <c r="F31" s="80">
        <v>13496.17</v>
      </c>
      <c r="G31" s="1003">
        <v>-0.23605215405555929</v>
      </c>
      <c r="H31" s="81">
        <v>388.8</v>
      </c>
      <c r="I31" s="81">
        <v>-0.48630662912720179</v>
      </c>
      <c r="J31" s="89">
        <v>7.8651685393258424</v>
      </c>
      <c r="K31" s="89">
        <v>4.067365745154115</v>
      </c>
      <c r="L31" s="1009">
        <v>-2.7883305806428282E-2</v>
      </c>
    </row>
    <row r="32" spans="1:12" ht="14.25">
      <c r="A32" s="44" t="s">
        <v>114</v>
      </c>
      <c r="B32" s="48" t="s">
        <v>31</v>
      </c>
      <c r="C32" s="90">
        <v>12949.736692940693</v>
      </c>
      <c r="D32" s="90">
        <v>12896.794418020103</v>
      </c>
      <c r="E32" s="91">
        <v>13208.731426799506</v>
      </c>
      <c r="F32" s="91">
        <v>13154.730306380505</v>
      </c>
      <c r="G32" s="1010">
        <v>0.41050724082734669</v>
      </c>
      <c r="H32" s="92">
        <v>334.56106032906769</v>
      </c>
      <c r="I32" s="92">
        <v>-5.3055379875783279E-2</v>
      </c>
      <c r="J32" s="93">
        <v>12.809349220898259</v>
      </c>
      <c r="K32" s="93">
        <v>26.072449952335557</v>
      </c>
      <c r="L32" s="1011">
        <v>0.97179425234706329</v>
      </c>
    </row>
    <row r="33" spans="1:12" ht="15">
      <c r="A33" s="46" t="s">
        <v>114</v>
      </c>
      <c r="B33" s="47" t="s">
        <v>32</v>
      </c>
      <c r="C33" s="79">
        <v>12940.66274509804</v>
      </c>
      <c r="D33" s="79">
        <v>12857.76568627451</v>
      </c>
      <c r="E33" s="80">
        <v>13199.476000000001</v>
      </c>
      <c r="F33" s="80">
        <v>13114.921</v>
      </c>
      <c r="G33" s="1003">
        <v>0.64472367008539577</v>
      </c>
      <c r="H33" s="81">
        <v>321.7</v>
      </c>
      <c r="I33" s="81">
        <v>-0.12418503570320834</v>
      </c>
      <c r="J33" s="89">
        <v>15.104364326375711</v>
      </c>
      <c r="K33" s="89">
        <v>16.062917063870351</v>
      </c>
      <c r="L33" s="1009">
        <v>0.90704452274530922</v>
      </c>
    </row>
    <row r="34" spans="1:12" ht="15.75" thickBot="1">
      <c r="A34" s="49" t="s">
        <v>114</v>
      </c>
      <c r="B34" s="50" t="s">
        <v>33</v>
      </c>
      <c r="C34" s="94">
        <v>12962.924509803923</v>
      </c>
      <c r="D34" s="94">
        <v>12950.919607843138</v>
      </c>
      <c r="E34" s="95">
        <v>13222.183000000001</v>
      </c>
      <c r="F34" s="95">
        <v>13209.938</v>
      </c>
      <c r="G34" s="1012">
        <v>9.2695363142512852E-2</v>
      </c>
      <c r="H34" s="89">
        <v>355.2</v>
      </c>
      <c r="I34" s="89">
        <v>0.33898305084745439</v>
      </c>
      <c r="J34" s="89">
        <v>9.3117408906882595</v>
      </c>
      <c r="K34" s="89">
        <v>10.009532888465204</v>
      </c>
      <c r="L34" s="1009">
        <v>6.4749729601750516E-2</v>
      </c>
    </row>
    <row r="35" spans="1:12" ht="15.75" thickBot="1">
      <c r="A35" s="51"/>
      <c r="B35" s="52"/>
      <c r="C35" s="96"/>
      <c r="D35" s="96"/>
      <c r="E35" s="96"/>
      <c r="F35" s="96"/>
      <c r="G35" s="1013"/>
      <c r="H35" s="97"/>
      <c r="I35" s="97"/>
      <c r="J35" s="97"/>
      <c r="K35" s="97"/>
      <c r="L35" s="1014"/>
    </row>
    <row r="36" spans="1:12" ht="15">
      <c r="A36" s="46" t="s">
        <v>115</v>
      </c>
      <c r="B36" s="53" t="s">
        <v>30</v>
      </c>
      <c r="C36" s="98">
        <v>13216.203921568627</v>
      </c>
      <c r="D36" s="98">
        <v>13206.070588235292</v>
      </c>
      <c r="E36" s="99">
        <v>13480.528</v>
      </c>
      <c r="F36" s="99">
        <v>13470.191999999999</v>
      </c>
      <c r="G36" s="1015">
        <v>7.6732388075842956E-2</v>
      </c>
      <c r="H36" s="100">
        <v>403.6</v>
      </c>
      <c r="I36" s="100">
        <v>-1.5609756097560921</v>
      </c>
      <c r="J36" s="100">
        <v>9.4736842105263168</v>
      </c>
      <c r="K36" s="100">
        <v>3.3047346679377183</v>
      </c>
      <c r="L36" s="1016">
        <v>2.6234725455260843E-2</v>
      </c>
    </row>
    <row r="37" spans="1:12" ht="15.75" thickBot="1">
      <c r="A37" s="49" t="s">
        <v>115</v>
      </c>
      <c r="B37" s="50" t="s">
        <v>33</v>
      </c>
      <c r="C37" s="94">
        <v>12967.272549019608</v>
      </c>
      <c r="D37" s="94">
        <v>12964.730392156862</v>
      </c>
      <c r="E37" s="95">
        <v>13226.618</v>
      </c>
      <c r="F37" s="95">
        <v>13224.025</v>
      </c>
      <c r="G37" s="1012">
        <v>1.9608250891848412E-2</v>
      </c>
      <c r="H37" s="89">
        <v>372.7</v>
      </c>
      <c r="I37" s="89">
        <v>-0.48064085447263327</v>
      </c>
      <c r="J37" s="89">
        <v>-5.5950266429840143</v>
      </c>
      <c r="K37" s="89">
        <v>5.6297002436182613</v>
      </c>
      <c r="L37" s="1009">
        <v>-0.84677508135585544</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11388.60055061757</v>
      </c>
      <c r="D50" s="85">
        <v>11137.47160645879</v>
      </c>
      <c r="E50" s="86">
        <v>11616.372561629922</v>
      </c>
      <c r="F50" s="86">
        <v>11360.221038587966</v>
      </c>
      <c r="G50" s="1007">
        <v>2.2548110830930992</v>
      </c>
      <c r="H50" s="87">
        <v>346.49523809523811</v>
      </c>
      <c r="I50" s="87">
        <v>-0.22352136729801797</v>
      </c>
      <c r="J50" s="88">
        <v>19.851116625310176</v>
      </c>
      <c r="K50" s="88">
        <v>2.5579917381633304</v>
      </c>
      <c r="L50" s="1008">
        <v>0.24003476128538237</v>
      </c>
    </row>
    <row r="51" spans="1:12" ht="15">
      <c r="A51" s="46" t="s">
        <v>24</v>
      </c>
      <c r="B51" s="47" t="s">
        <v>29</v>
      </c>
      <c r="C51" s="79">
        <v>11102.060784313726</v>
      </c>
      <c r="D51" s="79">
        <v>11078.233333333334</v>
      </c>
      <c r="E51" s="80">
        <v>11324.102000000001</v>
      </c>
      <c r="F51" s="80">
        <v>11299.798000000001</v>
      </c>
      <c r="G51" s="1003">
        <v>0.21508349087302348</v>
      </c>
      <c r="H51" s="81">
        <v>308.2</v>
      </c>
      <c r="I51" s="81">
        <v>-2.8985507246376776</v>
      </c>
      <c r="J51" s="89">
        <v>54.098360655737707</v>
      </c>
      <c r="K51" s="89">
        <v>0.4978286198495922</v>
      </c>
      <c r="L51" s="1009">
        <v>0.14697160846111873</v>
      </c>
    </row>
    <row r="52" spans="1:12" ht="15">
      <c r="A52" s="46" t="s">
        <v>24</v>
      </c>
      <c r="B52" s="47" t="s">
        <v>30</v>
      </c>
      <c r="C52" s="79">
        <v>11439.932352941176</v>
      </c>
      <c r="D52" s="79">
        <v>11025.84019607843</v>
      </c>
      <c r="E52" s="80">
        <v>11668.731</v>
      </c>
      <c r="F52" s="80">
        <v>11246.357</v>
      </c>
      <c r="G52" s="1003">
        <v>3.7556517190411065</v>
      </c>
      <c r="H52" s="81">
        <v>344.8</v>
      </c>
      <c r="I52" s="81">
        <v>0.67153284671533187</v>
      </c>
      <c r="J52" s="89">
        <v>15.135135135135137</v>
      </c>
      <c r="K52" s="89">
        <v>1.1280584683825865</v>
      </c>
      <c r="L52" s="1009">
        <v>6.398392564705202E-2</v>
      </c>
    </row>
    <row r="53" spans="1:12" ht="15">
      <c r="A53" s="46" t="s">
        <v>24</v>
      </c>
      <c r="B53" s="47" t="s">
        <v>35</v>
      </c>
      <c r="C53" s="79">
        <v>11458.357843137253</v>
      </c>
      <c r="D53" s="79">
        <v>11281.12450980392</v>
      </c>
      <c r="E53" s="80">
        <v>11687.525</v>
      </c>
      <c r="F53" s="80">
        <v>11506.746999999999</v>
      </c>
      <c r="G53" s="1003">
        <v>1.5710608741115124</v>
      </c>
      <c r="H53" s="81">
        <v>369</v>
      </c>
      <c r="I53" s="81">
        <v>1.2345679012345678</v>
      </c>
      <c r="J53" s="89">
        <v>12.101910828025478</v>
      </c>
      <c r="K53" s="89">
        <v>0.93210464993115139</v>
      </c>
      <c r="L53" s="1009">
        <v>2.9079227177211342E-2</v>
      </c>
    </row>
    <row r="54" spans="1:12" ht="14.25">
      <c r="A54" s="44" t="s">
        <v>24</v>
      </c>
      <c r="B54" s="48" t="s">
        <v>31</v>
      </c>
      <c r="C54" s="90">
        <v>10721.284247009704</v>
      </c>
      <c r="D54" s="90">
        <v>10761.601600596845</v>
      </c>
      <c r="E54" s="91">
        <v>10935.709931949898</v>
      </c>
      <c r="F54" s="91">
        <v>10976.833632608783</v>
      </c>
      <c r="G54" s="1010">
        <v>-0.37464083027294443</v>
      </c>
      <c r="H54" s="92">
        <v>296.178488372093</v>
      </c>
      <c r="I54" s="92">
        <v>-0.2797494261405235</v>
      </c>
      <c r="J54" s="93">
        <v>6.7691398167307124</v>
      </c>
      <c r="K54" s="93">
        <v>19.129329520177947</v>
      </c>
      <c r="L54" s="1011">
        <v>-0.32885522616968998</v>
      </c>
    </row>
    <row r="55" spans="1:12" ht="15">
      <c r="A55" s="46" t="s">
        <v>24</v>
      </c>
      <c r="B55" s="47" t="s">
        <v>32</v>
      </c>
      <c r="C55" s="79">
        <v>10451.536274509803</v>
      </c>
      <c r="D55" s="79">
        <v>10466.24705882353</v>
      </c>
      <c r="E55" s="80">
        <v>10660.566999999999</v>
      </c>
      <c r="F55" s="80">
        <v>10675.572</v>
      </c>
      <c r="G55" s="1003">
        <v>-0.14055452953716221</v>
      </c>
      <c r="H55" s="81">
        <v>270.2</v>
      </c>
      <c r="I55" s="81">
        <v>3.7023324694544939E-2</v>
      </c>
      <c r="J55" s="89">
        <v>10.45643153526971</v>
      </c>
      <c r="K55" s="89">
        <v>7.0490414151043321</v>
      </c>
      <c r="L55" s="1009">
        <v>0.11817750161071672</v>
      </c>
    </row>
    <row r="56" spans="1:12" ht="15">
      <c r="A56" s="46" t="s">
        <v>24</v>
      </c>
      <c r="B56" s="47" t="s">
        <v>33</v>
      </c>
      <c r="C56" s="79">
        <v>10763.501960784315</v>
      </c>
      <c r="D56" s="79">
        <v>10828.656862745098</v>
      </c>
      <c r="E56" s="80">
        <v>10978.772000000001</v>
      </c>
      <c r="F56" s="80">
        <v>11045.23</v>
      </c>
      <c r="G56" s="1003">
        <v>-0.60168959813420564</v>
      </c>
      <c r="H56" s="81">
        <v>304.5</v>
      </c>
      <c r="I56" s="81">
        <v>0.36255767963085789</v>
      </c>
      <c r="J56" s="89">
        <v>9.0449082858950032</v>
      </c>
      <c r="K56" s="89">
        <v>9.1303887300074145</v>
      </c>
      <c r="L56" s="1009">
        <v>3.6865205332388129E-2</v>
      </c>
    </row>
    <row r="57" spans="1:12" ht="15">
      <c r="A57" s="46" t="s">
        <v>24</v>
      </c>
      <c r="B57" s="47" t="s">
        <v>36</v>
      </c>
      <c r="C57" s="79">
        <v>11125.506862745098</v>
      </c>
      <c r="D57" s="79">
        <v>11081.928431372547</v>
      </c>
      <c r="E57" s="80">
        <v>11348.017</v>
      </c>
      <c r="F57" s="80">
        <v>11303.566999999999</v>
      </c>
      <c r="G57" s="1003">
        <v>0.39323870066856537</v>
      </c>
      <c r="H57" s="81">
        <v>332.5</v>
      </c>
      <c r="I57" s="81">
        <v>-0.56818181818181146</v>
      </c>
      <c r="J57" s="89">
        <v>-6.7001675041876041</v>
      </c>
      <c r="K57" s="89">
        <v>2.9498993750662006</v>
      </c>
      <c r="L57" s="1009">
        <v>-0.48389793311279394</v>
      </c>
    </row>
    <row r="58" spans="1:12" ht="14.25">
      <c r="A58" s="44" t="s">
        <v>24</v>
      </c>
      <c r="B58" s="48" t="s">
        <v>37</v>
      </c>
      <c r="C58" s="90">
        <v>8560.6694319880407</v>
      </c>
      <c r="D58" s="90">
        <v>8619.6239337202624</v>
      </c>
      <c r="E58" s="91">
        <v>8731.8828206278013</v>
      </c>
      <c r="F58" s="91">
        <v>8792.016412394667</v>
      </c>
      <c r="G58" s="1010">
        <v>-0.68395677335282901</v>
      </c>
      <c r="H58" s="92">
        <v>225.67620437956205</v>
      </c>
      <c r="I58" s="92">
        <v>0.56993970806358385</v>
      </c>
      <c r="J58" s="93">
        <v>11.989100817438691</v>
      </c>
      <c r="K58" s="93">
        <v>10.883380997775658</v>
      </c>
      <c r="L58" s="1011">
        <v>0.3289118846961685</v>
      </c>
    </row>
    <row r="59" spans="1:12" ht="15">
      <c r="A59" s="46" t="s">
        <v>24</v>
      </c>
      <c r="B59" s="47" t="s">
        <v>102</v>
      </c>
      <c r="C59" s="101">
        <v>8104.1098039215676</v>
      </c>
      <c r="D59" s="101">
        <v>8258.7784313725479</v>
      </c>
      <c r="E59" s="102">
        <v>8266.1919999999991</v>
      </c>
      <c r="F59" s="102">
        <v>8423.9539999999997</v>
      </c>
      <c r="G59" s="1017">
        <v>-1.8727785075749539</v>
      </c>
      <c r="H59" s="103">
        <v>211.8</v>
      </c>
      <c r="I59" s="103">
        <v>-0.93545369504209541</v>
      </c>
      <c r="J59" s="104">
        <v>-2.092414995640802</v>
      </c>
      <c r="K59" s="104">
        <v>5.947463192458426</v>
      </c>
      <c r="L59" s="1018">
        <v>-0.64979897250188667</v>
      </c>
    </row>
    <row r="60" spans="1:12" ht="15">
      <c r="A60" s="46" t="s">
        <v>24</v>
      </c>
      <c r="B60" s="47" t="s">
        <v>38</v>
      </c>
      <c r="C60" s="79">
        <v>9007.5862745098038</v>
      </c>
      <c r="D60" s="79">
        <v>9051.467647058822</v>
      </c>
      <c r="E60" s="80">
        <v>9187.7379999999994</v>
      </c>
      <c r="F60" s="80">
        <v>9232.4969999999994</v>
      </c>
      <c r="G60" s="1003">
        <v>-0.48479842452155708</v>
      </c>
      <c r="H60" s="81">
        <v>232.5</v>
      </c>
      <c r="I60" s="81">
        <v>-1.1059123777116098</v>
      </c>
      <c r="J60" s="89">
        <v>31.040564373897706</v>
      </c>
      <c r="K60" s="89">
        <v>3.9349645164707123</v>
      </c>
      <c r="L60" s="1009">
        <v>0.67371983684342585</v>
      </c>
    </row>
    <row r="61" spans="1:12" ht="15.75" thickBot="1">
      <c r="A61" s="46" t="s">
        <v>24</v>
      </c>
      <c r="B61" s="47" t="s">
        <v>39</v>
      </c>
      <c r="C61" s="79">
        <v>9151.2872549019612</v>
      </c>
      <c r="D61" s="79">
        <v>9549.7303921568637</v>
      </c>
      <c r="E61" s="80">
        <v>9334.3130000000001</v>
      </c>
      <c r="F61" s="80">
        <v>9740.7250000000004</v>
      </c>
      <c r="G61" s="1003">
        <v>-4.1722972366020006</v>
      </c>
      <c r="H61" s="81">
        <v>281.3</v>
      </c>
      <c r="I61" s="81">
        <v>2.4026210411357929</v>
      </c>
      <c r="J61" s="89">
        <v>56.198347107438018</v>
      </c>
      <c r="K61" s="89">
        <v>1.0009532888465205</v>
      </c>
      <c r="L61" s="1009">
        <v>0.30499102035463044</v>
      </c>
    </row>
    <row r="62" spans="1:12" ht="15.75" thickBot="1">
      <c r="A62" s="51"/>
      <c r="B62" s="52"/>
      <c r="C62" s="96"/>
      <c r="D62" s="96"/>
      <c r="E62" s="96"/>
      <c r="F62" s="96"/>
      <c r="G62" s="1013"/>
      <c r="H62" s="97"/>
      <c r="I62" s="97"/>
      <c r="J62" s="97"/>
      <c r="K62" s="97"/>
      <c r="L62" s="1014"/>
    </row>
    <row r="63" spans="1:12" ht="14.25">
      <c r="A63" s="44" t="s">
        <v>117</v>
      </c>
      <c r="B63" s="48" t="s">
        <v>25</v>
      </c>
      <c r="C63" s="90">
        <v>13538.289135945579</v>
      </c>
      <c r="D63" s="90">
        <v>13633.351677457107</v>
      </c>
      <c r="E63" s="91">
        <v>13809.054918664491</v>
      </c>
      <c r="F63" s="91">
        <v>13906.018711006249</v>
      </c>
      <c r="G63" s="1010">
        <v>-0.6972793173722206</v>
      </c>
      <c r="H63" s="92">
        <v>333.34100418410043</v>
      </c>
      <c r="I63" s="92">
        <v>-3.5081734137672389</v>
      </c>
      <c r="J63" s="93">
        <v>5.286343612334802</v>
      </c>
      <c r="K63" s="93">
        <v>1.2657557462133249</v>
      </c>
      <c r="L63" s="1011">
        <v>-3.9892476494601148E-2</v>
      </c>
    </row>
    <row r="64" spans="1:12" ht="15">
      <c r="A64" s="46" t="s">
        <v>117</v>
      </c>
      <c r="B64" s="47" t="s">
        <v>26</v>
      </c>
      <c r="C64" s="79">
        <v>13545.500980392157</v>
      </c>
      <c r="D64" s="79">
        <v>13647.920588235294</v>
      </c>
      <c r="E64" s="80">
        <v>13816.411</v>
      </c>
      <c r="F64" s="80">
        <v>13920.879000000001</v>
      </c>
      <c r="G64" s="1003">
        <v>-0.75044111797825952</v>
      </c>
      <c r="H64" s="81">
        <v>307.39999999999998</v>
      </c>
      <c r="I64" s="81">
        <v>-3.8473568970910268</v>
      </c>
      <c r="J64" s="89">
        <v>22.58064516129032</v>
      </c>
      <c r="K64" s="89">
        <v>0.20124986759877131</v>
      </c>
      <c r="L64" s="1009">
        <v>2.2945484762006113E-2</v>
      </c>
    </row>
    <row r="65" spans="1:12" ht="15">
      <c r="A65" s="46" t="s">
        <v>117</v>
      </c>
      <c r="B65" s="47" t="s">
        <v>27</v>
      </c>
      <c r="C65" s="79">
        <v>13492.983333333334</v>
      </c>
      <c r="D65" s="79">
        <v>13655.229411764707</v>
      </c>
      <c r="E65" s="80">
        <v>13762.843000000001</v>
      </c>
      <c r="F65" s="80">
        <v>13928.334000000001</v>
      </c>
      <c r="G65" s="1003">
        <v>-1.1881607663917306</v>
      </c>
      <c r="H65" s="81">
        <v>332.9</v>
      </c>
      <c r="I65" s="81">
        <v>-2.2607163828538006</v>
      </c>
      <c r="J65" s="89">
        <v>23.148148148148149</v>
      </c>
      <c r="K65" s="89">
        <v>0.7043745365956996</v>
      </c>
      <c r="L65" s="1009">
        <v>8.3185073809549759E-2</v>
      </c>
    </row>
    <row r="66" spans="1:12" ht="15">
      <c r="A66" s="46" t="s">
        <v>117</v>
      </c>
      <c r="B66" s="47" t="s">
        <v>34</v>
      </c>
      <c r="C66" s="79">
        <v>13619.348039215687</v>
      </c>
      <c r="D66" s="79">
        <v>13603.432352941176</v>
      </c>
      <c r="E66" s="80">
        <v>13891.735000000001</v>
      </c>
      <c r="F66" s="80">
        <v>13875.501</v>
      </c>
      <c r="G66" s="1003">
        <v>0.11699757724063713</v>
      </c>
      <c r="H66" s="81">
        <v>348.7</v>
      </c>
      <c r="I66" s="81">
        <v>-3.2732316227461888</v>
      </c>
      <c r="J66" s="89">
        <v>-22.727272727272727</v>
      </c>
      <c r="K66" s="89">
        <v>0.36013134201885394</v>
      </c>
      <c r="L66" s="1009">
        <v>-0.14602303506615705</v>
      </c>
    </row>
    <row r="67" spans="1:12" ht="14.25">
      <c r="A67" s="44" t="s">
        <v>117</v>
      </c>
      <c r="B67" s="48" t="s">
        <v>28</v>
      </c>
      <c r="C67" s="90">
        <v>13337.639868097298</v>
      </c>
      <c r="D67" s="90">
        <v>13168.7512394811</v>
      </c>
      <c r="E67" s="91">
        <v>13604.392665459243</v>
      </c>
      <c r="F67" s="91">
        <v>13432.126264270722</v>
      </c>
      <c r="G67" s="1010">
        <v>1.2824953979679834</v>
      </c>
      <c r="H67" s="92">
        <v>306.09512711864409</v>
      </c>
      <c r="I67" s="92">
        <v>-1.4431132577297954</v>
      </c>
      <c r="J67" s="93">
        <v>12.559618441971383</v>
      </c>
      <c r="K67" s="93">
        <v>7.4992055926279004</v>
      </c>
      <c r="L67" s="1011">
        <v>0.26349870202626668</v>
      </c>
    </row>
    <row r="68" spans="1:12" ht="15">
      <c r="A68" s="46" t="s">
        <v>117</v>
      </c>
      <c r="B68" s="47" t="s">
        <v>29</v>
      </c>
      <c r="C68" s="79">
        <v>13713.474509803922</v>
      </c>
      <c r="D68" s="79">
        <v>13059.379411764705</v>
      </c>
      <c r="E68" s="80">
        <v>13987.744000000001</v>
      </c>
      <c r="F68" s="80">
        <v>13320.566999999999</v>
      </c>
      <c r="G68" s="1003">
        <v>5.0086231314327803</v>
      </c>
      <c r="H68" s="81">
        <v>278.2</v>
      </c>
      <c r="I68" s="81">
        <v>-2.6932493878978629</v>
      </c>
      <c r="J68" s="89">
        <v>52.694610778443121</v>
      </c>
      <c r="K68" s="89">
        <v>1.3504925325707022</v>
      </c>
      <c r="L68" s="1009">
        <v>0.38994956696619287</v>
      </c>
    </row>
    <row r="69" spans="1:12" ht="15">
      <c r="A69" s="46" t="s">
        <v>117</v>
      </c>
      <c r="B69" s="47" t="s">
        <v>30</v>
      </c>
      <c r="C69" s="79">
        <v>13293.196078431372</v>
      </c>
      <c r="D69" s="79">
        <v>13200.475490196079</v>
      </c>
      <c r="E69" s="80">
        <v>13559.06</v>
      </c>
      <c r="F69" s="80">
        <v>13464.485000000001</v>
      </c>
      <c r="G69" s="1003">
        <v>0.70240339678791208</v>
      </c>
      <c r="H69" s="81">
        <v>306</v>
      </c>
      <c r="I69" s="81">
        <v>0.22928267278086753</v>
      </c>
      <c r="J69" s="89">
        <v>14.163090128755366</v>
      </c>
      <c r="K69" s="89">
        <v>4.2262472195741978</v>
      </c>
      <c r="L69" s="1009">
        <v>0.20577097431939517</v>
      </c>
    </row>
    <row r="70" spans="1:12" ht="15">
      <c r="A70" s="46" t="s">
        <v>117</v>
      </c>
      <c r="B70" s="47" t="s">
        <v>35</v>
      </c>
      <c r="C70" s="79">
        <v>13204.01274509804</v>
      </c>
      <c r="D70" s="79">
        <v>13156.801960784314</v>
      </c>
      <c r="E70" s="80">
        <v>13468.093000000001</v>
      </c>
      <c r="F70" s="80">
        <v>13419.938</v>
      </c>
      <c r="G70" s="1003">
        <v>0.35883176211395801</v>
      </c>
      <c r="H70" s="81">
        <v>325.89999999999998</v>
      </c>
      <c r="I70" s="81">
        <v>-1.3918305597579494</v>
      </c>
      <c r="J70" s="89">
        <v>-7.3979591836734695</v>
      </c>
      <c r="K70" s="89">
        <v>1.9224658404829997</v>
      </c>
      <c r="L70" s="1009">
        <v>-0.33222183925932192</v>
      </c>
    </row>
    <row r="71" spans="1:12" ht="14.25">
      <c r="A71" s="44" t="s">
        <v>117</v>
      </c>
      <c r="B71" s="48" t="s">
        <v>31</v>
      </c>
      <c r="C71" s="90">
        <v>12264.754891768885</v>
      </c>
      <c r="D71" s="90">
        <v>12205.444659975115</v>
      </c>
      <c r="E71" s="91">
        <v>12510.049989604264</v>
      </c>
      <c r="F71" s="91">
        <v>12449.553553174617</v>
      </c>
      <c r="G71" s="1010">
        <v>0.4859325771904493</v>
      </c>
      <c r="H71" s="92">
        <v>268.01499777481087</v>
      </c>
      <c r="I71" s="92">
        <v>-0.33249969659913575</v>
      </c>
      <c r="J71" s="93">
        <v>1.9509981851179674</v>
      </c>
      <c r="K71" s="93">
        <v>11.900222434064188</v>
      </c>
      <c r="L71" s="1011">
        <v>-0.77664401020131102</v>
      </c>
    </row>
    <row r="72" spans="1:12" ht="15">
      <c r="A72" s="46" t="s">
        <v>117</v>
      </c>
      <c r="B72" s="47" t="s">
        <v>32</v>
      </c>
      <c r="C72" s="79">
        <v>12004.767647058823</v>
      </c>
      <c r="D72" s="79">
        <v>11779.778431372548</v>
      </c>
      <c r="E72" s="80">
        <v>12244.862999999999</v>
      </c>
      <c r="F72" s="80">
        <v>12015.374</v>
      </c>
      <c r="G72" s="1003">
        <v>1.9099613545113086</v>
      </c>
      <c r="H72" s="81">
        <v>238.5</v>
      </c>
      <c r="I72" s="81">
        <v>-1.2422360248447204</v>
      </c>
      <c r="J72" s="89">
        <v>-8.2781456953642394</v>
      </c>
      <c r="K72" s="89">
        <v>2.9340112276241923</v>
      </c>
      <c r="L72" s="1009">
        <v>-0.54004836055020089</v>
      </c>
    </row>
    <row r="73" spans="1:12" ht="15">
      <c r="A73" s="46" t="s">
        <v>117</v>
      </c>
      <c r="B73" s="47" t="s">
        <v>33</v>
      </c>
      <c r="C73" s="79">
        <v>12386.027450980391</v>
      </c>
      <c r="D73" s="79">
        <v>12379.272549019608</v>
      </c>
      <c r="E73" s="80">
        <v>12633.748</v>
      </c>
      <c r="F73" s="80">
        <v>12626.858</v>
      </c>
      <c r="G73" s="1003">
        <v>5.4566227005953642E-2</v>
      </c>
      <c r="H73" s="81">
        <v>272.7</v>
      </c>
      <c r="I73" s="81">
        <v>-0.29250457038391636</v>
      </c>
      <c r="J73" s="81">
        <v>6.8796068796068797</v>
      </c>
      <c r="K73" s="81">
        <v>6.911344137273594</v>
      </c>
      <c r="L73" s="1004">
        <v>-0.11154784478093305</v>
      </c>
    </row>
    <row r="74" spans="1:12" ht="15.75" thickBot="1">
      <c r="A74" s="56" t="s">
        <v>117</v>
      </c>
      <c r="B74" s="57" t="s">
        <v>36</v>
      </c>
      <c r="C74" s="82">
        <v>12187.751960784313</v>
      </c>
      <c r="D74" s="82">
        <v>12241.328431372549</v>
      </c>
      <c r="E74" s="83">
        <v>12431.507</v>
      </c>
      <c r="F74" s="83">
        <v>12486.155000000001</v>
      </c>
      <c r="G74" s="1005">
        <v>-0.43766876192071175</v>
      </c>
      <c r="H74" s="84">
        <v>294.39999999999998</v>
      </c>
      <c r="I74" s="84">
        <v>-1.1417058428475602</v>
      </c>
      <c r="J74" s="84">
        <v>2.3746701846965697</v>
      </c>
      <c r="K74" s="84">
        <v>2.0548670691664017</v>
      </c>
      <c r="L74" s="1006">
        <v>-0.1250478048701793</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22" t="s">
        <v>10</v>
      </c>
      <c r="I78" s="1323"/>
      <c r="J78" s="990" t="s">
        <v>11</v>
      </c>
      <c r="K78" s="960" t="s">
        <v>12</v>
      </c>
      <c r="L78" s="961"/>
    </row>
    <row r="79" spans="1:12" ht="15.75" customHeight="1">
      <c r="A79" s="29" t="s">
        <v>13</v>
      </c>
      <c r="B79" s="30" t="s">
        <v>14</v>
      </c>
      <c r="C79" s="962" t="s">
        <v>40</v>
      </c>
      <c r="D79" s="962" t="s">
        <v>40</v>
      </c>
      <c r="E79" s="963" t="s">
        <v>41</v>
      </c>
      <c r="F79" s="964"/>
      <c r="G79" s="991"/>
      <c r="H79" s="1320" t="s">
        <v>15</v>
      </c>
      <c r="I79" s="1321"/>
      <c r="J79" s="992" t="s">
        <v>16</v>
      </c>
      <c r="K79" s="965" t="s">
        <v>17</v>
      </c>
      <c r="L79" s="966"/>
    </row>
    <row r="80" spans="1:12" ht="26.25" thickBot="1">
      <c r="A80" s="31" t="s">
        <v>18</v>
      </c>
      <c r="B80" s="32" t="s">
        <v>19</v>
      </c>
      <c r="C80" s="881" t="s">
        <v>483</v>
      </c>
      <c r="D80" s="881" t="s">
        <v>482</v>
      </c>
      <c r="E80" s="956" t="s">
        <v>483</v>
      </c>
      <c r="F80" s="1267" t="s">
        <v>482</v>
      </c>
      <c r="G80" s="989" t="s">
        <v>20</v>
      </c>
      <c r="H80" s="66" t="s">
        <v>483</v>
      </c>
      <c r="I80" s="894" t="s">
        <v>20</v>
      </c>
      <c r="J80" s="993" t="s">
        <v>20</v>
      </c>
      <c r="K80" s="957" t="s">
        <v>483</v>
      </c>
      <c r="L80" s="994" t="s">
        <v>21</v>
      </c>
    </row>
    <row r="81" spans="1:12" ht="15" thickBot="1">
      <c r="A81" s="33" t="s">
        <v>22</v>
      </c>
      <c r="B81" s="34" t="s">
        <v>23</v>
      </c>
      <c r="C81" s="67">
        <v>12400.49577536158</v>
      </c>
      <c r="D81" s="67">
        <v>12380.813042337964</v>
      </c>
      <c r="E81" s="68">
        <v>12648.505690868811</v>
      </c>
      <c r="F81" s="1268">
        <v>12628.429303184725</v>
      </c>
      <c r="G81" s="995">
        <v>0.15897770975384493</v>
      </c>
      <c r="H81" s="69">
        <v>318.8622549528057</v>
      </c>
      <c r="I81" s="69">
        <v>-0.28254698043906279</v>
      </c>
      <c r="J81" s="70">
        <v>15.599520383693047</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13098.0747716895</v>
      </c>
      <c r="D83" s="72">
        <v>11825.998921840202</v>
      </c>
      <c r="E83" s="73">
        <v>13360.036267123291</v>
      </c>
      <c r="F83" s="73">
        <v>12062.518900277008</v>
      </c>
      <c r="G83" s="999">
        <v>10.756603803675587</v>
      </c>
      <c r="H83" s="74">
        <v>265.45</v>
      </c>
      <c r="I83" s="74">
        <v>2.9445983379501439</v>
      </c>
      <c r="J83" s="74">
        <v>57.142857142857139</v>
      </c>
      <c r="K83" s="74">
        <v>0.22819209625557516</v>
      </c>
      <c r="L83" s="1000">
        <v>6.0326388821522414E-2</v>
      </c>
    </row>
    <row r="84" spans="1:12" ht="15">
      <c r="A84" s="46" t="s">
        <v>109</v>
      </c>
      <c r="B84" s="75" t="s">
        <v>23</v>
      </c>
      <c r="C84" s="76">
        <v>13176.079574471885</v>
      </c>
      <c r="D84" s="76">
        <v>13155.433559123107</v>
      </c>
      <c r="E84" s="77">
        <v>13439.601165961323</v>
      </c>
      <c r="F84" s="77">
        <v>13418.542230305569</v>
      </c>
      <c r="G84" s="1001">
        <v>0.15693907202671095</v>
      </c>
      <c r="H84" s="78">
        <v>351.01333507990569</v>
      </c>
      <c r="I84" s="78">
        <v>0.21267315986398827</v>
      </c>
      <c r="J84" s="78">
        <v>16.620837152459515</v>
      </c>
      <c r="K84" s="78">
        <v>39.591328700342288</v>
      </c>
      <c r="L84" s="1002">
        <v>0.34672438379552517</v>
      </c>
    </row>
    <row r="85" spans="1:12" ht="15">
      <c r="A85" s="39" t="s">
        <v>110</v>
      </c>
      <c r="B85" s="40" t="s">
        <v>23</v>
      </c>
      <c r="C85" s="79">
        <v>13124.911606055168</v>
      </c>
      <c r="D85" s="79">
        <v>13115.932894068108</v>
      </c>
      <c r="E85" s="80">
        <v>13387.409838176271</v>
      </c>
      <c r="F85" s="80">
        <v>13378.25155194947</v>
      </c>
      <c r="G85" s="1003">
        <v>6.8456525811596183E-2</v>
      </c>
      <c r="H85" s="81">
        <v>386.12933884297513</v>
      </c>
      <c r="I85" s="81">
        <v>-0.33431989283629338</v>
      </c>
      <c r="J85" s="81">
        <v>2.5423728813559325</v>
      </c>
      <c r="K85" s="81">
        <v>10.040452235245306</v>
      </c>
      <c r="L85" s="1004">
        <v>-1.2784926088793949</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10167.774446297884</v>
      </c>
      <c r="D87" s="79">
        <v>10293.336694200225</v>
      </c>
      <c r="E87" s="80">
        <v>10371.129935223842</v>
      </c>
      <c r="F87" s="80">
        <v>10499.203428084229</v>
      </c>
      <c r="G87" s="1003">
        <v>-1.2198400929903339</v>
      </c>
      <c r="H87" s="81">
        <v>273.917727436174</v>
      </c>
      <c r="I87" s="81">
        <v>-0.14053778807148185</v>
      </c>
      <c r="J87" s="81">
        <v>13.602941176470587</v>
      </c>
      <c r="K87" s="81">
        <v>28.845555440307024</v>
      </c>
      <c r="L87" s="1004">
        <v>-0.5069625453044857</v>
      </c>
    </row>
    <row r="88" spans="1:12" ht="15.75" thickBot="1">
      <c r="A88" s="41" t="s">
        <v>112</v>
      </c>
      <c r="B88" s="42" t="s">
        <v>23</v>
      </c>
      <c r="C88" s="82">
        <v>13052.764033999887</v>
      </c>
      <c r="D88" s="82">
        <v>12895.485662421443</v>
      </c>
      <c r="E88" s="83">
        <v>13313.819314679886</v>
      </c>
      <c r="F88" s="83">
        <v>13153.395375669872</v>
      </c>
      <c r="G88" s="1005">
        <v>1.2196389937974002</v>
      </c>
      <c r="H88" s="84">
        <v>288.82357525572337</v>
      </c>
      <c r="I88" s="84">
        <v>3.1539475666447006E-2</v>
      </c>
      <c r="J88" s="84">
        <v>23.600240818783867</v>
      </c>
      <c r="K88" s="84">
        <v>21.294471527849808</v>
      </c>
      <c r="L88" s="1006">
        <v>1.3784043815668348</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v>13396.649138959932</v>
      </c>
      <c r="D93" s="90" t="s">
        <v>254</v>
      </c>
      <c r="E93" s="91">
        <v>13664.582121739131</v>
      </c>
      <c r="F93" s="91" t="s">
        <v>254</v>
      </c>
      <c r="G93" s="1010" t="s">
        <v>100</v>
      </c>
      <c r="H93" s="92">
        <v>287.47500000000002</v>
      </c>
      <c r="I93" s="92" t="s">
        <v>100</v>
      </c>
      <c r="J93" s="93" t="s">
        <v>100</v>
      </c>
      <c r="K93" s="93">
        <v>4.1489472046468204E-2</v>
      </c>
      <c r="L93" s="1011" t="s">
        <v>100</v>
      </c>
    </row>
    <row r="94" spans="1:12" ht="15">
      <c r="A94" s="46" t="s">
        <v>113</v>
      </c>
      <c r="B94" s="47" t="s">
        <v>29</v>
      </c>
      <c r="C94" s="79" t="s">
        <v>254</v>
      </c>
      <c r="D94" s="79" t="s">
        <v>100</v>
      </c>
      <c r="E94" s="80" t="s">
        <v>254</v>
      </c>
      <c r="F94" s="80" t="s">
        <v>100</v>
      </c>
      <c r="G94" s="1003" t="s">
        <v>100</v>
      </c>
      <c r="H94" s="81" t="s">
        <v>254</v>
      </c>
      <c r="I94" s="81" t="s">
        <v>100</v>
      </c>
      <c r="J94" s="89" t="s">
        <v>100</v>
      </c>
      <c r="K94" s="89">
        <v>1.0372368011617051E-2</v>
      </c>
      <c r="L94" s="1009" t="s">
        <v>100</v>
      </c>
    </row>
    <row r="95" spans="1:12" ht="15">
      <c r="A95" s="46" t="s">
        <v>113</v>
      </c>
      <c r="B95" s="47" t="s">
        <v>30</v>
      </c>
      <c r="C95" s="79" t="s">
        <v>254</v>
      </c>
      <c r="D95" s="79" t="s">
        <v>254</v>
      </c>
      <c r="E95" s="80" t="s">
        <v>254</v>
      </c>
      <c r="F95" s="80" t="s">
        <v>254</v>
      </c>
      <c r="G95" s="1003" t="s">
        <v>100</v>
      </c>
      <c r="H95" s="81" t="s">
        <v>254</v>
      </c>
      <c r="I95" s="81" t="s">
        <v>100</v>
      </c>
      <c r="J95" s="89" t="s">
        <v>100</v>
      </c>
      <c r="K95" s="89">
        <v>3.1117104034851153E-2</v>
      </c>
      <c r="L95" s="1009" t="s">
        <v>100</v>
      </c>
    </row>
    <row r="96" spans="1:12" ht="14.25">
      <c r="A96" s="44" t="s">
        <v>113</v>
      </c>
      <c r="B96" s="48" t="s">
        <v>31</v>
      </c>
      <c r="C96" s="90">
        <v>13024.863572891843</v>
      </c>
      <c r="D96" s="90">
        <v>11631.005882352942</v>
      </c>
      <c r="E96" s="91">
        <v>13285.360844349681</v>
      </c>
      <c r="F96" s="91">
        <v>11863.626</v>
      </c>
      <c r="G96" s="1010">
        <v>11.983982336847783</v>
      </c>
      <c r="H96" s="92">
        <v>260.55555555555554</v>
      </c>
      <c r="I96" s="92">
        <v>0.21367521367520881</v>
      </c>
      <c r="J96" s="93">
        <v>50</v>
      </c>
      <c r="K96" s="93">
        <v>0.18670262420910694</v>
      </c>
      <c r="L96" s="1011">
        <v>4.2817732122776009E-2</v>
      </c>
    </row>
    <row r="97" spans="1:12" ht="15">
      <c r="A97" s="46" t="s">
        <v>113</v>
      </c>
      <c r="B97" s="47" t="s">
        <v>32</v>
      </c>
      <c r="C97" s="79">
        <v>12865.164705882353</v>
      </c>
      <c r="D97" s="79">
        <v>11631.005882352942</v>
      </c>
      <c r="E97" s="80">
        <v>13122.468000000001</v>
      </c>
      <c r="F97" s="80">
        <v>11863.626</v>
      </c>
      <c r="G97" s="1003">
        <v>10.610938004957342</v>
      </c>
      <c r="H97" s="81">
        <v>260</v>
      </c>
      <c r="I97" s="81">
        <v>0</v>
      </c>
      <c r="J97" s="89">
        <v>33.333333333333329</v>
      </c>
      <c r="K97" s="89">
        <v>0.16595788818587281</v>
      </c>
      <c r="L97" s="1009">
        <v>2.2072996099541886E-2</v>
      </c>
    </row>
    <row r="98" spans="1:12" ht="15.75" thickBot="1">
      <c r="A98" s="49" t="s">
        <v>113</v>
      </c>
      <c r="B98" s="50" t="s">
        <v>33</v>
      </c>
      <c r="C98" s="94" t="s">
        <v>254</v>
      </c>
      <c r="D98" s="94" t="s">
        <v>100</v>
      </c>
      <c r="E98" s="95" t="s">
        <v>254</v>
      </c>
      <c r="F98" s="95" t="s">
        <v>100</v>
      </c>
      <c r="G98" s="1012" t="s">
        <v>100</v>
      </c>
      <c r="H98" s="89" t="s">
        <v>254</v>
      </c>
      <c r="I98" s="89" t="s">
        <v>100</v>
      </c>
      <c r="J98" s="89" t="s">
        <v>100</v>
      </c>
      <c r="K98" s="89">
        <v>2.0744736023234102E-2</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13426.294053950111</v>
      </c>
      <c r="D100" s="85">
        <v>13608.110242271439</v>
      </c>
      <c r="E100" s="86">
        <v>13694.819935029112</v>
      </c>
      <c r="F100" s="86">
        <v>13880.272447116868</v>
      </c>
      <c r="G100" s="1007">
        <v>-1.3360869737558814</v>
      </c>
      <c r="H100" s="87">
        <v>407.859375</v>
      </c>
      <c r="I100" s="87">
        <v>-1.7359264210016215E-2</v>
      </c>
      <c r="J100" s="88">
        <v>0.62893081761006298</v>
      </c>
      <c r="K100" s="88">
        <v>1.6595788818587285</v>
      </c>
      <c r="L100" s="1008">
        <v>-0.24689593828515632</v>
      </c>
    </row>
    <row r="101" spans="1:12" ht="15">
      <c r="A101" s="46" t="s">
        <v>114</v>
      </c>
      <c r="B101" s="47" t="s">
        <v>26</v>
      </c>
      <c r="C101" s="79">
        <v>13359.275490196078</v>
      </c>
      <c r="D101" s="79">
        <v>13664.15294117647</v>
      </c>
      <c r="E101" s="80">
        <v>13626.460999999999</v>
      </c>
      <c r="F101" s="80">
        <v>13937.436</v>
      </c>
      <c r="G101" s="1003">
        <v>-2.2312210079386223</v>
      </c>
      <c r="H101" s="81">
        <v>402</v>
      </c>
      <c r="I101" s="81">
        <v>-0.2233804914370755</v>
      </c>
      <c r="J101" s="89">
        <v>-12.371134020618557</v>
      </c>
      <c r="K101" s="89">
        <v>0.88165128098744938</v>
      </c>
      <c r="L101" s="1009">
        <v>-0.28141826337705911</v>
      </c>
    </row>
    <row r="102" spans="1:12" ht="15">
      <c r="A102" s="46" t="s">
        <v>114</v>
      </c>
      <c r="B102" s="47" t="s">
        <v>27</v>
      </c>
      <c r="C102" s="79">
        <v>13499.951960784312</v>
      </c>
      <c r="D102" s="79">
        <v>13523.154901960785</v>
      </c>
      <c r="E102" s="80">
        <v>13769.950999999999</v>
      </c>
      <c r="F102" s="80">
        <v>13793.618</v>
      </c>
      <c r="G102" s="1003">
        <v>-0.17157934923238616</v>
      </c>
      <c r="H102" s="81">
        <v>414.5</v>
      </c>
      <c r="I102" s="81">
        <v>-0.3126503126503154</v>
      </c>
      <c r="J102" s="89">
        <v>20.967741935483872</v>
      </c>
      <c r="K102" s="89">
        <v>0.77792760087127888</v>
      </c>
      <c r="L102" s="1009">
        <v>3.4522325091902339E-2</v>
      </c>
    </row>
    <row r="103" spans="1:12" ht="14.25">
      <c r="A103" s="44" t="s">
        <v>114</v>
      </c>
      <c r="B103" s="48" t="s">
        <v>28</v>
      </c>
      <c r="C103" s="90">
        <v>13331.998541713983</v>
      </c>
      <c r="D103" s="90">
        <v>13395.936653805365</v>
      </c>
      <c r="E103" s="91">
        <v>13598.638512548263</v>
      </c>
      <c r="F103" s="91">
        <v>13663.855386881472</v>
      </c>
      <c r="G103" s="1010">
        <v>-0.47729482262980871</v>
      </c>
      <c r="H103" s="92">
        <v>377.772044198895</v>
      </c>
      <c r="I103" s="92">
        <v>0.73821806782138943</v>
      </c>
      <c r="J103" s="93">
        <v>11.590628853267571</v>
      </c>
      <c r="K103" s="93">
        <v>9.386993050513432</v>
      </c>
      <c r="L103" s="1011">
        <v>-0.33722757298776784</v>
      </c>
    </row>
    <row r="104" spans="1:12" ht="15">
      <c r="A104" s="46" t="s">
        <v>114</v>
      </c>
      <c r="B104" s="47" t="s">
        <v>29</v>
      </c>
      <c r="C104" s="79">
        <v>13412.181372549019</v>
      </c>
      <c r="D104" s="79">
        <v>13538.815686274511</v>
      </c>
      <c r="E104" s="80">
        <v>13680.424999999999</v>
      </c>
      <c r="F104" s="80">
        <v>13809.592000000001</v>
      </c>
      <c r="G104" s="1003">
        <v>-0.93534262272195501</v>
      </c>
      <c r="H104" s="81">
        <v>370.9</v>
      </c>
      <c r="I104" s="81">
        <v>0.78804347826086341</v>
      </c>
      <c r="J104" s="89">
        <v>24.342105263157894</v>
      </c>
      <c r="K104" s="89">
        <v>5.881132662586869</v>
      </c>
      <c r="L104" s="1009">
        <v>0.41350676330629366</v>
      </c>
    </row>
    <row r="105" spans="1:12" ht="15">
      <c r="A105" s="46" t="s">
        <v>114</v>
      </c>
      <c r="B105" s="47" t="s">
        <v>30</v>
      </c>
      <c r="C105" s="79">
        <v>13203.860784313725</v>
      </c>
      <c r="D105" s="79">
        <v>13220.054901960784</v>
      </c>
      <c r="E105" s="80">
        <v>13467.938</v>
      </c>
      <c r="F105" s="80">
        <v>13484.456</v>
      </c>
      <c r="G105" s="1003">
        <v>-0.1224965990470808</v>
      </c>
      <c r="H105" s="81">
        <v>389.3</v>
      </c>
      <c r="I105" s="81">
        <v>1.3802083333333361</v>
      </c>
      <c r="J105" s="89">
        <v>-4.788732394366197</v>
      </c>
      <c r="K105" s="89">
        <v>3.5058603879265635</v>
      </c>
      <c r="L105" s="1009">
        <v>-0.75073433629406017</v>
      </c>
    </row>
    <row r="106" spans="1:12" ht="14.25">
      <c r="A106" s="44" t="s">
        <v>114</v>
      </c>
      <c r="B106" s="48" t="s">
        <v>31</v>
      </c>
      <c r="C106" s="90">
        <v>13101.414837704378</v>
      </c>
      <c r="D106" s="90">
        <v>13023.568028859128</v>
      </c>
      <c r="E106" s="91">
        <v>13363.443134458466</v>
      </c>
      <c r="F106" s="91">
        <v>13284.039389436311</v>
      </c>
      <c r="G106" s="1010">
        <v>0.59773795224740212</v>
      </c>
      <c r="H106" s="92">
        <v>338.90868459302328</v>
      </c>
      <c r="I106" s="92">
        <v>0.39451304226498018</v>
      </c>
      <c r="J106" s="93">
        <v>19.496309161962657</v>
      </c>
      <c r="K106" s="93">
        <v>28.544756767970124</v>
      </c>
      <c r="L106" s="1011">
        <v>0.93084789506844601</v>
      </c>
    </row>
    <row r="107" spans="1:12" ht="15">
      <c r="A107" s="46" t="s">
        <v>114</v>
      </c>
      <c r="B107" s="47" t="s">
        <v>32</v>
      </c>
      <c r="C107" s="79">
        <v>13186.351960784314</v>
      </c>
      <c r="D107" s="79">
        <v>13040.533333333333</v>
      </c>
      <c r="E107" s="80">
        <v>13450.079</v>
      </c>
      <c r="F107" s="80">
        <v>13301.343999999999</v>
      </c>
      <c r="G107" s="1003">
        <v>1.118195274101629</v>
      </c>
      <c r="H107" s="81">
        <v>326.10000000000002</v>
      </c>
      <c r="I107" s="81">
        <v>3.0674846625773845E-2</v>
      </c>
      <c r="J107" s="89">
        <v>23.186440677966104</v>
      </c>
      <c r="K107" s="89">
        <v>18.846592677108184</v>
      </c>
      <c r="L107" s="1009">
        <v>1.1607413581633388</v>
      </c>
    </row>
    <row r="108" spans="1:12" ht="15.75" thickBot="1">
      <c r="A108" s="49" t="s">
        <v>114</v>
      </c>
      <c r="B108" s="50" t="s">
        <v>33</v>
      </c>
      <c r="C108" s="94">
        <v>12953.497058823528</v>
      </c>
      <c r="D108" s="94">
        <v>12996.061764705883</v>
      </c>
      <c r="E108" s="95">
        <v>13212.566999999999</v>
      </c>
      <c r="F108" s="95">
        <v>13255.983</v>
      </c>
      <c r="G108" s="1012">
        <v>-0.3275200337839983</v>
      </c>
      <c r="H108" s="89">
        <v>363.8</v>
      </c>
      <c r="I108" s="89">
        <v>1.5633724176437807</v>
      </c>
      <c r="J108" s="89">
        <v>12.922705314009661</v>
      </c>
      <c r="K108" s="89">
        <v>9.698164090861944</v>
      </c>
      <c r="L108" s="1009">
        <v>-0.229893463094891</v>
      </c>
    </row>
    <row r="109" spans="1:12" ht="15.75" thickBot="1">
      <c r="A109" s="51"/>
      <c r="B109" s="52"/>
      <c r="C109" s="96"/>
      <c r="D109" s="96"/>
      <c r="E109" s="96"/>
      <c r="F109" s="96"/>
      <c r="G109" s="1013"/>
      <c r="H109" s="97"/>
      <c r="I109" s="97"/>
      <c r="J109" s="97"/>
      <c r="K109" s="97"/>
      <c r="L109" s="1014"/>
    </row>
    <row r="110" spans="1:12" ht="15">
      <c r="A110" s="46" t="s">
        <v>115</v>
      </c>
      <c r="B110" s="53" t="s">
        <v>30</v>
      </c>
      <c r="C110" s="98">
        <v>13281.637254901962</v>
      </c>
      <c r="D110" s="98">
        <v>13243.983333333332</v>
      </c>
      <c r="E110" s="99">
        <v>13547.27</v>
      </c>
      <c r="F110" s="99">
        <v>13508.862999999999</v>
      </c>
      <c r="G110" s="1015">
        <v>0.28430964175150092</v>
      </c>
      <c r="H110" s="100">
        <v>403.9</v>
      </c>
      <c r="I110" s="100">
        <v>-0.9320578857002727</v>
      </c>
      <c r="J110" s="100">
        <v>4.0697674418604652</v>
      </c>
      <c r="K110" s="100">
        <v>3.7133077481589045</v>
      </c>
      <c r="L110" s="1016">
        <v>-0.41139249164924907</v>
      </c>
    </row>
    <row r="111" spans="1:12" ht="15.75" thickBot="1">
      <c r="A111" s="49" t="s">
        <v>115</v>
      </c>
      <c r="B111" s="50" t="s">
        <v>33</v>
      </c>
      <c r="C111" s="94">
        <v>13026.03137254902</v>
      </c>
      <c r="D111" s="94">
        <v>13036.288235294116</v>
      </c>
      <c r="E111" s="95">
        <v>13286.552</v>
      </c>
      <c r="F111" s="95">
        <v>13297.013999999999</v>
      </c>
      <c r="G111" s="1012">
        <v>-7.8679318529705514E-2</v>
      </c>
      <c r="H111" s="89">
        <v>375.7</v>
      </c>
      <c r="I111" s="89">
        <v>-2.6609898882390296E-2</v>
      </c>
      <c r="J111" s="89">
        <v>1.6666666666666667</v>
      </c>
      <c r="K111" s="89">
        <v>6.327144487086402</v>
      </c>
      <c r="L111" s="1009">
        <v>-0.86710011723014446</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11500.228040622644</v>
      </c>
      <c r="D124" s="85">
        <v>11226.861010039131</v>
      </c>
      <c r="E124" s="86">
        <v>11730.232601435097</v>
      </c>
      <c r="F124" s="86">
        <v>11451.398230239913</v>
      </c>
      <c r="G124" s="1007">
        <v>2.4349373376856365</v>
      </c>
      <c r="H124" s="87">
        <v>344.49325842696629</v>
      </c>
      <c r="I124" s="87">
        <v>1.226199505790647</v>
      </c>
      <c r="J124" s="88">
        <v>12.658227848101266</v>
      </c>
      <c r="K124" s="88">
        <v>1.8462815060678353</v>
      </c>
      <c r="L124" s="1008">
        <v>-4.8202906402188495E-2</v>
      </c>
    </row>
    <row r="125" spans="1:12" ht="15">
      <c r="A125" s="46" t="s">
        <v>24</v>
      </c>
      <c r="B125" s="47" t="s">
        <v>29</v>
      </c>
      <c r="C125" s="79">
        <v>11445.249019607843</v>
      </c>
      <c r="D125" s="79">
        <v>11093.39411764706</v>
      </c>
      <c r="E125" s="80">
        <v>11674.154</v>
      </c>
      <c r="F125" s="80">
        <v>11315.262000000001</v>
      </c>
      <c r="G125" s="1003">
        <v>3.1717515688103362</v>
      </c>
      <c r="H125" s="81">
        <v>296.3</v>
      </c>
      <c r="I125" s="81">
        <v>-3.7674569665475692</v>
      </c>
      <c r="J125" s="89">
        <v>45.833333333333329</v>
      </c>
      <c r="K125" s="89">
        <v>0.36303288040659681</v>
      </c>
      <c r="L125" s="1009">
        <v>7.5263096233934956E-2</v>
      </c>
    </row>
    <row r="126" spans="1:12" ht="15">
      <c r="A126" s="46" t="s">
        <v>24</v>
      </c>
      <c r="B126" s="47" t="s">
        <v>30</v>
      </c>
      <c r="C126" s="79">
        <v>11514.224509803922</v>
      </c>
      <c r="D126" s="79">
        <v>11047.779411764706</v>
      </c>
      <c r="E126" s="80">
        <v>11744.509</v>
      </c>
      <c r="F126" s="80">
        <v>11268.735000000001</v>
      </c>
      <c r="G126" s="1003">
        <v>4.2220710665394066</v>
      </c>
      <c r="H126" s="81">
        <v>347.1</v>
      </c>
      <c r="I126" s="81">
        <v>2.9664787896766538</v>
      </c>
      <c r="J126" s="89">
        <v>24.418604651162788</v>
      </c>
      <c r="K126" s="89">
        <v>1.1098433772430245</v>
      </c>
      <c r="L126" s="1009">
        <v>7.8668317290986112E-2</v>
      </c>
    </row>
    <row r="127" spans="1:12" ht="15">
      <c r="A127" s="46" t="s">
        <v>24</v>
      </c>
      <c r="B127" s="47" t="s">
        <v>35</v>
      </c>
      <c r="C127" s="79">
        <v>11503.870588235293</v>
      </c>
      <c r="D127" s="79">
        <v>11582.116666666667</v>
      </c>
      <c r="E127" s="80">
        <v>11733.948</v>
      </c>
      <c r="F127" s="80">
        <v>11813.759</v>
      </c>
      <c r="G127" s="1003">
        <v>-0.6755766729285716</v>
      </c>
      <c r="H127" s="81">
        <v>383.6</v>
      </c>
      <c r="I127" s="81">
        <v>5.879105713497105</v>
      </c>
      <c r="J127" s="89">
        <v>-25</v>
      </c>
      <c r="K127" s="89">
        <v>0.37340524841821388</v>
      </c>
      <c r="L127" s="1009">
        <v>-0.20213431992710984</v>
      </c>
    </row>
    <row r="128" spans="1:12" ht="14.25">
      <c r="A128" s="44" t="s">
        <v>24</v>
      </c>
      <c r="B128" s="48" t="s">
        <v>31</v>
      </c>
      <c r="C128" s="90">
        <v>10733.369715331608</v>
      </c>
      <c r="D128" s="90">
        <v>10792.299100345754</v>
      </c>
      <c r="E128" s="91">
        <v>10948.037109638241</v>
      </c>
      <c r="F128" s="91">
        <v>11008.145082352668</v>
      </c>
      <c r="G128" s="1010">
        <v>-0.54603179976968086</v>
      </c>
      <c r="H128" s="92">
        <v>296.7960594315245</v>
      </c>
      <c r="I128" s="92">
        <v>1.0032263701030504</v>
      </c>
      <c r="J128" s="93">
        <v>5.1630434782608692</v>
      </c>
      <c r="K128" s="93">
        <v>16.056425681983196</v>
      </c>
      <c r="L128" s="1011">
        <v>-1.5934544139400657</v>
      </c>
    </row>
    <row r="129" spans="1:12" ht="15">
      <c r="A129" s="46" t="s">
        <v>24</v>
      </c>
      <c r="B129" s="47" t="s">
        <v>32</v>
      </c>
      <c r="C129" s="79">
        <v>10479.796078431373</v>
      </c>
      <c r="D129" s="79">
        <v>10509.231372549018</v>
      </c>
      <c r="E129" s="80">
        <v>10689.392</v>
      </c>
      <c r="F129" s="80">
        <v>10719.415999999999</v>
      </c>
      <c r="G129" s="1003">
        <v>-0.28008988549375669</v>
      </c>
      <c r="H129" s="81">
        <v>267.8</v>
      </c>
      <c r="I129" s="81">
        <v>0.63885757234122076</v>
      </c>
      <c r="J129" s="89">
        <v>0.54151624548736454</v>
      </c>
      <c r="K129" s="89">
        <v>5.777408982470698</v>
      </c>
      <c r="L129" s="1009">
        <v>-0.86527686884824728</v>
      </c>
    </row>
    <row r="130" spans="1:12" ht="15">
      <c r="A130" s="46" t="s">
        <v>24</v>
      </c>
      <c r="B130" s="47" t="s">
        <v>33</v>
      </c>
      <c r="C130" s="79">
        <v>10808.504901960783</v>
      </c>
      <c r="D130" s="79">
        <v>10885.593137254902</v>
      </c>
      <c r="E130" s="80">
        <v>11024.674999999999</v>
      </c>
      <c r="F130" s="80">
        <v>11103.305</v>
      </c>
      <c r="G130" s="1003">
        <v>-0.7081675230933584</v>
      </c>
      <c r="H130" s="81">
        <v>309.39999999999998</v>
      </c>
      <c r="I130" s="81">
        <v>1.2765957446808436</v>
      </c>
      <c r="J130" s="89">
        <v>16.709511568123396</v>
      </c>
      <c r="K130" s="89">
        <v>9.4181101545482822</v>
      </c>
      <c r="L130" s="1009">
        <v>8.9572984284494339E-2</v>
      </c>
    </row>
    <row r="131" spans="1:12" ht="15">
      <c r="A131" s="46" t="s">
        <v>24</v>
      </c>
      <c r="B131" s="47" t="s">
        <v>36</v>
      </c>
      <c r="C131" s="79">
        <v>11302.994117647058</v>
      </c>
      <c r="D131" s="79">
        <v>11204.47156862745</v>
      </c>
      <c r="E131" s="80">
        <v>11529.054</v>
      </c>
      <c r="F131" s="80">
        <v>11428.561</v>
      </c>
      <c r="G131" s="1003">
        <v>0.87931455237453249</v>
      </c>
      <c r="H131" s="81">
        <v>353.5</v>
      </c>
      <c r="I131" s="81">
        <v>4.308055473591037</v>
      </c>
      <c r="J131" s="89">
        <v>-40.714285714285715</v>
      </c>
      <c r="K131" s="89">
        <v>0.86090654496421526</v>
      </c>
      <c r="L131" s="1009">
        <v>-0.81775052937631232</v>
      </c>
    </row>
    <row r="132" spans="1:12" ht="14.25">
      <c r="A132" s="44" t="s">
        <v>24</v>
      </c>
      <c r="B132" s="48" t="s">
        <v>37</v>
      </c>
      <c r="C132" s="90">
        <v>8750.3116603439157</v>
      </c>
      <c r="D132" s="90">
        <v>8856.8326873270089</v>
      </c>
      <c r="E132" s="91">
        <v>8925.3178935507949</v>
      </c>
      <c r="F132" s="91">
        <v>9033.969341073549</v>
      </c>
      <c r="G132" s="1010">
        <v>-1.2026988737803546</v>
      </c>
      <c r="H132" s="92">
        <v>228.44085308056873</v>
      </c>
      <c r="I132" s="92">
        <v>0.91010054574416477</v>
      </c>
      <c r="J132" s="93">
        <v>28.973105134474324</v>
      </c>
      <c r="K132" s="93">
        <v>10.94284825225599</v>
      </c>
      <c r="L132" s="1011">
        <v>1.1346947750377634</v>
      </c>
    </row>
    <row r="133" spans="1:12" ht="15">
      <c r="A133" s="46" t="s">
        <v>24</v>
      </c>
      <c r="B133" s="47" t="s">
        <v>102</v>
      </c>
      <c r="C133" s="101">
        <v>7990.798039215686</v>
      </c>
      <c r="D133" s="101">
        <v>8294.1049019607835</v>
      </c>
      <c r="E133" s="102">
        <v>8150.6139999999996</v>
      </c>
      <c r="F133" s="102">
        <v>8459.9869999999992</v>
      </c>
      <c r="G133" s="1017">
        <v>-3.656896872300154</v>
      </c>
      <c r="H133" s="103">
        <v>210.5</v>
      </c>
      <c r="I133" s="103">
        <v>-1.220084467386201</v>
      </c>
      <c r="J133" s="104">
        <v>0</v>
      </c>
      <c r="K133" s="104">
        <v>4.615703765169588</v>
      </c>
      <c r="L133" s="1018">
        <v>-0.72002764969851718</v>
      </c>
    </row>
    <row r="134" spans="1:12" ht="15">
      <c r="A134" s="46" t="s">
        <v>24</v>
      </c>
      <c r="B134" s="47" t="s">
        <v>38</v>
      </c>
      <c r="C134" s="79">
        <v>9314.9666666666653</v>
      </c>
      <c r="D134" s="79">
        <v>9448.1225490196066</v>
      </c>
      <c r="E134" s="80">
        <v>9501.2659999999996</v>
      </c>
      <c r="F134" s="80">
        <v>9637.0849999999991</v>
      </c>
      <c r="G134" s="1003">
        <v>-1.4093369519932584</v>
      </c>
      <c r="H134" s="81">
        <v>228.7</v>
      </c>
      <c r="I134" s="81">
        <v>-2.5149190110826964</v>
      </c>
      <c r="J134" s="89">
        <v>52.076677316293932</v>
      </c>
      <c r="K134" s="89">
        <v>4.937247173529717</v>
      </c>
      <c r="L134" s="1009">
        <v>1.1842495716112516</v>
      </c>
    </row>
    <row r="135" spans="1:12" ht="15.75" thickBot="1">
      <c r="A135" s="46" t="s">
        <v>24</v>
      </c>
      <c r="B135" s="47" t="s">
        <v>39</v>
      </c>
      <c r="C135" s="79">
        <v>9001.7127450980388</v>
      </c>
      <c r="D135" s="79">
        <v>9445.2843137254913</v>
      </c>
      <c r="E135" s="80">
        <v>9181.7469999999994</v>
      </c>
      <c r="F135" s="80">
        <v>9634.19</v>
      </c>
      <c r="G135" s="1003">
        <v>-4.6962225158524076</v>
      </c>
      <c r="H135" s="81">
        <v>287.10000000000002</v>
      </c>
      <c r="I135" s="81">
        <v>1.8085106382978804</v>
      </c>
      <c r="J135" s="89">
        <v>123.33333333333334</v>
      </c>
      <c r="K135" s="89">
        <v>1.389897313556685</v>
      </c>
      <c r="L135" s="1009">
        <v>0.67047285312503024</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13825.090945171632</v>
      </c>
      <c r="D137" s="90">
        <v>13740.245056820368</v>
      </c>
      <c r="E137" s="91">
        <v>14101.592764075065</v>
      </c>
      <c r="F137" s="91">
        <v>14015.049957956775</v>
      </c>
      <c r="G137" s="1010">
        <v>0.61749909117631907</v>
      </c>
      <c r="H137" s="92">
        <v>339.10340909090905</v>
      </c>
      <c r="I137" s="92">
        <v>-2.7295598147039475</v>
      </c>
      <c r="J137" s="93">
        <v>20.547945205479451</v>
      </c>
      <c r="K137" s="93">
        <v>0.91276838502230062</v>
      </c>
      <c r="L137" s="1011">
        <v>3.74686248304541E-2</v>
      </c>
    </row>
    <row r="138" spans="1:12" ht="15">
      <c r="A138" s="46" t="s">
        <v>117</v>
      </c>
      <c r="B138" s="47" t="s">
        <v>26</v>
      </c>
      <c r="C138" s="79">
        <v>13788.661764705881</v>
      </c>
      <c r="D138" s="79">
        <v>13658.867647058823</v>
      </c>
      <c r="E138" s="80">
        <v>14064.434999999999</v>
      </c>
      <c r="F138" s="80">
        <v>13932.045</v>
      </c>
      <c r="G138" s="1003">
        <v>0.95025532863265527</v>
      </c>
      <c r="H138" s="81">
        <v>303</v>
      </c>
      <c r="I138" s="81">
        <v>4.0164778578784723</v>
      </c>
      <c r="J138" s="89">
        <v>25</v>
      </c>
      <c r="K138" s="89">
        <v>0.10372368011617053</v>
      </c>
      <c r="L138" s="1009">
        <v>7.8004187252832397E-3</v>
      </c>
    </row>
    <row r="139" spans="1:12" ht="15">
      <c r="A139" s="46" t="s">
        <v>117</v>
      </c>
      <c r="B139" s="47" t="s">
        <v>27</v>
      </c>
      <c r="C139" s="79">
        <v>13857.640196078431</v>
      </c>
      <c r="D139" s="79">
        <v>13810.362745098038</v>
      </c>
      <c r="E139" s="80">
        <v>14134.793</v>
      </c>
      <c r="F139" s="80">
        <v>14086.57</v>
      </c>
      <c r="G139" s="1003">
        <v>0.34233315846227974</v>
      </c>
      <c r="H139" s="81">
        <v>339.7</v>
      </c>
      <c r="I139" s="81">
        <v>-2.0190366310931642</v>
      </c>
      <c r="J139" s="89">
        <v>32.608695652173914</v>
      </c>
      <c r="K139" s="89">
        <v>0.63271444870864013</v>
      </c>
      <c r="L139" s="1009">
        <v>8.11556957110382E-2</v>
      </c>
    </row>
    <row r="140" spans="1:12" ht="15">
      <c r="A140" s="46" t="s">
        <v>117</v>
      </c>
      <c r="B140" s="47" t="s">
        <v>34</v>
      </c>
      <c r="C140" s="79">
        <v>13732.473529411764</v>
      </c>
      <c r="D140" s="79">
        <v>13610.709803921569</v>
      </c>
      <c r="E140" s="80">
        <v>14007.123</v>
      </c>
      <c r="F140" s="80">
        <v>13882.924000000001</v>
      </c>
      <c r="G140" s="1003">
        <v>0.89461701295777962</v>
      </c>
      <c r="H140" s="81">
        <v>358.2</v>
      </c>
      <c r="I140" s="81">
        <v>-5.087440381558026</v>
      </c>
      <c r="J140" s="89">
        <v>-10.526315789473683</v>
      </c>
      <c r="K140" s="89">
        <v>0.1763302561974899</v>
      </c>
      <c r="L140" s="1009">
        <v>-5.1487489605867409E-2</v>
      </c>
    </row>
    <row r="141" spans="1:12" ht="14.25">
      <c r="A141" s="44" t="s">
        <v>117</v>
      </c>
      <c r="B141" s="48" t="s">
        <v>28</v>
      </c>
      <c r="C141" s="90">
        <v>13642.201360406067</v>
      </c>
      <c r="D141" s="90">
        <v>13417.350581845087</v>
      </c>
      <c r="E141" s="91">
        <v>13915.045387614187</v>
      </c>
      <c r="F141" s="91">
        <v>13685.697593481989</v>
      </c>
      <c r="G141" s="1010">
        <v>1.6758209990072281</v>
      </c>
      <c r="H141" s="92">
        <v>311.73475935828878</v>
      </c>
      <c r="I141" s="92">
        <v>-0.12534824430183261</v>
      </c>
      <c r="J141" s="93">
        <v>43.021032504780116</v>
      </c>
      <c r="K141" s="93">
        <v>7.758531272689555</v>
      </c>
      <c r="L141" s="1011">
        <v>1.4875480592602983</v>
      </c>
    </row>
    <row r="142" spans="1:12" ht="15">
      <c r="A142" s="46" t="s">
        <v>117</v>
      </c>
      <c r="B142" s="47" t="s">
        <v>29</v>
      </c>
      <c r="C142" s="79">
        <v>14479.880392156861</v>
      </c>
      <c r="D142" s="79">
        <v>13300.48725490196</v>
      </c>
      <c r="E142" s="80">
        <v>14769.477999999999</v>
      </c>
      <c r="F142" s="80">
        <v>13566.496999999999</v>
      </c>
      <c r="G142" s="1003">
        <v>8.8672927138081388</v>
      </c>
      <c r="H142" s="81">
        <v>283.10000000000002</v>
      </c>
      <c r="I142" s="81">
        <v>-2.3793103448275783</v>
      </c>
      <c r="J142" s="89">
        <v>121.875</v>
      </c>
      <c r="K142" s="89">
        <v>1.4728762576496215</v>
      </c>
      <c r="L142" s="1009">
        <v>0.70549016652252317</v>
      </c>
    </row>
    <row r="143" spans="1:12" ht="15">
      <c r="A143" s="46" t="s">
        <v>117</v>
      </c>
      <c r="B143" s="47" t="s">
        <v>30</v>
      </c>
      <c r="C143" s="79">
        <v>13468.513725490197</v>
      </c>
      <c r="D143" s="79">
        <v>13501.842156862745</v>
      </c>
      <c r="E143" s="80">
        <v>13737.884</v>
      </c>
      <c r="F143" s="80">
        <v>13771.879000000001</v>
      </c>
      <c r="G143" s="1003">
        <v>-0.24684358612213192</v>
      </c>
      <c r="H143" s="81">
        <v>312.3</v>
      </c>
      <c r="I143" s="81">
        <v>1.6601562500000075</v>
      </c>
      <c r="J143" s="89">
        <v>37.640449438202246</v>
      </c>
      <c r="K143" s="89">
        <v>5.0824603256923551</v>
      </c>
      <c r="L143" s="1009">
        <v>0.81387519379787054</v>
      </c>
    </row>
    <row r="144" spans="1:12" ht="15">
      <c r="A144" s="46" t="s">
        <v>117</v>
      </c>
      <c r="B144" s="47" t="s">
        <v>35</v>
      </c>
      <c r="C144" s="79">
        <v>13464.553921568626</v>
      </c>
      <c r="D144" s="79">
        <v>13217.151960784315</v>
      </c>
      <c r="E144" s="80">
        <v>13733.844999999999</v>
      </c>
      <c r="F144" s="80">
        <v>13481.495000000001</v>
      </c>
      <c r="G144" s="1003">
        <v>1.8718250461094896</v>
      </c>
      <c r="H144" s="81">
        <v>344.4</v>
      </c>
      <c r="I144" s="81">
        <v>0.43744531933508313</v>
      </c>
      <c r="J144" s="89">
        <v>12.621359223300971</v>
      </c>
      <c r="K144" s="89">
        <v>1.203194689347578</v>
      </c>
      <c r="L144" s="1009">
        <v>-3.1817301060095948E-2</v>
      </c>
    </row>
    <row r="145" spans="1:12" ht="14.25">
      <c r="A145" s="44" t="s">
        <v>117</v>
      </c>
      <c r="B145" s="48" t="s">
        <v>31</v>
      </c>
      <c r="C145" s="90">
        <v>12566.312164012643</v>
      </c>
      <c r="D145" s="90">
        <v>12528.707760763824</v>
      </c>
      <c r="E145" s="91">
        <v>12817.638407292896</v>
      </c>
      <c r="F145" s="91">
        <v>12779.2819159791</v>
      </c>
      <c r="G145" s="1010">
        <v>0.30014590464457575</v>
      </c>
      <c r="H145" s="92">
        <v>271.10608052588333</v>
      </c>
      <c r="I145" s="92">
        <v>-0.74447297566335702</v>
      </c>
      <c r="J145" s="93">
        <v>14.272300469483568</v>
      </c>
      <c r="K145" s="93">
        <v>12.623171870137954</v>
      </c>
      <c r="L145" s="1011">
        <v>-0.1466123025239181</v>
      </c>
    </row>
    <row r="146" spans="1:12" ht="15">
      <c r="A146" s="46" t="s">
        <v>117</v>
      </c>
      <c r="B146" s="47" t="s">
        <v>32</v>
      </c>
      <c r="C146" s="79">
        <v>12376.46862745098</v>
      </c>
      <c r="D146" s="79">
        <v>11861.804901960784</v>
      </c>
      <c r="E146" s="80">
        <v>12623.998</v>
      </c>
      <c r="F146" s="80">
        <v>12099.040999999999</v>
      </c>
      <c r="G146" s="1003">
        <v>4.338831482594367</v>
      </c>
      <c r="H146" s="81">
        <v>242</v>
      </c>
      <c r="I146" s="81">
        <v>-0.41152263374485598</v>
      </c>
      <c r="J146" s="89">
        <v>-0.66889632107023411</v>
      </c>
      <c r="K146" s="89">
        <v>3.0805932994502645</v>
      </c>
      <c r="L146" s="1009">
        <v>-0.50453859503414833</v>
      </c>
    </row>
    <row r="147" spans="1:12" ht="15">
      <c r="A147" s="46" t="s">
        <v>117</v>
      </c>
      <c r="B147" s="47" t="s">
        <v>33</v>
      </c>
      <c r="C147" s="79">
        <v>12628.589215686274</v>
      </c>
      <c r="D147" s="79">
        <v>12742.580392156864</v>
      </c>
      <c r="E147" s="80">
        <v>12881.161</v>
      </c>
      <c r="F147" s="80">
        <v>12997.432000000001</v>
      </c>
      <c r="G147" s="1003">
        <v>-0.89456901948016065</v>
      </c>
      <c r="H147" s="81">
        <v>275.60000000000002</v>
      </c>
      <c r="I147" s="81">
        <v>-1.254030813328556</v>
      </c>
      <c r="J147" s="81">
        <v>22.85276073619632</v>
      </c>
      <c r="K147" s="81">
        <v>8.3082667773052599</v>
      </c>
      <c r="L147" s="1004">
        <v>0.49052097394794636</v>
      </c>
    </row>
    <row r="148" spans="1:12" ht="15.75" thickBot="1">
      <c r="A148" s="56" t="s">
        <v>117</v>
      </c>
      <c r="B148" s="57" t="s">
        <v>36</v>
      </c>
      <c r="C148" s="82">
        <v>12563.636274509803</v>
      </c>
      <c r="D148" s="82">
        <v>12791.832352941175</v>
      </c>
      <c r="E148" s="83">
        <v>12814.909</v>
      </c>
      <c r="F148" s="83">
        <v>13047.669</v>
      </c>
      <c r="G148" s="1005">
        <v>-1.7839201776194678</v>
      </c>
      <c r="H148" s="84">
        <v>313.5</v>
      </c>
      <c r="I148" s="84">
        <v>-1.4460861364350903</v>
      </c>
      <c r="J148" s="84">
        <v>4.3859649122807012</v>
      </c>
      <c r="K148" s="84">
        <v>1.2343117933824292</v>
      </c>
      <c r="L148" s="1006">
        <v>-0.13259468143771458</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22" t="s">
        <v>10</v>
      </c>
      <c r="I152" s="1323"/>
      <c r="J152" s="990" t="s">
        <v>11</v>
      </c>
      <c r="K152" s="960" t="s">
        <v>12</v>
      </c>
      <c r="L152" s="961"/>
    </row>
    <row r="153" spans="1:12" ht="15.75" customHeight="1">
      <c r="A153" s="29" t="s">
        <v>13</v>
      </c>
      <c r="B153" s="30" t="s">
        <v>14</v>
      </c>
      <c r="C153" s="962" t="s">
        <v>40</v>
      </c>
      <c r="D153" s="962" t="s">
        <v>40</v>
      </c>
      <c r="E153" s="963" t="s">
        <v>41</v>
      </c>
      <c r="F153" s="964"/>
      <c r="G153" s="991"/>
      <c r="H153" s="1320" t="s">
        <v>15</v>
      </c>
      <c r="I153" s="1321"/>
      <c r="J153" s="992" t="s">
        <v>16</v>
      </c>
      <c r="K153" s="965" t="s">
        <v>17</v>
      </c>
      <c r="L153" s="966"/>
    </row>
    <row r="154" spans="1:12" ht="26.25" thickBot="1">
      <c r="A154" s="31" t="s">
        <v>18</v>
      </c>
      <c r="B154" s="32" t="s">
        <v>19</v>
      </c>
      <c r="C154" s="881" t="s">
        <v>483</v>
      </c>
      <c r="D154" s="881" t="s">
        <v>482</v>
      </c>
      <c r="E154" s="956" t="s">
        <v>483</v>
      </c>
      <c r="F154" s="1267" t="s">
        <v>482</v>
      </c>
      <c r="G154" s="989" t="s">
        <v>20</v>
      </c>
      <c r="H154" s="66" t="s">
        <v>483</v>
      </c>
      <c r="I154" s="894" t="s">
        <v>20</v>
      </c>
      <c r="J154" s="993" t="s">
        <v>20</v>
      </c>
      <c r="K154" s="957" t="s">
        <v>483</v>
      </c>
      <c r="L154" s="994" t="s">
        <v>21</v>
      </c>
    </row>
    <row r="155" spans="1:12" ht="15" thickBot="1">
      <c r="A155" s="33" t="s">
        <v>22</v>
      </c>
      <c r="B155" s="34" t="s">
        <v>23</v>
      </c>
      <c r="C155" s="67">
        <v>12158.608192591271</v>
      </c>
      <c r="D155" s="67">
        <v>12155.404013268846</v>
      </c>
      <c r="E155" s="68">
        <v>12401.780356443096</v>
      </c>
      <c r="F155" s="1268">
        <v>12398.512093534224</v>
      </c>
      <c r="G155" s="995">
        <v>2.6360121958316184E-2</v>
      </c>
      <c r="H155" s="69">
        <v>312.3937633597385</v>
      </c>
      <c r="I155" s="69">
        <v>-0.28183730150027297</v>
      </c>
      <c r="J155" s="70">
        <v>1.6747634875990796</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12745.335157244715</v>
      </c>
      <c r="D157" s="72">
        <v>12907.887045300879</v>
      </c>
      <c r="E157" s="73">
        <v>13000.241860389609</v>
      </c>
      <c r="F157" s="73">
        <v>13166.044786206896</v>
      </c>
      <c r="G157" s="999">
        <v>-1.2593222073115389</v>
      </c>
      <c r="H157" s="74">
        <v>279.9909090909091</v>
      </c>
      <c r="I157" s="74">
        <v>6.1961244052134479</v>
      </c>
      <c r="J157" s="74">
        <v>0</v>
      </c>
      <c r="K157" s="74">
        <v>0.13831258644536654</v>
      </c>
      <c r="L157" s="1000">
        <v>-2.3164086965409003E-3</v>
      </c>
    </row>
    <row r="158" spans="1:12" ht="15">
      <c r="A158" s="46" t="s">
        <v>109</v>
      </c>
      <c r="B158" s="75" t="s">
        <v>23</v>
      </c>
      <c r="C158" s="76">
        <v>12989.237155923696</v>
      </c>
      <c r="D158" s="76">
        <v>12974.333915347444</v>
      </c>
      <c r="E158" s="77">
        <v>13249.021899042171</v>
      </c>
      <c r="F158" s="77">
        <v>13233.820593654393</v>
      </c>
      <c r="G158" s="1001">
        <v>0.1148670958639649</v>
      </c>
      <c r="H158" s="78">
        <v>345.74433022807585</v>
      </c>
      <c r="I158" s="78">
        <v>-0.42829979276735364</v>
      </c>
      <c r="J158" s="78">
        <v>8.4291187739463602</v>
      </c>
      <c r="K158" s="78">
        <v>39.142461964038731</v>
      </c>
      <c r="L158" s="1002">
        <v>2.4382942320008922</v>
      </c>
    </row>
    <row r="159" spans="1:12" ht="15">
      <c r="A159" s="39" t="s">
        <v>110</v>
      </c>
      <c r="B159" s="40" t="s">
        <v>23</v>
      </c>
      <c r="C159" s="79">
        <v>13046.348238823626</v>
      </c>
      <c r="D159" s="79">
        <v>13053.456623892756</v>
      </c>
      <c r="E159" s="80">
        <v>13307.275203600098</v>
      </c>
      <c r="F159" s="80">
        <v>13314.525756370611</v>
      </c>
      <c r="G159" s="1003">
        <v>-5.4455959627727146E-2</v>
      </c>
      <c r="H159" s="81">
        <v>379.48969230769228</v>
      </c>
      <c r="I159" s="81">
        <v>-0.9162967061702052</v>
      </c>
      <c r="J159" s="81">
        <v>-2.5487256371814091</v>
      </c>
      <c r="K159" s="81">
        <v>8.1730164717716587</v>
      </c>
      <c r="L159" s="1004">
        <v>-0.35421441546945687</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10304.790341476279</v>
      </c>
      <c r="D161" s="79">
        <v>10263.73091147386</v>
      </c>
      <c r="E161" s="80">
        <v>10510.886148305804</v>
      </c>
      <c r="F161" s="80">
        <v>10469.005529703338</v>
      </c>
      <c r="G161" s="1003">
        <v>0.40004390563784031</v>
      </c>
      <c r="H161" s="81">
        <v>275.57669524551829</v>
      </c>
      <c r="I161" s="81">
        <v>-3.9932273287628176E-2</v>
      </c>
      <c r="J161" s="81">
        <v>4.3513623424156167</v>
      </c>
      <c r="K161" s="81">
        <v>32.264554256255501</v>
      </c>
      <c r="L161" s="1004">
        <v>0.827581614987281</v>
      </c>
    </row>
    <row r="162" spans="1:12" ht="15.75" thickBot="1">
      <c r="A162" s="41" t="s">
        <v>112</v>
      </c>
      <c r="B162" s="42" t="s">
        <v>23</v>
      </c>
      <c r="C162" s="82">
        <v>12592.968753196317</v>
      </c>
      <c r="D162" s="82">
        <v>12608.344019075279</v>
      </c>
      <c r="E162" s="83">
        <v>12844.828128260244</v>
      </c>
      <c r="F162" s="83">
        <v>12860.510899456785</v>
      </c>
      <c r="G162" s="1005">
        <v>-0.12194516469173868</v>
      </c>
      <c r="H162" s="84">
        <v>279.78146311221326</v>
      </c>
      <c r="I162" s="84">
        <v>-1.8850014005038531</v>
      </c>
      <c r="J162" s="84">
        <v>-11.080485115766264</v>
      </c>
      <c r="K162" s="84">
        <v>20.281654721488746</v>
      </c>
      <c r="L162" s="1006">
        <v>-2.9093450228221727</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254</v>
      </c>
      <c r="E164" s="86" t="s">
        <v>100</v>
      </c>
      <c r="F164" s="86" t="s">
        <v>254</v>
      </c>
      <c r="G164" s="1007" t="s">
        <v>100</v>
      </c>
      <c r="H164" s="87" t="s">
        <v>100</v>
      </c>
      <c r="I164" s="87" t="s">
        <v>100</v>
      </c>
      <c r="J164" s="88" t="s">
        <v>100</v>
      </c>
      <c r="K164" s="88">
        <v>0</v>
      </c>
      <c r="L164" s="1008" t="s">
        <v>100</v>
      </c>
    </row>
    <row r="165" spans="1:12" ht="15">
      <c r="A165" s="46" t="s">
        <v>113</v>
      </c>
      <c r="B165" s="47" t="s">
        <v>26</v>
      </c>
      <c r="C165" s="79" t="s">
        <v>100</v>
      </c>
      <c r="D165" s="79" t="s">
        <v>254</v>
      </c>
      <c r="E165" s="80" t="s">
        <v>100</v>
      </c>
      <c r="F165" s="80" t="s">
        <v>254</v>
      </c>
      <c r="G165" s="1003" t="s">
        <v>100</v>
      </c>
      <c r="H165" s="81" t="s">
        <v>100</v>
      </c>
      <c r="I165" s="81" t="s">
        <v>100</v>
      </c>
      <c r="J165" s="89" t="s">
        <v>100</v>
      </c>
      <c r="K165" s="89">
        <v>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v>0</v>
      </c>
      <c r="L166" s="1009" t="s">
        <v>100</v>
      </c>
    </row>
    <row r="167" spans="1:12" ht="14.25">
      <c r="A167" s="44" t="s">
        <v>113</v>
      </c>
      <c r="B167" s="48" t="s">
        <v>28</v>
      </c>
      <c r="C167" s="90">
        <v>13191.196928561632</v>
      </c>
      <c r="D167" s="90">
        <v>13356.489632634662</v>
      </c>
      <c r="E167" s="91">
        <v>13455.020867132866</v>
      </c>
      <c r="F167" s="91">
        <v>13623.619425287356</v>
      </c>
      <c r="G167" s="1010">
        <v>-1.2375460066180903</v>
      </c>
      <c r="H167" s="92">
        <v>285.98</v>
      </c>
      <c r="I167" s="92">
        <v>-1.3862068965517178</v>
      </c>
      <c r="J167" s="93">
        <v>66.666666666666657</v>
      </c>
      <c r="K167" s="93">
        <v>6.2869357475166601E-2</v>
      </c>
      <c r="L167" s="1011">
        <v>2.45159951637373E-2</v>
      </c>
    </row>
    <row r="168" spans="1:12" ht="15">
      <c r="A168" s="46" t="s">
        <v>113</v>
      </c>
      <c r="B168" s="47" t="s">
        <v>29</v>
      </c>
      <c r="C168" s="79" t="s">
        <v>254</v>
      </c>
      <c r="D168" s="79" t="s">
        <v>254</v>
      </c>
      <c r="E168" s="80" t="s">
        <v>254</v>
      </c>
      <c r="F168" s="80" t="s">
        <v>254</v>
      </c>
      <c r="G168" s="1003" t="s">
        <v>100</v>
      </c>
      <c r="H168" s="81" t="s">
        <v>254</v>
      </c>
      <c r="I168" s="81" t="s">
        <v>100</v>
      </c>
      <c r="J168" s="89" t="s">
        <v>100</v>
      </c>
      <c r="K168" s="89">
        <v>3.7721614485099961E-2</v>
      </c>
      <c r="L168" s="1009" t="s">
        <v>100</v>
      </c>
    </row>
    <row r="169" spans="1:12" ht="15">
      <c r="A169" s="46" t="s">
        <v>113</v>
      </c>
      <c r="B169" s="47" t="s">
        <v>30</v>
      </c>
      <c r="C169" s="79" t="s">
        <v>254</v>
      </c>
      <c r="D169" s="79" t="s">
        <v>254</v>
      </c>
      <c r="E169" s="80" t="s">
        <v>254</v>
      </c>
      <c r="F169" s="80" t="s">
        <v>254</v>
      </c>
      <c r="G169" s="1003" t="s">
        <v>100</v>
      </c>
      <c r="H169" s="81" t="s">
        <v>254</v>
      </c>
      <c r="I169" s="81" t="s">
        <v>100</v>
      </c>
      <c r="J169" s="89" t="s">
        <v>100</v>
      </c>
      <c r="K169" s="89">
        <v>2.514774299006664E-2</v>
      </c>
      <c r="L169" s="1009" t="s">
        <v>100</v>
      </c>
    </row>
    <row r="170" spans="1:12" ht="14.25">
      <c r="A170" s="44" t="s">
        <v>113</v>
      </c>
      <c r="B170" s="48" t="s">
        <v>31</v>
      </c>
      <c r="C170" s="90">
        <v>12358.921622103388</v>
      </c>
      <c r="D170" s="90">
        <v>12567.326729772369</v>
      </c>
      <c r="E170" s="91">
        <v>12606.100054545455</v>
      </c>
      <c r="F170" s="91">
        <v>12818.673264367817</v>
      </c>
      <c r="G170" s="1010">
        <v>-1.6583089797073876</v>
      </c>
      <c r="H170" s="92">
        <v>275</v>
      </c>
      <c r="I170" s="92">
        <v>10.619469026548687</v>
      </c>
      <c r="J170" s="93">
        <v>-14.285714285714285</v>
      </c>
      <c r="K170" s="93">
        <v>7.5443228970199921E-2</v>
      </c>
      <c r="L170" s="1011">
        <v>-1.4047949756468447E-2</v>
      </c>
    </row>
    <row r="171" spans="1:12" ht="15">
      <c r="A171" s="46" t="s">
        <v>113</v>
      </c>
      <c r="B171" s="47" t="s">
        <v>32</v>
      </c>
      <c r="C171" s="79">
        <v>12383.850980392157</v>
      </c>
      <c r="D171" s="79">
        <v>12507.976470588235</v>
      </c>
      <c r="E171" s="80">
        <v>12631.528</v>
      </c>
      <c r="F171" s="80">
        <v>12758.136</v>
      </c>
      <c r="G171" s="1003">
        <v>-0.99237067233019127</v>
      </c>
      <c r="H171" s="81">
        <v>286.7</v>
      </c>
      <c r="I171" s="81">
        <v>16.214025131738953</v>
      </c>
      <c r="J171" s="89">
        <v>-50</v>
      </c>
      <c r="K171" s="89">
        <v>3.7721614485099961E-2</v>
      </c>
      <c r="L171" s="1009">
        <v>-3.8985110137758641E-2</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3.7721614485099961E-2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13596.026920602599</v>
      </c>
      <c r="D174" s="85">
        <v>13488.549999719846</v>
      </c>
      <c r="E174" s="86">
        <v>13867.947459014651</v>
      </c>
      <c r="F174" s="86">
        <v>13758.320999714242</v>
      </c>
      <c r="G174" s="1007">
        <v>0.79680114530461832</v>
      </c>
      <c r="H174" s="87">
        <v>413.04868421052635</v>
      </c>
      <c r="I174" s="87">
        <v>0.32500888086647411</v>
      </c>
      <c r="J174" s="88">
        <v>34.117647058823529</v>
      </c>
      <c r="K174" s="88">
        <v>2.8668427008675974</v>
      </c>
      <c r="L174" s="1008">
        <v>0.69348550321993674</v>
      </c>
    </row>
    <row r="175" spans="1:12" ht="15">
      <c r="A175" s="46" t="s">
        <v>114</v>
      </c>
      <c r="B175" s="47" t="s">
        <v>26</v>
      </c>
      <c r="C175" s="79">
        <v>13701.85588235294</v>
      </c>
      <c r="D175" s="79">
        <v>13587.60294117647</v>
      </c>
      <c r="E175" s="80">
        <v>13975.893</v>
      </c>
      <c r="F175" s="80">
        <v>13859.355</v>
      </c>
      <c r="G175" s="1003">
        <v>0.84086164182965561</v>
      </c>
      <c r="H175" s="81">
        <v>403.3</v>
      </c>
      <c r="I175" s="81">
        <v>0.72427572427573284</v>
      </c>
      <c r="J175" s="89">
        <v>7.1428571428571423</v>
      </c>
      <c r="K175" s="89">
        <v>1.6974726518294982</v>
      </c>
      <c r="L175" s="1009">
        <v>8.6631434749467662E-2</v>
      </c>
    </row>
    <row r="176" spans="1:12" ht="15">
      <c r="A176" s="46" t="s">
        <v>114</v>
      </c>
      <c r="B176" s="47" t="s">
        <v>27</v>
      </c>
      <c r="C176" s="79">
        <v>13450.988235294117</v>
      </c>
      <c r="D176" s="79">
        <v>13232.806862745098</v>
      </c>
      <c r="E176" s="80">
        <v>13720.008</v>
      </c>
      <c r="F176" s="80">
        <v>13497.463</v>
      </c>
      <c r="G176" s="1003">
        <v>1.6487913321192291</v>
      </c>
      <c r="H176" s="81">
        <v>427.2</v>
      </c>
      <c r="I176" s="81">
        <v>-3.8054492231479471</v>
      </c>
      <c r="J176" s="89">
        <v>111.36363636363636</v>
      </c>
      <c r="K176" s="89">
        <v>1.1693700490380989</v>
      </c>
      <c r="L176" s="1009">
        <v>0.60685406847046919</v>
      </c>
    </row>
    <row r="177" spans="1:12" ht="14.25">
      <c r="A177" s="44" t="s">
        <v>114</v>
      </c>
      <c r="B177" s="48" t="s">
        <v>28</v>
      </c>
      <c r="C177" s="90">
        <v>13228.203507040615</v>
      </c>
      <c r="D177" s="90">
        <v>13241.646046158587</v>
      </c>
      <c r="E177" s="91">
        <v>13492.767577181427</v>
      </c>
      <c r="F177" s="91">
        <v>13506.478967081759</v>
      </c>
      <c r="G177" s="1010">
        <v>-0.10151713065818382</v>
      </c>
      <c r="H177" s="92">
        <v>372.1927884615385</v>
      </c>
      <c r="I177" s="92">
        <v>-0.98519253254194872</v>
      </c>
      <c r="J177" s="93">
        <v>8.4745762711864394</v>
      </c>
      <c r="K177" s="93">
        <v>10.461461083867723</v>
      </c>
      <c r="L177" s="1011">
        <v>0.65578478624563097</v>
      </c>
    </row>
    <row r="178" spans="1:12" ht="15">
      <c r="A178" s="46" t="s">
        <v>114</v>
      </c>
      <c r="B178" s="47" t="s">
        <v>29</v>
      </c>
      <c r="C178" s="79">
        <v>13215.472549019607</v>
      </c>
      <c r="D178" s="79">
        <v>13183.466666666667</v>
      </c>
      <c r="E178" s="80">
        <v>13479.781999999999</v>
      </c>
      <c r="F178" s="80">
        <v>13447.136</v>
      </c>
      <c r="G178" s="1003">
        <v>0.24277288487302295</v>
      </c>
      <c r="H178" s="81">
        <v>357.2</v>
      </c>
      <c r="I178" s="81">
        <v>-1.0252147409254611</v>
      </c>
      <c r="J178" s="89">
        <v>-3.6117381489841982</v>
      </c>
      <c r="K178" s="89">
        <v>5.3690431283792277</v>
      </c>
      <c r="L178" s="1009">
        <v>-0.29447003960849916</v>
      </c>
    </row>
    <row r="179" spans="1:12" ht="15">
      <c r="A179" s="46" t="s">
        <v>114</v>
      </c>
      <c r="B179" s="47" t="s">
        <v>30</v>
      </c>
      <c r="C179" s="79">
        <v>13240.561764705883</v>
      </c>
      <c r="D179" s="79">
        <v>13314.073529411764</v>
      </c>
      <c r="E179" s="80">
        <v>13505.373</v>
      </c>
      <c r="F179" s="80">
        <v>13580.355</v>
      </c>
      <c r="G179" s="1003">
        <v>-0.55213578731925617</v>
      </c>
      <c r="H179" s="81">
        <v>388</v>
      </c>
      <c r="I179" s="81">
        <v>-2.1190716448032236</v>
      </c>
      <c r="J179" s="89">
        <v>25</v>
      </c>
      <c r="K179" s="89">
        <v>5.0924179554884947</v>
      </c>
      <c r="L179" s="1009">
        <v>0.95025482585413013</v>
      </c>
    </row>
    <row r="180" spans="1:12" ht="14.25">
      <c r="A180" s="44" t="s">
        <v>114</v>
      </c>
      <c r="B180" s="48" t="s">
        <v>31</v>
      </c>
      <c r="C180" s="90">
        <v>12794.239341152565</v>
      </c>
      <c r="D180" s="90">
        <v>12797.309037191439</v>
      </c>
      <c r="E180" s="91">
        <v>13050.124127975616</v>
      </c>
      <c r="F180" s="91">
        <v>13053.255217935268</v>
      </c>
      <c r="G180" s="1010">
        <v>-2.3987043135031978E-2</v>
      </c>
      <c r="H180" s="92">
        <v>327.55119337554794</v>
      </c>
      <c r="I180" s="92">
        <v>-0.80090874168691861</v>
      </c>
      <c r="J180" s="93">
        <v>6.1530506721820064</v>
      </c>
      <c r="K180" s="93">
        <v>25.814158179303409</v>
      </c>
      <c r="L180" s="1011">
        <v>1.0890239425353201</v>
      </c>
    </row>
    <row r="181" spans="1:12" ht="15">
      <c r="A181" s="46" t="s">
        <v>114</v>
      </c>
      <c r="B181" s="47" t="s">
        <v>32</v>
      </c>
      <c r="C181" s="79">
        <v>12606.600980392157</v>
      </c>
      <c r="D181" s="79">
        <v>12659.381372549018</v>
      </c>
      <c r="E181" s="80">
        <v>12858.733</v>
      </c>
      <c r="F181" s="80">
        <v>12912.569</v>
      </c>
      <c r="G181" s="1003">
        <v>-0.41692710412621475</v>
      </c>
      <c r="H181" s="81">
        <v>313.2</v>
      </c>
      <c r="I181" s="81">
        <v>-0.91743119266056128</v>
      </c>
      <c r="J181" s="89">
        <v>4.4036697247706424</v>
      </c>
      <c r="K181" s="89">
        <v>14.30906576134792</v>
      </c>
      <c r="L181" s="1009">
        <v>0.37401078819527278</v>
      </c>
    </row>
    <row r="182" spans="1:12" ht="15.75" thickBot="1">
      <c r="A182" s="49" t="s">
        <v>114</v>
      </c>
      <c r="B182" s="50" t="s">
        <v>33</v>
      </c>
      <c r="C182" s="94">
        <v>13005.854901960784</v>
      </c>
      <c r="D182" s="94">
        <v>12958.907843137255</v>
      </c>
      <c r="E182" s="95">
        <v>13265.972</v>
      </c>
      <c r="F182" s="95">
        <v>13218.085999999999</v>
      </c>
      <c r="G182" s="1012">
        <v>0.3622763537776984</v>
      </c>
      <c r="H182" s="89">
        <v>345.4</v>
      </c>
      <c r="I182" s="89">
        <v>-0.86107921928817466</v>
      </c>
      <c r="J182" s="89">
        <v>8.4123222748815163</v>
      </c>
      <c r="K182" s="89">
        <v>11.505092417955488</v>
      </c>
      <c r="L182" s="1009">
        <v>0.71501315434004553</v>
      </c>
    </row>
    <row r="183" spans="1:12" ht="15.75" thickBot="1">
      <c r="A183" s="51"/>
      <c r="B183" s="52"/>
      <c r="C183" s="96"/>
      <c r="D183" s="96"/>
      <c r="E183" s="96"/>
      <c r="F183" s="96"/>
      <c r="G183" s="1013"/>
      <c r="H183" s="97"/>
      <c r="I183" s="97"/>
      <c r="J183" s="97"/>
      <c r="K183" s="97"/>
      <c r="L183" s="1014"/>
    </row>
    <row r="184" spans="1:12" ht="15">
      <c r="A184" s="46" t="s">
        <v>115</v>
      </c>
      <c r="B184" s="53" t="s">
        <v>30</v>
      </c>
      <c r="C184" s="98">
        <v>13210.982352941175</v>
      </c>
      <c r="D184" s="98">
        <v>13252.1</v>
      </c>
      <c r="E184" s="99">
        <v>13475.201999999999</v>
      </c>
      <c r="F184" s="99">
        <v>13517.142</v>
      </c>
      <c r="G184" s="1015">
        <v>-0.31027268930074503</v>
      </c>
      <c r="H184" s="100">
        <v>402.3</v>
      </c>
      <c r="I184" s="100">
        <v>-2.1643968871595276</v>
      </c>
      <c r="J184" s="100">
        <v>23.4375</v>
      </c>
      <c r="K184" s="100">
        <v>2.9800075443228971</v>
      </c>
      <c r="L184" s="1016">
        <v>0.52539235639142179</v>
      </c>
    </row>
    <row r="185" spans="1:12" ht="15.75" thickBot="1">
      <c r="A185" s="49" t="s">
        <v>115</v>
      </c>
      <c r="B185" s="50" t="s">
        <v>33</v>
      </c>
      <c r="C185" s="94">
        <v>12942.619607843137</v>
      </c>
      <c r="D185" s="94">
        <v>12964.611764705882</v>
      </c>
      <c r="E185" s="95">
        <v>13201.472</v>
      </c>
      <c r="F185" s="95">
        <v>13223.904</v>
      </c>
      <c r="G185" s="1012">
        <v>-0.16963220543646337</v>
      </c>
      <c r="H185" s="89">
        <v>366.4</v>
      </c>
      <c r="I185" s="89">
        <v>-1.3993541442411317</v>
      </c>
      <c r="J185" s="89">
        <v>-13.052631578947368</v>
      </c>
      <c r="K185" s="89">
        <v>5.1930089274487612</v>
      </c>
      <c r="L185" s="1009">
        <v>-0.87960677186087821</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11442.637755658516</v>
      </c>
      <c r="D198" s="85">
        <v>11143.494341188365</v>
      </c>
      <c r="E198" s="86">
        <v>11671.490510771686</v>
      </c>
      <c r="F198" s="86">
        <v>11366.364228012133</v>
      </c>
      <c r="G198" s="1007">
        <v>2.6844668764667632</v>
      </c>
      <c r="H198" s="87">
        <v>348.11349206349206</v>
      </c>
      <c r="I198" s="87">
        <v>-1.1367069753330785</v>
      </c>
      <c r="J198" s="88">
        <v>22.330097087378643</v>
      </c>
      <c r="K198" s="88">
        <v>3.1686156167483972</v>
      </c>
      <c r="L198" s="1008">
        <v>0.53501807136358526</v>
      </c>
    </row>
    <row r="199" spans="1:12" ht="15">
      <c r="A199" s="46" t="s">
        <v>24</v>
      </c>
      <c r="B199" s="47" t="s">
        <v>29</v>
      </c>
      <c r="C199" s="79">
        <v>10994.226470588235</v>
      </c>
      <c r="D199" s="79">
        <v>11078.419607843136</v>
      </c>
      <c r="E199" s="80">
        <v>11214.111000000001</v>
      </c>
      <c r="F199" s="80">
        <v>11299.987999999999</v>
      </c>
      <c r="G199" s="1003">
        <v>-0.75997425837973098</v>
      </c>
      <c r="H199" s="81">
        <v>314.8</v>
      </c>
      <c r="I199" s="81">
        <v>-3.2277897325545646</v>
      </c>
      <c r="J199" s="89">
        <v>52.941176470588239</v>
      </c>
      <c r="K199" s="89">
        <v>0.65384131774173271</v>
      </c>
      <c r="L199" s="1009">
        <v>0.21916987821220063</v>
      </c>
    </row>
    <row r="200" spans="1:12" ht="15">
      <c r="A200" s="46" t="s">
        <v>24</v>
      </c>
      <c r="B200" s="47" t="s">
        <v>30</v>
      </c>
      <c r="C200" s="79">
        <v>11371.413725490196</v>
      </c>
      <c r="D200" s="79">
        <v>11094.422549019608</v>
      </c>
      <c r="E200" s="80">
        <v>11598.842000000001</v>
      </c>
      <c r="F200" s="80">
        <v>11316.311</v>
      </c>
      <c r="G200" s="1003">
        <v>2.4966705139157175</v>
      </c>
      <c r="H200" s="81">
        <v>344.7</v>
      </c>
      <c r="I200" s="81">
        <v>-1.3733905579399175</v>
      </c>
      <c r="J200" s="89">
        <v>2.4096385542168677</v>
      </c>
      <c r="K200" s="89">
        <v>1.0687790770778323</v>
      </c>
      <c r="L200" s="1009">
        <v>7.669386461621519E-3</v>
      </c>
    </row>
    <row r="201" spans="1:12" ht="15">
      <c r="A201" s="46" t="s">
        <v>24</v>
      </c>
      <c r="B201" s="47" t="s">
        <v>35</v>
      </c>
      <c r="C201" s="79">
        <v>11666.778431372548</v>
      </c>
      <c r="D201" s="79">
        <v>11209.50294117647</v>
      </c>
      <c r="E201" s="80">
        <v>11900.114</v>
      </c>
      <c r="F201" s="80">
        <v>11433.692999999999</v>
      </c>
      <c r="G201" s="1003">
        <v>4.0793556377628848</v>
      </c>
      <c r="H201" s="81">
        <v>365.7</v>
      </c>
      <c r="I201" s="81">
        <v>0.24671052631578322</v>
      </c>
      <c r="J201" s="89">
        <v>29.213483146067414</v>
      </c>
      <c r="K201" s="89">
        <v>1.4459952219288319</v>
      </c>
      <c r="L201" s="1009">
        <v>0.30817880668976261</v>
      </c>
    </row>
    <row r="202" spans="1:12" ht="14.25">
      <c r="A202" s="44" t="s">
        <v>24</v>
      </c>
      <c r="B202" s="48" t="s">
        <v>31</v>
      </c>
      <c r="C202" s="90">
        <v>10843.648910957545</v>
      </c>
      <c r="D202" s="90">
        <v>10838.055819989277</v>
      </c>
      <c r="E202" s="91">
        <v>11060.521889176696</v>
      </c>
      <c r="F202" s="91">
        <v>11054.816936389063</v>
      </c>
      <c r="G202" s="1010">
        <v>5.1606035816426969E-2</v>
      </c>
      <c r="H202" s="92">
        <v>291.93168187744453</v>
      </c>
      <c r="I202" s="92">
        <v>-0.88128184587040992</v>
      </c>
      <c r="J202" s="93">
        <v>4.4247787610619467</v>
      </c>
      <c r="K202" s="93">
        <v>19.288318873381112</v>
      </c>
      <c r="L202" s="1011">
        <v>0.50795579488456255</v>
      </c>
    </row>
    <row r="203" spans="1:12" ht="15">
      <c r="A203" s="46" t="s">
        <v>24</v>
      </c>
      <c r="B203" s="47" t="s">
        <v>32</v>
      </c>
      <c r="C203" s="79">
        <v>10396.119607843137</v>
      </c>
      <c r="D203" s="79">
        <v>10413.767647058823</v>
      </c>
      <c r="E203" s="80">
        <v>10604.041999999999</v>
      </c>
      <c r="F203" s="80">
        <v>10622.043</v>
      </c>
      <c r="G203" s="1003">
        <v>-0.16946834050662574</v>
      </c>
      <c r="H203" s="81">
        <v>268.5</v>
      </c>
      <c r="I203" s="81">
        <v>-0.33407572383072653</v>
      </c>
      <c r="J203" s="89">
        <v>6.0542797494780798</v>
      </c>
      <c r="K203" s="89">
        <v>6.3875267194769272</v>
      </c>
      <c r="L203" s="1009">
        <v>0.2637732037520486</v>
      </c>
    </row>
    <row r="204" spans="1:12" ht="15">
      <c r="A204" s="46" t="s">
        <v>24</v>
      </c>
      <c r="B204" s="47" t="s">
        <v>33</v>
      </c>
      <c r="C204" s="79">
        <v>10932.636274509805</v>
      </c>
      <c r="D204" s="79">
        <v>10889.453921568627</v>
      </c>
      <c r="E204" s="80">
        <v>11151.289000000001</v>
      </c>
      <c r="F204" s="80">
        <v>11107.243</v>
      </c>
      <c r="G204" s="1003">
        <v>0.39655205166574886</v>
      </c>
      <c r="H204" s="81">
        <v>290</v>
      </c>
      <c r="I204" s="81">
        <v>-0.92244619063887556</v>
      </c>
      <c r="J204" s="89">
        <v>3.3333333333333335</v>
      </c>
      <c r="K204" s="89">
        <v>7.7958003269206584</v>
      </c>
      <c r="L204" s="1009">
        <v>0.12512786463479841</v>
      </c>
    </row>
    <row r="205" spans="1:12" ht="15">
      <c r="A205" s="46" t="s">
        <v>24</v>
      </c>
      <c r="B205" s="47" t="s">
        <v>36</v>
      </c>
      <c r="C205" s="79">
        <v>11185.841176470589</v>
      </c>
      <c r="D205" s="79">
        <v>11195.331372549019</v>
      </c>
      <c r="E205" s="80">
        <v>11409.558000000001</v>
      </c>
      <c r="F205" s="80">
        <v>11419.237999999999</v>
      </c>
      <c r="G205" s="1003">
        <v>-8.4769228910006711E-2</v>
      </c>
      <c r="H205" s="81">
        <v>324.2</v>
      </c>
      <c r="I205" s="81">
        <v>-1.218769043266301</v>
      </c>
      <c r="J205" s="89">
        <v>4.1025641025641022</v>
      </c>
      <c r="K205" s="89">
        <v>5.1049918269835288</v>
      </c>
      <c r="L205" s="1009">
        <v>0.11905472649771998</v>
      </c>
    </row>
    <row r="206" spans="1:12" ht="14.25">
      <c r="A206" s="44" t="s">
        <v>24</v>
      </c>
      <c r="B206" s="48" t="s">
        <v>37</v>
      </c>
      <c r="C206" s="90">
        <v>8316.3292385559944</v>
      </c>
      <c r="D206" s="90">
        <v>8455.4609383266907</v>
      </c>
      <c r="E206" s="91">
        <v>8482.6558233271153</v>
      </c>
      <c r="F206" s="91">
        <v>8624.5701570932251</v>
      </c>
      <c r="G206" s="1010">
        <v>-1.645465584732861</v>
      </c>
      <c r="H206" s="92">
        <v>219.97692307692307</v>
      </c>
      <c r="I206" s="92">
        <v>-0.14786724184105163</v>
      </c>
      <c r="J206" s="93">
        <v>-0.51020408163265307</v>
      </c>
      <c r="K206" s="93">
        <v>9.8076197661259901</v>
      </c>
      <c r="L206" s="1011">
        <v>-0.2153922512608677</v>
      </c>
    </row>
    <row r="207" spans="1:12" ht="15">
      <c r="A207" s="46" t="s">
        <v>24</v>
      </c>
      <c r="B207" s="47" t="s">
        <v>102</v>
      </c>
      <c r="C207" s="101">
        <v>8167.2519607843133</v>
      </c>
      <c r="D207" s="101">
        <v>8267.9833333333336</v>
      </c>
      <c r="E207" s="102">
        <v>8330.5969999999998</v>
      </c>
      <c r="F207" s="102">
        <v>8433.3430000000008</v>
      </c>
      <c r="G207" s="1017">
        <v>-1.2183306193048355</v>
      </c>
      <c r="H207" s="103">
        <v>210</v>
      </c>
      <c r="I207" s="103">
        <v>-0.66225165562914179</v>
      </c>
      <c r="J207" s="104">
        <v>-1.1560693641618496</v>
      </c>
      <c r="K207" s="104">
        <v>6.4503960769520932</v>
      </c>
      <c r="L207" s="1018">
        <v>-0.18473560292517632</v>
      </c>
    </row>
    <row r="208" spans="1:12" ht="15">
      <c r="A208" s="46" t="s">
        <v>24</v>
      </c>
      <c r="B208" s="47" t="s">
        <v>38</v>
      </c>
      <c r="C208" s="79">
        <v>8411.9794117647052</v>
      </c>
      <c r="D208" s="79">
        <v>8619.6607843137263</v>
      </c>
      <c r="E208" s="80">
        <v>8580.2189999999991</v>
      </c>
      <c r="F208" s="80">
        <v>8792.0540000000001</v>
      </c>
      <c r="G208" s="1003">
        <v>-2.4093914800796372</v>
      </c>
      <c r="H208" s="81">
        <v>236</v>
      </c>
      <c r="I208" s="81">
        <v>1.070663811563169</v>
      </c>
      <c r="J208" s="89">
        <v>3.6866359447004609</v>
      </c>
      <c r="K208" s="89">
        <v>2.8291210863824969</v>
      </c>
      <c r="L208" s="1009">
        <v>5.4894545855777466E-2</v>
      </c>
    </row>
    <row r="209" spans="1:12" ht="15.75" thickBot="1">
      <c r="A209" s="46" t="s">
        <v>24</v>
      </c>
      <c r="B209" s="47" t="s">
        <v>39</v>
      </c>
      <c r="C209" s="79">
        <v>9337.7745098039213</v>
      </c>
      <c r="D209" s="79">
        <v>9448.6715686274511</v>
      </c>
      <c r="E209" s="80">
        <v>9524.5300000000007</v>
      </c>
      <c r="F209" s="80">
        <v>9637.6450000000004</v>
      </c>
      <c r="G209" s="1003">
        <v>-1.173678839592035</v>
      </c>
      <c r="H209" s="81">
        <v>256</v>
      </c>
      <c r="I209" s="81">
        <v>-0.3503308680420309</v>
      </c>
      <c r="J209" s="89">
        <v>-12.5</v>
      </c>
      <c r="K209" s="89">
        <v>0.52810260279139942</v>
      </c>
      <c r="L209" s="1009">
        <v>-8.5551194191469393E-2</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13468.927280239221</v>
      </c>
      <c r="D211" s="90">
        <v>13688.251763659915</v>
      </c>
      <c r="E211" s="91">
        <v>13738.305825844005</v>
      </c>
      <c r="F211" s="91">
        <v>13962.016798933113</v>
      </c>
      <c r="G211" s="1010">
        <v>-1.6022826523615303</v>
      </c>
      <c r="H211" s="92">
        <v>330.34846153846155</v>
      </c>
      <c r="I211" s="92">
        <v>-3.7623933938511773</v>
      </c>
      <c r="J211" s="93">
        <v>-8.4507042253521121</v>
      </c>
      <c r="K211" s="93">
        <v>1.6346032943543316</v>
      </c>
      <c r="L211" s="1011">
        <v>-0.18078918838665525</v>
      </c>
    </row>
    <row r="212" spans="1:12" ht="15">
      <c r="A212" s="46" t="s">
        <v>117</v>
      </c>
      <c r="B212" s="47" t="s">
        <v>26</v>
      </c>
      <c r="C212" s="79">
        <v>13461.691176470587</v>
      </c>
      <c r="D212" s="79">
        <v>13722.043137254903</v>
      </c>
      <c r="E212" s="80">
        <v>13730.924999999999</v>
      </c>
      <c r="F212" s="80">
        <v>13996.484</v>
      </c>
      <c r="G212" s="1003">
        <v>-1.8973264999981505</v>
      </c>
      <c r="H212" s="81">
        <v>313.2</v>
      </c>
      <c r="I212" s="81">
        <v>-5.0909090909090944</v>
      </c>
      <c r="J212" s="89">
        <v>13.636363636363635</v>
      </c>
      <c r="K212" s="89">
        <v>0.31434678737583299</v>
      </c>
      <c r="L212" s="1009">
        <v>3.3088797092018118E-2</v>
      </c>
    </row>
    <row r="213" spans="1:12" ht="15">
      <c r="A213" s="46" t="s">
        <v>117</v>
      </c>
      <c r="B213" s="47" t="s">
        <v>27</v>
      </c>
      <c r="C213" s="79">
        <v>13332.750980392157</v>
      </c>
      <c r="D213" s="79">
        <v>13673.507843137253</v>
      </c>
      <c r="E213" s="80">
        <v>13599.406000000001</v>
      </c>
      <c r="F213" s="80">
        <v>13946.977999999999</v>
      </c>
      <c r="G213" s="1003">
        <v>-2.4920954202408461</v>
      </c>
      <c r="H213" s="81">
        <v>325.3</v>
      </c>
      <c r="I213" s="81">
        <v>-3.5862477771191363</v>
      </c>
      <c r="J213" s="89">
        <v>1.7543859649122806</v>
      </c>
      <c r="K213" s="89">
        <v>0.72928454671193255</v>
      </c>
      <c r="L213" s="1009">
        <v>5.7066279477580029E-4</v>
      </c>
    </row>
    <row r="214" spans="1:12" ht="15">
      <c r="A214" s="46" t="s">
        <v>117</v>
      </c>
      <c r="B214" s="47" t="s">
        <v>34</v>
      </c>
      <c r="C214" s="79">
        <v>13630.546078431371</v>
      </c>
      <c r="D214" s="79">
        <v>13689.96862745098</v>
      </c>
      <c r="E214" s="80">
        <v>13903.156999999999</v>
      </c>
      <c r="F214" s="80">
        <v>13963.768</v>
      </c>
      <c r="G214" s="1003">
        <v>-0.43405905913075032</v>
      </c>
      <c r="H214" s="81">
        <v>345.7</v>
      </c>
      <c r="I214" s="81">
        <v>-2.1234428086070216</v>
      </c>
      <c r="J214" s="89">
        <v>-25.396825396825395</v>
      </c>
      <c r="K214" s="89">
        <v>0.59097196026656607</v>
      </c>
      <c r="L214" s="1009">
        <v>-0.21444864827344923</v>
      </c>
    </row>
    <row r="215" spans="1:12" ht="14.25">
      <c r="A215" s="44" t="s">
        <v>117</v>
      </c>
      <c r="B215" s="48" t="s">
        <v>28</v>
      </c>
      <c r="C215" s="90">
        <v>13081.944722054224</v>
      </c>
      <c r="D215" s="90">
        <v>13108.797486269112</v>
      </c>
      <c r="E215" s="91">
        <v>13343.583616495309</v>
      </c>
      <c r="F215" s="91">
        <v>13370.973435994494</v>
      </c>
      <c r="G215" s="1010">
        <v>-0.20484536619788801</v>
      </c>
      <c r="H215" s="92">
        <v>298.64748322147648</v>
      </c>
      <c r="I215" s="92">
        <v>-3.2509340478980042</v>
      </c>
      <c r="J215" s="93">
        <v>-9.5599393019726868</v>
      </c>
      <c r="K215" s="93">
        <v>7.494027411039859</v>
      </c>
      <c r="L215" s="1011">
        <v>-0.93092784337077639</v>
      </c>
    </row>
    <row r="216" spans="1:12" ht="15">
      <c r="A216" s="46" t="s">
        <v>117</v>
      </c>
      <c r="B216" s="47" t="s">
        <v>29</v>
      </c>
      <c r="C216" s="79">
        <v>12840.403921568626</v>
      </c>
      <c r="D216" s="79">
        <v>13062.033333333333</v>
      </c>
      <c r="E216" s="80">
        <v>13097.212</v>
      </c>
      <c r="F216" s="80">
        <v>13323.273999999999</v>
      </c>
      <c r="G216" s="1003">
        <v>-1.6967451093477466</v>
      </c>
      <c r="H216" s="81">
        <v>270.10000000000002</v>
      </c>
      <c r="I216" s="81">
        <v>-4.2877391920623547</v>
      </c>
      <c r="J216" s="89">
        <v>10.638297872340425</v>
      </c>
      <c r="K216" s="89">
        <v>1.3076826354834654</v>
      </c>
      <c r="L216" s="1009">
        <v>0.10594394972534737</v>
      </c>
    </row>
    <row r="217" spans="1:12" ht="15">
      <c r="A217" s="46" t="s">
        <v>117</v>
      </c>
      <c r="B217" s="47" t="s">
        <v>30</v>
      </c>
      <c r="C217" s="79">
        <v>13131.607843137255</v>
      </c>
      <c r="D217" s="79">
        <v>13051.184313725491</v>
      </c>
      <c r="E217" s="80">
        <v>13394.24</v>
      </c>
      <c r="F217" s="80">
        <v>13312.208000000001</v>
      </c>
      <c r="G217" s="1003">
        <v>0.6162163331582502</v>
      </c>
      <c r="H217" s="81">
        <v>294.5</v>
      </c>
      <c r="I217" s="81">
        <v>-2.4511427625041331</v>
      </c>
      <c r="J217" s="89">
        <v>-12.5</v>
      </c>
      <c r="K217" s="89">
        <v>3.2566327172136296</v>
      </c>
      <c r="L217" s="1009">
        <v>-0.52756569751406124</v>
      </c>
    </row>
    <row r="218" spans="1:12" ht="15">
      <c r="A218" s="46" t="s">
        <v>117</v>
      </c>
      <c r="B218" s="47" t="s">
        <v>35</v>
      </c>
      <c r="C218" s="79">
        <v>13122.648039215686</v>
      </c>
      <c r="D218" s="79">
        <v>13181.789215686274</v>
      </c>
      <c r="E218" s="80">
        <v>13385.101000000001</v>
      </c>
      <c r="F218" s="80">
        <v>13445.424999999999</v>
      </c>
      <c r="G218" s="1003">
        <v>-0.44865818670662111</v>
      </c>
      <c r="H218" s="81">
        <v>316</v>
      </c>
      <c r="I218" s="81">
        <v>-2.8887523048555557</v>
      </c>
      <c r="J218" s="89">
        <v>-13.382899628252787</v>
      </c>
      <c r="K218" s="89">
        <v>2.9297120583427638</v>
      </c>
      <c r="L218" s="1009">
        <v>-0.50930609558206363</v>
      </c>
    </row>
    <row r="219" spans="1:12" ht="14.25">
      <c r="A219" s="44" t="s">
        <v>117</v>
      </c>
      <c r="B219" s="48" t="s">
        <v>31</v>
      </c>
      <c r="C219" s="90">
        <v>12051.765907568255</v>
      </c>
      <c r="D219" s="90">
        <v>12025.848836456847</v>
      </c>
      <c r="E219" s="91">
        <v>12292.801225719621</v>
      </c>
      <c r="F219" s="91">
        <v>12266.365813185985</v>
      </c>
      <c r="G219" s="1010">
        <v>0.21551136609034219</v>
      </c>
      <c r="H219" s="92">
        <v>259.693686583991</v>
      </c>
      <c r="I219" s="92">
        <v>-0.76922906820105375</v>
      </c>
      <c r="J219" s="93">
        <v>-12.438302073050346</v>
      </c>
      <c r="K219" s="93">
        <v>11.153024016094555</v>
      </c>
      <c r="L219" s="1011">
        <v>-1.7976279910647381</v>
      </c>
    </row>
    <row r="220" spans="1:12" ht="15">
      <c r="A220" s="46" t="s">
        <v>117</v>
      </c>
      <c r="B220" s="47" t="s">
        <v>32</v>
      </c>
      <c r="C220" s="79">
        <v>11601.545098039214</v>
      </c>
      <c r="D220" s="79">
        <v>11722.119607843137</v>
      </c>
      <c r="E220" s="80">
        <v>11833.575999999999</v>
      </c>
      <c r="F220" s="80">
        <v>11956.562</v>
      </c>
      <c r="G220" s="1003">
        <v>-1.028606718218839</v>
      </c>
      <c r="H220" s="81">
        <v>232.9</v>
      </c>
      <c r="I220" s="81">
        <v>-2.6337792642140401</v>
      </c>
      <c r="J220" s="89">
        <v>-16.608996539792386</v>
      </c>
      <c r="K220" s="89">
        <v>3.0303030303030303</v>
      </c>
      <c r="L220" s="1009">
        <v>-0.66440420569799263</v>
      </c>
    </row>
    <row r="221" spans="1:12" ht="15">
      <c r="A221" s="46" t="s">
        <v>117</v>
      </c>
      <c r="B221" s="47" t="s">
        <v>33</v>
      </c>
      <c r="C221" s="79">
        <v>12218.034313725491</v>
      </c>
      <c r="D221" s="79">
        <v>12123.193137254901</v>
      </c>
      <c r="E221" s="80">
        <v>12462.395</v>
      </c>
      <c r="F221" s="80">
        <v>12365.656999999999</v>
      </c>
      <c r="G221" s="1003">
        <v>0.78231184966557954</v>
      </c>
      <c r="H221" s="81">
        <v>262.8</v>
      </c>
      <c r="I221" s="81">
        <v>-3.8037276530987409E-2</v>
      </c>
      <c r="J221" s="81">
        <v>-16.049382716049383</v>
      </c>
      <c r="K221" s="81">
        <v>5.1301395699735952</v>
      </c>
      <c r="L221" s="1004">
        <v>-1.0831051244779513</v>
      </c>
    </row>
    <row r="222" spans="1:12" ht="15.75" thickBot="1">
      <c r="A222" s="56" t="s">
        <v>117</v>
      </c>
      <c r="B222" s="57" t="s">
        <v>36</v>
      </c>
      <c r="C222" s="82">
        <v>12162.813725490196</v>
      </c>
      <c r="D222" s="82">
        <v>12151.356862745099</v>
      </c>
      <c r="E222" s="83">
        <v>12406.07</v>
      </c>
      <c r="F222" s="83">
        <v>12394.384</v>
      </c>
      <c r="G222" s="1005">
        <v>9.4284637300245777E-2</v>
      </c>
      <c r="H222" s="84">
        <v>281.5</v>
      </c>
      <c r="I222" s="84">
        <v>-1.779483600837412</v>
      </c>
      <c r="J222" s="84">
        <v>0</v>
      </c>
      <c r="K222" s="84">
        <v>2.9925814158179307</v>
      </c>
      <c r="L222" s="1006">
        <v>-5.0118660888793798E-2</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22" t="s">
        <v>10</v>
      </c>
      <c r="I227" s="1323"/>
      <c r="J227" s="990" t="s">
        <v>11</v>
      </c>
      <c r="K227" s="960" t="s">
        <v>12</v>
      </c>
      <c r="L227" s="961"/>
    </row>
    <row r="228" spans="1:12" ht="15.75" customHeight="1">
      <c r="A228" s="29" t="s">
        <v>13</v>
      </c>
      <c r="B228" s="30" t="s">
        <v>14</v>
      </c>
      <c r="C228" s="962" t="s">
        <v>40</v>
      </c>
      <c r="D228" s="962" t="s">
        <v>40</v>
      </c>
      <c r="E228" s="963" t="s">
        <v>41</v>
      </c>
      <c r="F228" s="964"/>
      <c r="G228" s="991"/>
      <c r="H228" s="1320" t="s">
        <v>15</v>
      </c>
      <c r="I228" s="1321"/>
      <c r="J228" s="992" t="s">
        <v>16</v>
      </c>
      <c r="K228" s="965" t="s">
        <v>17</v>
      </c>
      <c r="L228" s="966"/>
    </row>
    <row r="229" spans="1:12" ht="26.25" thickBot="1">
      <c r="A229" s="31" t="s">
        <v>18</v>
      </c>
      <c r="B229" s="32" t="s">
        <v>19</v>
      </c>
      <c r="C229" s="881" t="s">
        <v>483</v>
      </c>
      <c r="D229" s="881" t="s">
        <v>482</v>
      </c>
      <c r="E229" s="956" t="s">
        <v>483</v>
      </c>
      <c r="F229" s="1267" t="s">
        <v>482</v>
      </c>
      <c r="G229" s="989" t="s">
        <v>20</v>
      </c>
      <c r="H229" s="66" t="s">
        <v>483</v>
      </c>
      <c r="I229" s="894" t="s">
        <v>20</v>
      </c>
      <c r="J229" s="993" t="s">
        <v>20</v>
      </c>
      <c r="K229" s="957" t="s">
        <v>483</v>
      </c>
      <c r="L229" s="994" t="s">
        <v>21</v>
      </c>
    </row>
    <row r="230" spans="1:12" ht="15" thickBot="1">
      <c r="A230" s="33" t="s">
        <v>22</v>
      </c>
      <c r="B230" s="34" t="s">
        <v>23</v>
      </c>
      <c r="C230" s="67">
        <v>10816.357518889108</v>
      </c>
      <c r="D230" s="67">
        <v>10875.729514729193</v>
      </c>
      <c r="E230" s="68">
        <v>11032.68466926689</v>
      </c>
      <c r="F230" s="1268">
        <v>11094.183052192502</v>
      </c>
      <c r="G230" s="995">
        <v>-0.55432998208424944</v>
      </c>
      <c r="H230" s="69">
        <v>308.25322957198443</v>
      </c>
      <c r="I230" s="69">
        <v>-1.8753033518515501</v>
      </c>
      <c r="J230" s="70">
        <v>5.2416052416052423</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254</v>
      </c>
      <c r="E232" s="73" t="s">
        <v>100</v>
      </c>
      <c r="F232" s="73" t="s">
        <v>254</v>
      </c>
      <c r="G232" s="999" t="s">
        <v>100</v>
      </c>
      <c r="H232" s="74" t="s">
        <v>100</v>
      </c>
      <c r="I232" s="74" t="s">
        <v>100</v>
      </c>
      <c r="J232" s="74" t="s">
        <v>100</v>
      </c>
      <c r="K232" s="74" t="s">
        <v>100</v>
      </c>
      <c r="L232" s="1000" t="s">
        <v>100</v>
      </c>
    </row>
    <row r="233" spans="1:12" ht="15">
      <c r="A233" s="46" t="s">
        <v>109</v>
      </c>
      <c r="B233" s="75" t="s">
        <v>23</v>
      </c>
      <c r="C233" s="76">
        <v>12211.926917681245</v>
      </c>
      <c r="D233" s="76">
        <v>12241.812120435619</v>
      </c>
      <c r="E233" s="77">
        <v>12456.165456034871</v>
      </c>
      <c r="F233" s="77">
        <v>12486.648362844331</v>
      </c>
      <c r="G233" s="1001">
        <v>-0.244124010892838</v>
      </c>
      <c r="H233" s="78">
        <v>369.61500000000007</v>
      </c>
      <c r="I233" s="78">
        <v>-0.5534194905644878</v>
      </c>
      <c r="J233" s="78">
        <v>-14.285714285714285</v>
      </c>
      <c r="K233" s="78">
        <v>14.007782101167315</v>
      </c>
      <c r="L233" s="1002">
        <v>-3.1912350978498836</v>
      </c>
    </row>
    <row r="234" spans="1:12" ht="15">
      <c r="A234" s="39" t="s">
        <v>110</v>
      </c>
      <c r="B234" s="40" t="s">
        <v>23</v>
      </c>
      <c r="C234" s="79">
        <v>12397.755320100523</v>
      </c>
      <c r="D234" s="79">
        <v>12333.527643844423</v>
      </c>
      <c r="E234" s="80">
        <v>12645.710426502534</v>
      </c>
      <c r="F234" s="80">
        <v>12580.198196721312</v>
      </c>
      <c r="G234" s="1003">
        <v>0.52075673814340462</v>
      </c>
      <c r="H234" s="81">
        <v>400.27536231884056</v>
      </c>
      <c r="I234" s="81">
        <v>-0.40423928369231488</v>
      </c>
      <c r="J234" s="81">
        <v>-18.823529411764707</v>
      </c>
      <c r="K234" s="81">
        <v>5.3696498054474704</v>
      </c>
      <c r="L234" s="1004">
        <v>-1.5918571560594916</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9970.3007848541874</v>
      </c>
      <c r="D236" s="79">
        <v>9904.5792382531854</v>
      </c>
      <c r="E236" s="80">
        <v>10169.706800551272</v>
      </c>
      <c r="F236" s="80">
        <v>10102.670823018248</v>
      </c>
      <c r="G236" s="1003">
        <v>0.66354708281978814</v>
      </c>
      <c r="H236" s="81">
        <v>289.13287671232877</v>
      </c>
      <c r="I236" s="81">
        <v>-0.3306811741450279</v>
      </c>
      <c r="J236" s="81">
        <v>12.464985994397759</v>
      </c>
      <c r="K236" s="81">
        <v>62.490272373540854</v>
      </c>
      <c r="L236" s="1004">
        <v>4.0136138968823829</v>
      </c>
    </row>
    <row r="237" spans="1:12" ht="15.75" thickBot="1">
      <c r="A237" s="41" t="s">
        <v>112</v>
      </c>
      <c r="B237" s="42" t="s">
        <v>23</v>
      </c>
      <c r="C237" s="82">
        <v>11675.063074986372</v>
      </c>
      <c r="D237" s="82">
        <v>11553.925466258368</v>
      </c>
      <c r="E237" s="83">
        <v>11908.564336486101</v>
      </c>
      <c r="F237" s="83">
        <v>11803.514152354137</v>
      </c>
      <c r="G237" s="1005">
        <v>0.88999075000907379</v>
      </c>
      <c r="H237" s="84">
        <v>299.49356223175965</v>
      </c>
      <c r="I237" s="84">
        <v>-1.1555395179850956</v>
      </c>
      <c r="J237" s="84">
        <v>10.42654028436019</v>
      </c>
      <c r="K237" s="84">
        <v>18.132295719844358</v>
      </c>
      <c r="L237" s="1006">
        <v>0.85137843892707465</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254</v>
      </c>
      <c r="E245" s="91" t="s">
        <v>100</v>
      </c>
      <c r="F245" s="91" t="s">
        <v>254</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254</v>
      </c>
      <c r="E247" s="95" t="s">
        <v>100</v>
      </c>
      <c r="F247" s="95" t="s">
        <v>254</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12753.890772779701</v>
      </c>
      <c r="D249" s="85">
        <v>12618.376715200931</v>
      </c>
      <c r="E249" s="86">
        <v>13008.968588235295</v>
      </c>
      <c r="F249" s="86">
        <v>12870.744249504951</v>
      </c>
      <c r="G249" s="1007">
        <v>1.0739420817538254</v>
      </c>
      <c r="H249" s="87">
        <v>408.02</v>
      </c>
      <c r="I249" s="87">
        <v>-3.0409125113865803</v>
      </c>
      <c r="J249" s="88">
        <v>-16.666666666666664</v>
      </c>
      <c r="K249" s="88">
        <v>0.77821011673151752</v>
      </c>
      <c r="L249" s="1008">
        <v>-0.2045908660694653</v>
      </c>
    </row>
    <row r="250" spans="1:12" ht="15">
      <c r="A250" s="46" t="s">
        <v>114</v>
      </c>
      <c r="B250" s="47" t="s">
        <v>26</v>
      </c>
      <c r="C250" s="79">
        <v>12731.758823529412</v>
      </c>
      <c r="D250" s="79">
        <v>12373.946078431372</v>
      </c>
      <c r="E250" s="80">
        <v>12986.394</v>
      </c>
      <c r="F250" s="80">
        <v>12621.424999999999</v>
      </c>
      <c r="G250" s="1003">
        <v>2.8916623915286981</v>
      </c>
      <c r="H250" s="81">
        <v>422.9</v>
      </c>
      <c r="I250" s="81">
        <v>2.795333009236753</v>
      </c>
      <c r="J250" s="89">
        <v>0</v>
      </c>
      <c r="K250" s="89">
        <v>0.54474708171206221</v>
      </c>
      <c r="L250" s="1009">
        <v>-2.855349158851106E-2</v>
      </c>
    </row>
    <row r="251" spans="1:12" ht="15">
      <c r="A251" s="46" t="s">
        <v>114</v>
      </c>
      <c r="B251" s="47" t="s">
        <v>27</v>
      </c>
      <c r="C251" s="79" t="s">
        <v>254</v>
      </c>
      <c r="D251" s="79" t="s">
        <v>254</v>
      </c>
      <c r="E251" s="80" t="s">
        <v>254</v>
      </c>
      <c r="F251" s="80" t="s">
        <v>254</v>
      </c>
      <c r="G251" s="1003" t="s">
        <v>100</v>
      </c>
      <c r="H251" s="81" t="s">
        <v>254</v>
      </c>
      <c r="I251" s="81" t="s">
        <v>100</v>
      </c>
      <c r="J251" s="89" t="s">
        <v>100</v>
      </c>
      <c r="K251" s="89">
        <v>0.23346303501945526</v>
      </c>
      <c r="L251" s="1009" t="s">
        <v>100</v>
      </c>
    </row>
    <row r="252" spans="1:12" ht="14.25">
      <c r="A252" s="44" t="s">
        <v>114</v>
      </c>
      <c r="B252" s="48" t="s">
        <v>28</v>
      </c>
      <c r="C252" s="90">
        <v>12393.554356554911</v>
      </c>
      <c r="D252" s="90">
        <v>12377.576954031345</v>
      </c>
      <c r="E252" s="91">
        <v>12641.425443686008</v>
      </c>
      <c r="F252" s="91">
        <v>12625.128493111972</v>
      </c>
      <c r="G252" s="1010">
        <v>0.12908344325309565</v>
      </c>
      <c r="H252" s="92">
        <v>394.43653846153848</v>
      </c>
      <c r="I252" s="92">
        <v>-1.0812217442302381</v>
      </c>
      <c r="J252" s="93">
        <v>-26.760563380281688</v>
      </c>
      <c r="K252" s="93">
        <v>4.0466926070038909</v>
      </c>
      <c r="L252" s="1011">
        <v>-1.7682132079019244</v>
      </c>
    </row>
    <row r="253" spans="1:12" ht="15">
      <c r="A253" s="46" t="s">
        <v>114</v>
      </c>
      <c r="B253" s="47" t="s">
        <v>29</v>
      </c>
      <c r="C253" s="79">
        <v>12283.655882352941</v>
      </c>
      <c r="D253" s="79">
        <v>12211.856862745097</v>
      </c>
      <c r="E253" s="80">
        <v>12529.329</v>
      </c>
      <c r="F253" s="80">
        <v>12456.093999999999</v>
      </c>
      <c r="G253" s="1003">
        <v>0.58794514556489852</v>
      </c>
      <c r="H253" s="81">
        <v>394.1</v>
      </c>
      <c r="I253" s="81">
        <v>0.84442169907881559</v>
      </c>
      <c r="J253" s="89">
        <v>-28.947368421052634</v>
      </c>
      <c r="K253" s="89">
        <v>2.1011673151750974</v>
      </c>
      <c r="L253" s="1009">
        <v>-1.0110357970280148</v>
      </c>
    </row>
    <row r="254" spans="1:12" ht="15">
      <c r="A254" s="46" t="s">
        <v>114</v>
      </c>
      <c r="B254" s="47" t="s">
        <v>30</v>
      </c>
      <c r="C254" s="79">
        <v>12512.026470588235</v>
      </c>
      <c r="D254" s="79">
        <v>12560.410784313726</v>
      </c>
      <c r="E254" s="80">
        <v>12762.267</v>
      </c>
      <c r="F254" s="80">
        <v>12811.619000000001</v>
      </c>
      <c r="G254" s="1003">
        <v>-0.38521282907336507</v>
      </c>
      <c r="H254" s="81">
        <v>394.8</v>
      </c>
      <c r="I254" s="81">
        <v>-3.2115714635940105</v>
      </c>
      <c r="J254" s="89">
        <v>-24.242424242424242</v>
      </c>
      <c r="K254" s="89">
        <v>1.9455252918287937</v>
      </c>
      <c r="L254" s="1009">
        <v>-0.75717741087390888</v>
      </c>
    </row>
    <row r="255" spans="1:12" ht="14.25">
      <c r="A255" s="44" t="s">
        <v>114</v>
      </c>
      <c r="B255" s="48" t="s">
        <v>31</v>
      </c>
      <c r="C255" s="90">
        <v>12070.382060740367</v>
      </c>
      <c r="D255" s="90">
        <v>12113.256433645287</v>
      </c>
      <c r="E255" s="91">
        <v>12311.789701955175</v>
      </c>
      <c r="F255" s="91">
        <v>12355.521562318192</v>
      </c>
      <c r="G255" s="1010">
        <v>-0.35394588680408778</v>
      </c>
      <c r="H255" s="92">
        <v>355.42203389830513</v>
      </c>
      <c r="I255" s="92">
        <v>1.0033481727196503</v>
      </c>
      <c r="J255" s="93">
        <v>-7.0866141732283463</v>
      </c>
      <c r="K255" s="93">
        <v>9.1828793774319077</v>
      </c>
      <c r="L255" s="1011">
        <v>-1.2184310238784928</v>
      </c>
    </row>
    <row r="256" spans="1:12" ht="15">
      <c r="A256" s="46" t="s">
        <v>114</v>
      </c>
      <c r="B256" s="47" t="s">
        <v>32</v>
      </c>
      <c r="C256" s="79">
        <v>11954.338235294117</v>
      </c>
      <c r="D256" s="79">
        <v>12021.233333333332</v>
      </c>
      <c r="E256" s="80">
        <v>12193.424999999999</v>
      </c>
      <c r="F256" s="80">
        <v>12261.657999999999</v>
      </c>
      <c r="G256" s="1003">
        <v>-0.55647449961498019</v>
      </c>
      <c r="H256" s="81">
        <v>344.1</v>
      </c>
      <c r="I256" s="81">
        <v>3.2093581283743391</v>
      </c>
      <c r="J256" s="89">
        <v>11.428571428571429</v>
      </c>
      <c r="K256" s="89">
        <v>6.0700389105058363</v>
      </c>
      <c r="L256" s="1009">
        <v>0.33703317750010342</v>
      </c>
    </row>
    <row r="257" spans="1:12" ht="15.75" thickBot="1">
      <c r="A257" s="49" t="s">
        <v>114</v>
      </c>
      <c r="B257" s="50" t="s">
        <v>33</v>
      </c>
      <c r="C257" s="94">
        <v>12276.648039215686</v>
      </c>
      <c r="D257" s="94">
        <v>12213.856862745099</v>
      </c>
      <c r="E257" s="95">
        <v>12522.181</v>
      </c>
      <c r="F257" s="95">
        <v>12458.134</v>
      </c>
      <c r="G257" s="1012">
        <v>0.51409785767274996</v>
      </c>
      <c r="H257" s="89">
        <v>377.5</v>
      </c>
      <c r="I257" s="89">
        <v>0.77415910304324009</v>
      </c>
      <c r="J257" s="89">
        <v>-29.82456140350877</v>
      </c>
      <c r="K257" s="89">
        <v>3.1128404669260701</v>
      </c>
      <c r="L257" s="1009">
        <v>-1.5554642013785975</v>
      </c>
    </row>
    <row r="258" spans="1:12" ht="15.75" thickBot="1">
      <c r="A258" s="51"/>
      <c r="B258" s="52"/>
      <c r="C258" s="96"/>
      <c r="D258" s="96"/>
      <c r="E258" s="96"/>
      <c r="F258" s="96"/>
      <c r="G258" s="1013"/>
      <c r="H258" s="97"/>
      <c r="I258" s="97"/>
      <c r="J258" s="97"/>
      <c r="K258" s="97"/>
      <c r="L258" s="1014"/>
    </row>
    <row r="259" spans="1:12" ht="15">
      <c r="A259" s="46" t="s">
        <v>115</v>
      </c>
      <c r="B259" s="53" t="s">
        <v>30</v>
      </c>
      <c r="C259" s="98">
        <v>12464.312745098039</v>
      </c>
      <c r="D259" s="98">
        <v>12589.586274509804</v>
      </c>
      <c r="E259" s="99">
        <v>12713.599</v>
      </c>
      <c r="F259" s="99">
        <v>12841.378000000001</v>
      </c>
      <c r="G259" s="1015">
        <v>-0.99505676104231533</v>
      </c>
      <c r="H259" s="100">
        <v>411</v>
      </c>
      <c r="I259" s="100">
        <v>-3.7696089908686545</v>
      </c>
      <c r="J259" s="100">
        <v>-14.705882352941178</v>
      </c>
      <c r="K259" s="100">
        <v>2.2568093385214008</v>
      </c>
      <c r="L259" s="1016">
        <v>-0.52779344608138379</v>
      </c>
    </row>
    <row r="260" spans="1:12" ht="15.75" thickBot="1">
      <c r="A260" s="49" t="s">
        <v>115</v>
      </c>
      <c r="B260" s="50" t="s">
        <v>33</v>
      </c>
      <c r="C260" s="94">
        <v>12347.222549019607</v>
      </c>
      <c r="D260" s="94">
        <v>12144.22156862745</v>
      </c>
      <c r="E260" s="95">
        <v>12594.166999999999</v>
      </c>
      <c r="F260" s="95">
        <v>12387.106</v>
      </c>
      <c r="G260" s="1012">
        <v>1.6715849529341211</v>
      </c>
      <c r="H260" s="89">
        <v>392.5</v>
      </c>
      <c r="I260" s="89">
        <v>1.9215788106985137</v>
      </c>
      <c r="J260" s="89">
        <v>-21.568627450980394</v>
      </c>
      <c r="K260" s="89">
        <v>3.1128404669260701</v>
      </c>
      <c r="L260" s="1009">
        <v>-1.064063709978107</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10756.196037224932</v>
      </c>
      <c r="D273" s="85">
        <v>10752.777290578741</v>
      </c>
      <c r="E273" s="86">
        <v>10971.319957969432</v>
      </c>
      <c r="F273" s="86">
        <v>10967.832836390315</v>
      </c>
      <c r="G273" s="1007">
        <v>3.1794080299503313E-2</v>
      </c>
      <c r="H273" s="87">
        <v>345.66037735849056</v>
      </c>
      <c r="I273" s="87">
        <v>-1.0942507503273529</v>
      </c>
      <c r="J273" s="88">
        <v>35.897435897435898</v>
      </c>
      <c r="K273" s="88">
        <v>4.1245136186770424</v>
      </c>
      <c r="L273" s="1008">
        <v>0.93041042457384826</v>
      </c>
    </row>
    <row r="274" spans="1:12" ht="15">
      <c r="A274" s="46" t="s">
        <v>24</v>
      </c>
      <c r="B274" s="47" t="s">
        <v>29</v>
      </c>
      <c r="C274" s="79" t="s">
        <v>254</v>
      </c>
      <c r="D274" s="79">
        <v>10952.843137254902</v>
      </c>
      <c r="E274" s="80" t="s">
        <v>254</v>
      </c>
      <c r="F274" s="80">
        <v>11171.9</v>
      </c>
      <c r="G274" s="1003" t="s">
        <v>100</v>
      </c>
      <c r="H274" s="81" t="s">
        <v>254</v>
      </c>
      <c r="I274" s="81" t="s">
        <v>100</v>
      </c>
      <c r="J274" s="89" t="s">
        <v>100</v>
      </c>
      <c r="K274" s="89">
        <v>0.54474708171206221</v>
      </c>
      <c r="L274" s="1009" t="s">
        <v>100</v>
      </c>
    </row>
    <row r="275" spans="1:12" ht="15">
      <c r="A275" s="46" t="s">
        <v>24</v>
      </c>
      <c r="B275" s="47" t="s">
        <v>30</v>
      </c>
      <c r="C275" s="79">
        <v>11332.71862745098</v>
      </c>
      <c r="D275" s="79">
        <v>10535.98725490196</v>
      </c>
      <c r="E275" s="80">
        <v>11559.373</v>
      </c>
      <c r="F275" s="80">
        <v>10746.707</v>
      </c>
      <c r="G275" s="1003">
        <v>7.5620001550242248</v>
      </c>
      <c r="H275" s="81">
        <v>333.8</v>
      </c>
      <c r="I275" s="81">
        <v>-0.35820895522387719</v>
      </c>
      <c r="J275" s="89">
        <v>31.25</v>
      </c>
      <c r="K275" s="89">
        <v>1.634241245136187</v>
      </c>
      <c r="L275" s="1009">
        <v>0.32383993473487638</v>
      </c>
    </row>
    <row r="276" spans="1:12" ht="15">
      <c r="A276" s="46" t="s">
        <v>24</v>
      </c>
      <c r="B276" s="47" t="s">
        <v>35</v>
      </c>
      <c r="C276" s="79">
        <v>10423.696078431372</v>
      </c>
      <c r="D276" s="79">
        <v>10885.920588235293</v>
      </c>
      <c r="E276" s="80">
        <v>10632.17</v>
      </c>
      <c r="F276" s="80">
        <v>11103.638999999999</v>
      </c>
      <c r="G276" s="1003">
        <v>-4.2460764439477829</v>
      </c>
      <c r="H276" s="81">
        <v>363.2</v>
      </c>
      <c r="I276" s="81">
        <v>-1.3043478260869596</v>
      </c>
      <c r="J276" s="89">
        <v>25</v>
      </c>
      <c r="K276" s="89">
        <v>1.9455252918287937</v>
      </c>
      <c r="L276" s="1009">
        <v>0.30752365382715574</v>
      </c>
    </row>
    <row r="277" spans="1:12" ht="14.25">
      <c r="A277" s="44" t="s">
        <v>24</v>
      </c>
      <c r="B277" s="48" t="s">
        <v>31</v>
      </c>
      <c r="C277" s="90">
        <v>10350.010321710966</v>
      </c>
      <c r="D277" s="90">
        <v>10429.551754663182</v>
      </c>
      <c r="E277" s="91">
        <v>10557.010528145185</v>
      </c>
      <c r="F277" s="91">
        <v>10638.142789756446</v>
      </c>
      <c r="G277" s="1010">
        <v>-0.76265437694053173</v>
      </c>
      <c r="H277" s="92">
        <v>306.66754716981131</v>
      </c>
      <c r="I277" s="92">
        <v>-2.8989426113075267</v>
      </c>
      <c r="J277" s="93">
        <v>19.909502262443439</v>
      </c>
      <c r="K277" s="93">
        <v>41.245136186770424</v>
      </c>
      <c r="L277" s="1011">
        <v>5.045299986934225</v>
      </c>
    </row>
    <row r="278" spans="1:12" ht="15">
      <c r="A278" s="46" t="s">
        <v>24</v>
      </c>
      <c r="B278" s="47" t="s">
        <v>32</v>
      </c>
      <c r="C278" s="79">
        <v>10496.633333333333</v>
      </c>
      <c r="D278" s="79">
        <v>10475.128431372548</v>
      </c>
      <c r="E278" s="80">
        <v>10706.566000000001</v>
      </c>
      <c r="F278" s="80">
        <v>10684.630999999999</v>
      </c>
      <c r="G278" s="1003">
        <v>0.20529487635091292</v>
      </c>
      <c r="H278" s="81">
        <v>278.7</v>
      </c>
      <c r="I278" s="81">
        <v>-2.1418539325842776</v>
      </c>
      <c r="J278" s="89">
        <v>54.651162790697668</v>
      </c>
      <c r="K278" s="89">
        <v>20.700389105058363</v>
      </c>
      <c r="L278" s="1009">
        <v>6.6135750182442763</v>
      </c>
    </row>
    <row r="279" spans="1:12" ht="15">
      <c r="A279" s="46" t="s">
        <v>24</v>
      </c>
      <c r="B279" s="47" t="s">
        <v>33</v>
      </c>
      <c r="C279" s="79">
        <v>10092.398039215685</v>
      </c>
      <c r="D279" s="79">
        <v>10464.022549019608</v>
      </c>
      <c r="E279" s="80">
        <v>10294.245999999999</v>
      </c>
      <c r="F279" s="80">
        <v>10673.303</v>
      </c>
      <c r="G279" s="1003">
        <v>-3.5514498182989906</v>
      </c>
      <c r="H279" s="81">
        <v>327.3</v>
      </c>
      <c r="I279" s="81">
        <v>9.174311926605852E-2</v>
      </c>
      <c r="J279" s="89">
        <v>-3.4482758620689653</v>
      </c>
      <c r="K279" s="89">
        <v>15.252918287937744</v>
      </c>
      <c r="L279" s="1009">
        <v>-1.3727983377788799</v>
      </c>
    </row>
    <row r="280" spans="1:12" ht="15">
      <c r="A280" s="46" t="s">
        <v>24</v>
      </c>
      <c r="B280" s="47" t="s">
        <v>36</v>
      </c>
      <c r="C280" s="79">
        <v>10583.320588235292</v>
      </c>
      <c r="D280" s="79">
        <v>10242.970588235294</v>
      </c>
      <c r="E280" s="80">
        <v>10794.986999999999</v>
      </c>
      <c r="F280" s="80">
        <v>10447.83</v>
      </c>
      <c r="G280" s="1003">
        <v>3.3227665457803126</v>
      </c>
      <c r="H280" s="81">
        <v>356.6</v>
      </c>
      <c r="I280" s="81">
        <v>-1.3827433628318584</v>
      </c>
      <c r="J280" s="89">
        <v>1.4925373134328357</v>
      </c>
      <c r="K280" s="89">
        <v>5.2918287937743189</v>
      </c>
      <c r="L280" s="1009">
        <v>-0.1954766935311687</v>
      </c>
    </row>
    <row r="281" spans="1:12" ht="14.25">
      <c r="A281" s="44" t="s">
        <v>24</v>
      </c>
      <c r="B281" s="48" t="s">
        <v>37</v>
      </c>
      <c r="C281" s="90">
        <v>8487.0703437103602</v>
      </c>
      <c r="D281" s="90">
        <v>8330.7134852568361</v>
      </c>
      <c r="E281" s="91">
        <v>8656.8117505845676</v>
      </c>
      <c r="F281" s="91">
        <v>8497.3277549619725</v>
      </c>
      <c r="G281" s="1010">
        <v>1.8768723558940659</v>
      </c>
      <c r="H281" s="92">
        <v>233.27227272727274</v>
      </c>
      <c r="I281" s="92">
        <v>0.83547680972457827</v>
      </c>
      <c r="J281" s="93">
        <v>-5.5793991416309012</v>
      </c>
      <c r="K281" s="93">
        <v>17.120622568093385</v>
      </c>
      <c r="L281" s="1011">
        <v>-1.9620965146256992</v>
      </c>
    </row>
    <row r="282" spans="1:12" ht="15">
      <c r="A282" s="46" t="s">
        <v>24</v>
      </c>
      <c r="B282" s="47" t="s">
        <v>102</v>
      </c>
      <c r="C282" s="101">
        <v>8208.4098039215678</v>
      </c>
      <c r="D282" s="101">
        <v>8151.626470588235</v>
      </c>
      <c r="E282" s="102">
        <v>8372.5779999999995</v>
      </c>
      <c r="F282" s="102">
        <v>8314.6589999999997</v>
      </c>
      <c r="G282" s="1017">
        <v>0.6965890002223768</v>
      </c>
      <c r="H282" s="103">
        <v>221.4</v>
      </c>
      <c r="I282" s="103">
        <v>-0.40485829959514424</v>
      </c>
      <c r="J282" s="104">
        <v>-9.8360655737704921</v>
      </c>
      <c r="K282" s="104">
        <v>12.840466926070038</v>
      </c>
      <c r="L282" s="1018">
        <v>-2.1472480616449499</v>
      </c>
    </row>
    <row r="283" spans="1:12" ht="15">
      <c r="A283" s="46" t="s">
        <v>24</v>
      </c>
      <c r="B283" s="47" t="s">
        <v>38</v>
      </c>
      <c r="C283" s="79">
        <v>8838.5039215686265</v>
      </c>
      <c r="D283" s="79">
        <v>8266.7774509803912</v>
      </c>
      <c r="E283" s="80">
        <v>9015.2739999999994</v>
      </c>
      <c r="F283" s="80">
        <v>8432.1129999999994</v>
      </c>
      <c r="G283" s="1003">
        <v>6.9159533322193392</v>
      </c>
      <c r="H283" s="81">
        <v>258.3</v>
      </c>
      <c r="I283" s="81">
        <v>3.5270541082164373</v>
      </c>
      <c r="J283" s="89">
        <v>13.513513513513514</v>
      </c>
      <c r="K283" s="89">
        <v>3.2684824902723739</v>
      </c>
      <c r="L283" s="1009">
        <v>0.23817945996934364</v>
      </c>
    </row>
    <row r="284" spans="1:12" ht="15.75" thickBot="1">
      <c r="A284" s="46" t="s">
        <v>24</v>
      </c>
      <c r="B284" s="47" t="s">
        <v>39</v>
      </c>
      <c r="C284" s="79" t="s">
        <v>254</v>
      </c>
      <c r="D284" s="79" t="s">
        <v>254</v>
      </c>
      <c r="E284" s="80" t="s">
        <v>254</v>
      </c>
      <c r="F284" s="80" t="s">
        <v>254</v>
      </c>
      <c r="G284" s="1003" t="s">
        <v>100</v>
      </c>
      <c r="H284" s="81" t="s">
        <v>254</v>
      </c>
      <c r="I284" s="81" t="s">
        <v>100</v>
      </c>
      <c r="J284" s="89" t="s">
        <v>100</v>
      </c>
      <c r="K284" s="89">
        <v>1.0116731517509727</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12727.373981133151</v>
      </c>
      <c r="D286" s="90">
        <v>12354.611676424123</v>
      </c>
      <c r="E286" s="91">
        <v>12981.921460755813</v>
      </c>
      <c r="F286" s="91">
        <v>12601.703909952606</v>
      </c>
      <c r="G286" s="1010">
        <v>3.017191591868126</v>
      </c>
      <c r="H286" s="92">
        <v>327.6142857142857</v>
      </c>
      <c r="I286" s="92">
        <v>-6.8351242103552767</v>
      </c>
      <c r="J286" s="93">
        <v>75</v>
      </c>
      <c r="K286" s="93">
        <v>1.634241245136187</v>
      </c>
      <c r="L286" s="1011">
        <v>0.65144026233520413</v>
      </c>
    </row>
    <row r="287" spans="1:12" ht="15">
      <c r="A287" s="46" t="s">
        <v>117</v>
      </c>
      <c r="B287" s="47" t="s">
        <v>26</v>
      </c>
      <c r="C287" s="79" t="s">
        <v>254</v>
      </c>
      <c r="D287" s="79" t="s">
        <v>254</v>
      </c>
      <c r="E287" s="80" t="s">
        <v>254</v>
      </c>
      <c r="F287" s="80" t="s">
        <v>254</v>
      </c>
      <c r="G287" s="1003" t="s">
        <v>100</v>
      </c>
      <c r="H287" s="81" t="s">
        <v>254</v>
      </c>
      <c r="I287" s="81" t="s">
        <v>100</v>
      </c>
      <c r="J287" s="89" t="s">
        <v>100</v>
      </c>
      <c r="K287" s="89">
        <v>0.23346303501945526</v>
      </c>
      <c r="L287" s="1009" t="s">
        <v>100</v>
      </c>
    </row>
    <row r="288" spans="1:12" ht="15">
      <c r="A288" s="46" t="s">
        <v>117</v>
      </c>
      <c r="B288" s="47" t="s">
        <v>27</v>
      </c>
      <c r="C288" s="79" t="s">
        <v>254</v>
      </c>
      <c r="D288" s="79" t="s">
        <v>254</v>
      </c>
      <c r="E288" s="80" t="s">
        <v>254</v>
      </c>
      <c r="F288" s="80" t="s">
        <v>254</v>
      </c>
      <c r="G288" s="1003" t="s">
        <v>100</v>
      </c>
      <c r="H288" s="81" t="s">
        <v>254</v>
      </c>
      <c r="I288" s="81" t="s">
        <v>100</v>
      </c>
      <c r="J288" s="89" t="s">
        <v>100</v>
      </c>
      <c r="K288" s="89">
        <v>1.0894941634241244</v>
      </c>
      <c r="L288" s="1009" t="s">
        <v>100</v>
      </c>
    </row>
    <row r="289" spans="1:12" ht="15">
      <c r="A289" s="46" t="s">
        <v>117</v>
      </c>
      <c r="B289" s="47" t="s">
        <v>34</v>
      </c>
      <c r="C289" s="79">
        <v>12983.651960784315</v>
      </c>
      <c r="D289" s="79" t="s">
        <v>254</v>
      </c>
      <c r="E289" s="80">
        <v>13243.325000000001</v>
      </c>
      <c r="F289" s="80" t="s">
        <v>254</v>
      </c>
      <c r="G289" s="1003" t="s">
        <v>100</v>
      </c>
      <c r="H289" s="81">
        <v>342.5</v>
      </c>
      <c r="I289" s="81" t="s">
        <v>100</v>
      </c>
      <c r="J289" s="89" t="s">
        <v>100</v>
      </c>
      <c r="K289" s="89">
        <v>0.31128404669260701</v>
      </c>
      <c r="L289" s="1009" t="s">
        <v>100</v>
      </c>
    </row>
    <row r="290" spans="1:12" ht="14.25">
      <c r="A290" s="44" t="s">
        <v>117</v>
      </c>
      <c r="B290" s="48" t="s">
        <v>28</v>
      </c>
      <c r="C290" s="90">
        <v>12192.448033492696</v>
      </c>
      <c r="D290" s="90">
        <v>11986.020216094772</v>
      </c>
      <c r="E290" s="91">
        <v>12436.296994162551</v>
      </c>
      <c r="F290" s="91">
        <v>12225.740620416667</v>
      </c>
      <c r="G290" s="1010">
        <v>1.7222381881246498</v>
      </c>
      <c r="H290" s="92">
        <v>309.32361111111112</v>
      </c>
      <c r="I290" s="92">
        <v>-2.0430334538481065</v>
      </c>
      <c r="J290" s="93">
        <v>-5.2631578947368416</v>
      </c>
      <c r="K290" s="93">
        <v>5.6031128404669266</v>
      </c>
      <c r="L290" s="1011">
        <v>-0.62129338393929778</v>
      </c>
    </row>
    <row r="291" spans="1:12" ht="15">
      <c r="A291" s="46" t="s">
        <v>117</v>
      </c>
      <c r="B291" s="47" t="s">
        <v>29</v>
      </c>
      <c r="C291" s="79">
        <v>11341.800000000001</v>
      </c>
      <c r="D291" s="79">
        <v>11344.151960784313</v>
      </c>
      <c r="E291" s="80">
        <v>11568.636</v>
      </c>
      <c r="F291" s="80">
        <v>11571.035</v>
      </c>
      <c r="G291" s="1003">
        <v>-2.0732803936721583E-2</v>
      </c>
      <c r="H291" s="81">
        <v>294.39999999999998</v>
      </c>
      <c r="I291" s="81">
        <v>0</v>
      </c>
      <c r="J291" s="89">
        <v>0</v>
      </c>
      <c r="K291" s="89">
        <v>0.70038910505836582</v>
      </c>
      <c r="L291" s="1009">
        <v>-3.6711632042371267E-2</v>
      </c>
    </row>
    <row r="292" spans="1:12" ht="15">
      <c r="A292" s="46" t="s">
        <v>117</v>
      </c>
      <c r="B292" s="47" t="s">
        <v>30</v>
      </c>
      <c r="C292" s="79">
        <v>12318.655882352941</v>
      </c>
      <c r="D292" s="79">
        <v>11862.353921568627</v>
      </c>
      <c r="E292" s="80">
        <v>12565.029</v>
      </c>
      <c r="F292" s="80">
        <v>12099.601000000001</v>
      </c>
      <c r="G292" s="1003">
        <v>3.846639240417927</v>
      </c>
      <c r="H292" s="81">
        <v>303.7</v>
      </c>
      <c r="I292" s="81">
        <v>-2.629047771721702</v>
      </c>
      <c r="J292" s="89">
        <v>4.2553191489361701</v>
      </c>
      <c r="K292" s="89">
        <v>3.813229571984436</v>
      </c>
      <c r="L292" s="1009">
        <v>-3.6074277319413373E-2</v>
      </c>
    </row>
    <row r="293" spans="1:12" ht="15">
      <c r="A293" s="46" t="s">
        <v>117</v>
      </c>
      <c r="B293" s="47" t="s">
        <v>35</v>
      </c>
      <c r="C293" s="79">
        <v>12271.824509803922</v>
      </c>
      <c r="D293" s="79">
        <v>12511.266666666666</v>
      </c>
      <c r="E293" s="80">
        <v>12517.261</v>
      </c>
      <c r="F293" s="80">
        <v>12761.492</v>
      </c>
      <c r="G293" s="1003">
        <v>-1.9138122721073663</v>
      </c>
      <c r="H293" s="81">
        <v>338.6</v>
      </c>
      <c r="I293" s="81">
        <v>1.2257100149476901</v>
      </c>
      <c r="J293" s="89">
        <v>-30</v>
      </c>
      <c r="K293" s="89">
        <v>1.0894941634241244</v>
      </c>
      <c r="L293" s="1009">
        <v>-0.54850747457751359</v>
      </c>
    </row>
    <row r="294" spans="1:12" ht="14.25">
      <c r="A294" s="44" t="s">
        <v>117</v>
      </c>
      <c r="B294" s="48" t="s">
        <v>31</v>
      </c>
      <c r="C294" s="90">
        <v>11213.284535477987</v>
      </c>
      <c r="D294" s="90">
        <v>11181.319238535521</v>
      </c>
      <c r="E294" s="91">
        <v>11437.550226187548</v>
      </c>
      <c r="F294" s="91">
        <v>11425.418492579107</v>
      </c>
      <c r="G294" s="1010">
        <v>0.10618196275541994</v>
      </c>
      <c r="H294" s="92">
        <v>290.22000000000003</v>
      </c>
      <c r="I294" s="92">
        <v>-4.5193373878563953E-2</v>
      </c>
      <c r="J294" s="93">
        <v>13.821138211382115</v>
      </c>
      <c r="K294" s="93">
        <v>10.894941634241246</v>
      </c>
      <c r="L294" s="1011">
        <v>0.82123156053117086</v>
      </c>
    </row>
    <row r="295" spans="1:12" ht="15">
      <c r="A295" s="46" t="s">
        <v>117</v>
      </c>
      <c r="B295" s="47" t="s">
        <v>32</v>
      </c>
      <c r="C295" s="79">
        <v>11017.078431372549</v>
      </c>
      <c r="D295" s="79">
        <v>11296.076470588234</v>
      </c>
      <c r="E295" s="80">
        <v>11237.42</v>
      </c>
      <c r="F295" s="80">
        <v>11521.998</v>
      </c>
      <c r="G295" s="1003">
        <v>-2.4698667713707252</v>
      </c>
      <c r="H295" s="81">
        <v>258.8</v>
      </c>
      <c r="I295" s="81">
        <v>1.490196078431377</v>
      </c>
      <c r="J295" s="89">
        <v>0</v>
      </c>
      <c r="K295" s="89">
        <v>1.245136186770428</v>
      </c>
      <c r="L295" s="1009">
        <v>-6.5265123630882549E-2</v>
      </c>
    </row>
    <row r="296" spans="1:12" ht="15">
      <c r="A296" s="46" t="s">
        <v>117</v>
      </c>
      <c r="B296" s="47" t="s">
        <v>33</v>
      </c>
      <c r="C296" s="79">
        <v>11111.322549019609</v>
      </c>
      <c r="D296" s="79">
        <v>10999.595098039215</v>
      </c>
      <c r="E296" s="80">
        <v>11333.549000000001</v>
      </c>
      <c r="F296" s="80">
        <v>11219.587</v>
      </c>
      <c r="G296" s="1003">
        <v>1.0157414885236093</v>
      </c>
      <c r="H296" s="81">
        <v>290.3</v>
      </c>
      <c r="I296" s="81">
        <v>-0.44581618655693117</v>
      </c>
      <c r="J296" s="81">
        <v>15.66265060240964</v>
      </c>
      <c r="K296" s="81">
        <v>7.4708171206225682</v>
      </c>
      <c r="L296" s="1004">
        <v>0.67311032291577089</v>
      </c>
    </row>
    <row r="297" spans="1:12" ht="15.75" thickBot="1">
      <c r="A297" s="56" t="s">
        <v>117</v>
      </c>
      <c r="B297" s="57" t="s">
        <v>36</v>
      </c>
      <c r="C297" s="82" t="s">
        <v>254</v>
      </c>
      <c r="D297" s="82" t="s">
        <v>254</v>
      </c>
      <c r="E297" s="83" t="s">
        <v>254</v>
      </c>
      <c r="F297" s="83" t="s">
        <v>254</v>
      </c>
      <c r="G297" s="1005" t="s">
        <v>100</v>
      </c>
      <c r="H297" s="84" t="s">
        <v>254</v>
      </c>
      <c r="I297" s="84" t="s">
        <v>100</v>
      </c>
      <c r="J297" s="84" t="s">
        <v>100</v>
      </c>
      <c r="K297" s="84">
        <v>2.5454545454545454</v>
      </c>
      <c r="L297" s="1006" t="s">
        <v>100</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25" t="s">
        <v>437</v>
      </c>
      <c r="B1" s="1325"/>
      <c r="C1" s="1325"/>
      <c r="D1" s="1325"/>
      <c r="E1" s="1325"/>
      <c r="F1" s="1325"/>
      <c r="G1" s="1325"/>
      <c r="H1" s="1325"/>
    </row>
    <row r="2" spans="1:18" ht="40.5">
      <c r="A2" s="1263" t="s">
        <v>127</v>
      </c>
      <c r="B2" s="3" t="s">
        <v>9</v>
      </c>
      <c r="C2" s="3"/>
      <c r="D2" s="839" t="s">
        <v>128</v>
      </c>
      <c r="E2" s="1326" t="s">
        <v>129</v>
      </c>
      <c r="F2" s="1327"/>
      <c r="G2" s="1328"/>
      <c r="H2" s="840" t="s">
        <v>130</v>
      </c>
    </row>
    <row r="3" spans="1:18" ht="41.25" thickBot="1">
      <c r="A3" s="614"/>
      <c r="B3" s="1214" t="s">
        <v>483</v>
      </c>
      <c r="C3" s="1214" t="s">
        <v>481</v>
      </c>
      <c r="D3" s="1215" t="s">
        <v>70</v>
      </c>
      <c r="E3" s="894" t="s">
        <v>483</v>
      </c>
      <c r="F3" s="1216" t="s">
        <v>482</v>
      </c>
      <c r="G3" s="854" t="s">
        <v>131</v>
      </c>
      <c r="H3" s="855" t="s">
        <v>132</v>
      </c>
    </row>
    <row r="4" spans="1:18" ht="15.75">
      <c r="A4" s="656" t="s">
        <v>8</v>
      </c>
      <c r="B4" s="841"/>
      <c r="C4" s="841"/>
      <c r="D4" s="842"/>
      <c r="E4" s="843"/>
      <c r="F4" s="843"/>
      <c r="G4" s="844"/>
      <c r="H4" s="845"/>
    </row>
    <row r="5" spans="1:18" ht="15">
      <c r="A5" s="437" t="s">
        <v>308</v>
      </c>
      <c r="B5" s="128">
        <v>13120.533623156598</v>
      </c>
      <c r="C5" s="128">
        <v>13029.101487422546</v>
      </c>
      <c r="D5" s="818">
        <v>0.70175319320610841</v>
      </c>
      <c r="E5" s="856">
        <v>100</v>
      </c>
      <c r="F5" s="857">
        <v>100</v>
      </c>
      <c r="G5" s="644" t="s">
        <v>100</v>
      </c>
      <c r="H5" s="647">
        <v>-12.491159772911596</v>
      </c>
    </row>
    <row r="6" spans="1:18">
      <c r="A6" s="633" t="s">
        <v>133</v>
      </c>
      <c r="B6" s="79">
        <v>10226.986000000001</v>
      </c>
      <c r="C6" s="79">
        <v>9745.1380000000008</v>
      </c>
      <c r="D6" s="819">
        <v>4.9444964247812591</v>
      </c>
      <c r="E6" s="858">
        <v>8.0179131479243431</v>
      </c>
      <c r="F6" s="859">
        <v>11.322627737226277</v>
      </c>
      <c r="G6" s="642">
        <v>-29.186816576480467</v>
      </c>
      <c r="H6" s="643">
        <v>-38.032204458197235</v>
      </c>
    </row>
    <row r="7" spans="1:18">
      <c r="A7" s="633" t="s">
        <v>134</v>
      </c>
      <c r="B7" s="79">
        <v>16455.576000000001</v>
      </c>
      <c r="C7" s="79">
        <v>15340.109</v>
      </c>
      <c r="D7" s="819">
        <v>7.2715715383769473</v>
      </c>
      <c r="E7" s="858">
        <v>10.287455606385267</v>
      </c>
      <c r="F7" s="859">
        <v>15.831954582319547</v>
      </c>
      <c r="G7" s="642">
        <v>-35.020937857705462</v>
      </c>
      <c r="H7" s="643">
        <v>-43.137576328838975</v>
      </c>
    </row>
    <row r="8" spans="1:18" ht="13.5" thickBot="1">
      <c r="A8" s="634" t="s">
        <v>135</v>
      </c>
      <c r="B8" s="82">
        <v>12984.553</v>
      </c>
      <c r="C8" s="82">
        <v>13037.273999999999</v>
      </c>
      <c r="D8" s="820">
        <v>-0.40438668390339538</v>
      </c>
      <c r="E8" s="860">
        <v>81.694631245690388</v>
      </c>
      <c r="F8" s="861">
        <v>72.845417680454176</v>
      </c>
      <c r="G8" s="645">
        <v>12.147934416485096</v>
      </c>
      <c r="H8" s="648">
        <v>-1.8606432534981783</v>
      </c>
    </row>
    <row r="9" spans="1:18" ht="15">
      <c r="A9" s="615" t="s">
        <v>309</v>
      </c>
      <c r="B9" s="129">
        <v>10876.440861151659</v>
      </c>
      <c r="C9" s="129">
        <v>10849.495504342534</v>
      </c>
      <c r="D9" s="821">
        <v>0.24835585026363594</v>
      </c>
      <c r="E9" s="862">
        <v>100</v>
      </c>
      <c r="F9" s="863">
        <v>100</v>
      </c>
      <c r="G9" s="646" t="s">
        <v>100</v>
      </c>
      <c r="H9" s="649">
        <v>-0.64512902580516174</v>
      </c>
    </row>
    <row r="10" spans="1:18">
      <c r="A10" s="633" t="s">
        <v>133</v>
      </c>
      <c r="B10" s="79" t="s">
        <v>254</v>
      </c>
      <c r="C10" s="79" t="s">
        <v>254</v>
      </c>
      <c r="D10" s="819" t="s">
        <v>100</v>
      </c>
      <c r="E10" s="858">
        <v>4.5301253334675593</v>
      </c>
      <c r="F10" s="859">
        <v>2.3796425951857039</v>
      </c>
      <c r="G10" s="642" t="s">
        <v>100</v>
      </c>
      <c r="H10" s="643" t="s">
        <v>100</v>
      </c>
    </row>
    <row r="11" spans="1:18">
      <c r="A11" s="633" t="s">
        <v>134</v>
      </c>
      <c r="B11" s="79">
        <v>16238.785</v>
      </c>
      <c r="C11" s="79">
        <v>16449.727999999999</v>
      </c>
      <c r="D11" s="819">
        <v>-1.2823494710672378</v>
      </c>
      <c r="E11" s="858">
        <v>10.613076961795944</v>
      </c>
      <c r="F11" s="859">
        <v>9.3310328732413161</v>
      </c>
      <c r="G11" s="642">
        <v>13.739573163772217</v>
      </c>
      <c r="H11" s="643">
        <v>13.005806163465836</v>
      </c>
    </row>
    <row r="12" spans="1:18" ht="13.5" thickBot="1">
      <c r="A12" s="635" t="s">
        <v>135</v>
      </c>
      <c r="B12" s="79">
        <v>10324.096</v>
      </c>
      <c r="C12" s="79">
        <v>10327.888999999999</v>
      </c>
      <c r="D12" s="819">
        <v>-3.6725801371409642E-2</v>
      </c>
      <c r="E12" s="858">
        <v>84.856797704736493</v>
      </c>
      <c r="F12" s="859">
        <v>88.289324531572973</v>
      </c>
      <c r="G12" s="642">
        <v>-3.8878163866900808</v>
      </c>
      <c r="H12" s="643">
        <v>-4.5078639805146992</v>
      </c>
      <c r="P12"/>
      <c r="Q12"/>
      <c r="R12"/>
    </row>
    <row r="13" spans="1:18" ht="15.75">
      <c r="A13" s="656" t="s">
        <v>136</v>
      </c>
      <c r="B13" s="657"/>
      <c r="C13" s="657"/>
      <c r="D13" s="822"/>
      <c r="E13" s="864"/>
      <c r="F13" s="864"/>
      <c r="G13" s="658"/>
      <c r="H13" s="659"/>
      <c r="P13"/>
      <c r="Q13"/>
      <c r="R13"/>
    </row>
    <row r="14" spans="1:18" ht="15">
      <c r="A14" s="437" t="s">
        <v>308</v>
      </c>
      <c r="B14" s="128">
        <v>12828.369617258673</v>
      </c>
      <c r="C14" s="128">
        <v>13110.944134759358</v>
      </c>
      <c r="D14" s="818">
        <v>-1.1927536751261698</v>
      </c>
      <c r="E14" s="856">
        <v>100</v>
      </c>
      <c r="F14" s="857">
        <v>100</v>
      </c>
      <c r="G14" s="644" t="s">
        <v>100</v>
      </c>
      <c r="H14" s="647">
        <v>-15.128574699947459</v>
      </c>
      <c r="P14"/>
      <c r="Q14"/>
      <c r="R14"/>
    </row>
    <row r="15" spans="1:18">
      <c r="A15" s="633" t="s">
        <v>133</v>
      </c>
      <c r="B15" s="79">
        <v>10675.119000000001</v>
      </c>
      <c r="C15" s="79">
        <v>10737.236000000001</v>
      </c>
      <c r="D15" s="819">
        <v>-0.57851946255069908</v>
      </c>
      <c r="E15" s="858">
        <v>2.2712122654985238</v>
      </c>
      <c r="F15" s="859">
        <v>2.1175424653474684</v>
      </c>
      <c r="G15" s="642">
        <v>7.2569878841055369</v>
      </c>
      <c r="H15" s="643">
        <v>-8.9694656488549622</v>
      </c>
    </row>
    <row r="16" spans="1:18">
      <c r="A16" s="633" t="s">
        <v>134</v>
      </c>
      <c r="B16" s="79" t="s">
        <v>254</v>
      </c>
      <c r="C16" s="79">
        <v>15799.102000000001</v>
      </c>
      <c r="D16" s="819" t="s">
        <v>100</v>
      </c>
      <c r="E16" s="858">
        <v>1.7680855791511918</v>
      </c>
      <c r="F16" s="859">
        <v>1.8090709484488865</v>
      </c>
      <c r="G16" s="642" t="s">
        <v>100</v>
      </c>
      <c r="H16" s="643" t="s">
        <v>100</v>
      </c>
    </row>
    <row r="17" spans="1:13" ht="13.5" thickBot="1">
      <c r="A17" s="634" t="s">
        <v>135</v>
      </c>
      <c r="B17" s="82">
        <v>12834.834000000001</v>
      </c>
      <c r="C17" s="82">
        <v>13137.51</v>
      </c>
      <c r="D17" s="820">
        <v>-1.1161576208031783</v>
      </c>
      <c r="E17" s="860">
        <v>95.960702155350276</v>
      </c>
      <c r="F17" s="861">
        <v>96.07338658620364</v>
      </c>
      <c r="G17" s="645">
        <v>-0.1172899539169</v>
      </c>
      <c r="H17" s="648">
        <v>-15.228120355570512</v>
      </c>
    </row>
    <row r="18" spans="1:13" ht="15">
      <c r="A18" s="615" t="s">
        <v>309</v>
      </c>
      <c r="B18" s="129">
        <v>10105.879000000001</v>
      </c>
      <c r="C18" s="129">
        <v>9342.991</v>
      </c>
      <c r="D18" s="821">
        <v>-1.8494119246719547</v>
      </c>
      <c r="E18" s="862">
        <v>100</v>
      </c>
      <c r="F18" s="863">
        <v>100</v>
      </c>
      <c r="G18" s="646" t="s">
        <v>100</v>
      </c>
      <c r="H18" s="649">
        <v>-1.6890123969179156</v>
      </c>
    </row>
    <row r="19" spans="1:13">
      <c r="A19" s="633" t="s">
        <v>133</v>
      </c>
      <c r="B19" s="79" t="s">
        <v>100</v>
      </c>
      <c r="C19" s="79" t="s">
        <v>100</v>
      </c>
      <c r="D19" s="819" t="s">
        <v>100</v>
      </c>
      <c r="E19" s="858">
        <v>0</v>
      </c>
      <c r="F19" s="859">
        <v>0</v>
      </c>
      <c r="G19" s="642" t="s">
        <v>100</v>
      </c>
      <c r="H19" s="643" t="s">
        <v>100</v>
      </c>
    </row>
    <row r="20" spans="1:13">
      <c r="A20" s="633" t="s">
        <v>134</v>
      </c>
      <c r="B20" s="79" t="s">
        <v>100</v>
      </c>
      <c r="C20" s="79" t="s">
        <v>100</v>
      </c>
      <c r="D20" s="819" t="s">
        <v>100</v>
      </c>
      <c r="E20" s="858">
        <v>0</v>
      </c>
      <c r="F20" s="859">
        <v>0</v>
      </c>
      <c r="G20" s="642" t="s">
        <v>100</v>
      </c>
      <c r="H20" s="643" t="s">
        <v>100</v>
      </c>
    </row>
    <row r="21" spans="1:13" ht="13.5" thickBot="1">
      <c r="A21" s="635" t="s">
        <v>135</v>
      </c>
      <c r="B21" s="79">
        <v>10105.879000000001</v>
      </c>
      <c r="C21" s="79">
        <v>9342.991</v>
      </c>
      <c r="D21" s="819">
        <v>-1.8494119246719547</v>
      </c>
      <c r="E21" s="858">
        <v>100</v>
      </c>
      <c r="F21" s="859">
        <v>100</v>
      </c>
      <c r="G21" s="642">
        <v>0</v>
      </c>
      <c r="H21" s="643">
        <v>-1.6890123969179156</v>
      </c>
    </row>
    <row r="22" spans="1:13" ht="15.75">
      <c r="A22" s="656" t="s">
        <v>137</v>
      </c>
      <c r="B22" s="657"/>
      <c r="C22" s="657"/>
      <c r="D22" s="822"/>
      <c r="E22" s="864"/>
      <c r="F22" s="864"/>
      <c r="G22" s="658"/>
      <c r="H22" s="659"/>
    </row>
    <row r="23" spans="1:13" ht="15">
      <c r="A23" s="437" t="s">
        <v>308</v>
      </c>
      <c r="B23" s="128">
        <v>13380.39060140674</v>
      </c>
      <c r="C23" s="1025">
        <v>12992.010102832895</v>
      </c>
      <c r="D23" s="818">
        <v>2.9893795917627735</v>
      </c>
      <c r="E23" s="856">
        <v>100</v>
      </c>
      <c r="F23" s="857">
        <v>100</v>
      </c>
      <c r="G23" s="644" t="s">
        <v>100</v>
      </c>
      <c r="H23" s="647">
        <v>-8.8465618370148569</v>
      </c>
    </row>
    <row r="24" spans="1:13">
      <c r="A24" s="633" t="s">
        <v>133</v>
      </c>
      <c r="B24" s="79">
        <v>10106.714</v>
      </c>
      <c r="C24" s="79">
        <v>9618.9779999999992</v>
      </c>
      <c r="D24" s="819">
        <v>5.070559471078953</v>
      </c>
      <c r="E24" s="858">
        <v>15.629866684921193</v>
      </c>
      <c r="F24" s="859">
        <v>24.466491950580309</v>
      </c>
      <c r="G24" s="642">
        <v>-36.117254911362657</v>
      </c>
      <c r="H24" s="643">
        <v>-41.768681458811528</v>
      </c>
    </row>
    <row r="25" spans="1:13">
      <c r="A25" s="633" t="s">
        <v>134</v>
      </c>
      <c r="B25" s="79">
        <v>16560.427</v>
      </c>
      <c r="C25" s="79">
        <v>16934.763999999999</v>
      </c>
      <c r="D25" s="819">
        <v>-2.2104648166339937</v>
      </c>
      <c r="E25" s="858">
        <v>18.012082213817536</v>
      </c>
      <c r="F25" s="859">
        <v>20.700736303506801</v>
      </c>
      <c r="G25" s="642">
        <v>-12.988205106664708</v>
      </c>
      <c r="H25" s="643">
        <v>-20.685757347400145</v>
      </c>
    </row>
    <row r="26" spans="1:13" ht="16.5" thickBot="1">
      <c r="A26" s="634" t="s">
        <v>135</v>
      </c>
      <c r="B26" s="82">
        <v>13288.285</v>
      </c>
      <c r="C26" s="82">
        <v>13008.575999999999</v>
      </c>
      <c r="D26" s="820">
        <v>2.1501892290132352</v>
      </c>
      <c r="E26" s="860">
        <v>66.358051101261282</v>
      </c>
      <c r="F26" s="861">
        <v>54.832771745912886</v>
      </c>
      <c r="G26" s="645">
        <v>21.018961814943204</v>
      </c>
      <c r="H26" s="648">
        <v>10.31294452347084</v>
      </c>
      <c r="J26" s="112"/>
      <c r="K26" s="106"/>
      <c r="L26" s="106"/>
      <c r="M26" s="106"/>
    </row>
    <row r="27" spans="1:13" ht="15">
      <c r="A27" s="615" t="s">
        <v>309</v>
      </c>
      <c r="B27" s="129">
        <v>12120.492974872033</v>
      </c>
      <c r="C27" s="129">
        <v>11609.557368726051</v>
      </c>
      <c r="D27" s="821">
        <v>4.4009912688174131</v>
      </c>
      <c r="E27" s="862">
        <v>100</v>
      </c>
      <c r="F27" s="863">
        <v>100</v>
      </c>
      <c r="G27" s="646" t="s">
        <v>100</v>
      </c>
      <c r="H27" s="649">
        <v>-8.505605752400772</v>
      </c>
      <c r="J27" s="1324"/>
      <c r="K27" s="1324"/>
      <c r="L27" s="1324"/>
      <c r="M27" s="1324"/>
    </row>
    <row r="28" spans="1:13">
      <c r="A28" s="633" t="s">
        <v>133</v>
      </c>
      <c r="B28" s="79" t="s">
        <v>100</v>
      </c>
      <c r="C28" s="79" t="s">
        <v>254</v>
      </c>
      <c r="D28" s="819" t="s">
        <v>100</v>
      </c>
      <c r="E28" s="858">
        <v>0</v>
      </c>
      <c r="F28" s="859">
        <v>1.1377075547566109</v>
      </c>
      <c r="G28" s="642" t="s">
        <v>100</v>
      </c>
      <c r="H28" s="643" t="s">
        <v>100</v>
      </c>
    </row>
    <row r="29" spans="1:13">
      <c r="A29" s="633" t="s">
        <v>134</v>
      </c>
      <c r="B29" s="79">
        <v>16361.209000000001</v>
      </c>
      <c r="C29" s="79">
        <v>16636.615000000002</v>
      </c>
      <c r="D29" s="819">
        <v>-1.6554208894056923</v>
      </c>
      <c r="E29" s="858">
        <v>22.491081123002949</v>
      </c>
      <c r="F29" s="859">
        <v>17.874544680448459</v>
      </c>
      <c r="G29" s="642">
        <v>25.82743518834442</v>
      </c>
      <c r="H29" s="643">
        <v>15.125049622866227</v>
      </c>
    </row>
    <row r="30" spans="1:13" ht="13.5" thickBot="1">
      <c r="A30" s="635" t="s">
        <v>135</v>
      </c>
      <c r="B30" s="79">
        <v>10889.947</v>
      </c>
      <c r="C30" s="79">
        <v>10577.337</v>
      </c>
      <c r="D30" s="819">
        <v>2.9554697935784842</v>
      </c>
      <c r="E30" s="858">
        <v>77.508918876997058</v>
      </c>
      <c r="F30" s="859">
        <v>80.987747764794932</v>
      </c>
      <c r="G30" s="642">
        <v>-4.2955002254181816</v>
      </c>
      <c r="H30" s="643">
        <v>-12.435747663551398</v>
      </c>
    </row>
    <row r="31" spans="1:13" ht="15.75">
      <c r="A31" s="656" t="s">
        <v>138</v>
      </c>
      <c r="B31" s="657"/>
      <c r="C31" s="657"/>
      <c r="D31" s="822"/>
      <c r="E31" s="864"/>
      <c r="F31" s="864"/>
      <c r="G31" s="658"/>
      <c r="H31" s="659"/>
    </row>
    <row r="32" spans="1:13" ht="15">
      <c r="A32" s="437" t="s">
        <v>308</v>
      </c>
      <c r="B32" s="128">
        <v>13360.513120142923</v>
      </c>
      <c r="C32" s="128">
        <v>12970.937102289145</v>
      </c>
      <c r="D32" s="818">
        <v>-0.26120741647451795</v>
      </c>
      <c r="E32" s="856">
        <v>100</v>
      </c>
      <c r="F32" s="857">
        <v>100</v>
      </c>
      <c r="G32" s="644" t="s">
        <v>100</v>
      </c>
      <c r="H32" s="647">
        <v>-14.888494678155093</v>
      </c>
    </row>
    <row r="33" spans="1:8">
      <c r="A33" s="633" t="s">
        <v>133</v>
      </c>
      <c r="B33" s="79" t="s">
        <v>254</v>
      </c>
      <c r="C33" s="79" t="s">
        <v>254</v>
      </c>
      <c r="D33" s="819" t="s">
        <v>100</v>
      </c>
      <c r="E33" s="858">
        <v>1.8609498287926156</v>
      </c>
      <c r="F33" s="859">
        <v>1.2354282818043587</v>
      </c>
      <c r="G33" s="642" t="s">
        <v>100</v>
      </c>
      <c r="H33" s="643" t="s">
        <v>100</v>
      </c>
    </row>
    <row r="34" spans="1:8">
      <c r="A34" s="633" t="s">
        <v>134</v>
      </c>
      <c r="B34" s="79" t="s">
        <v>254</v>
      </c>
      <c r="C34" s="79" t="s">
        <v>254</v>
      </c>
      <c r="D34" s="819" t="s">
        <v>100</v>
      </c>
      <c r="E34" s="858">
        <v>16.644335268721157</v>
      </c>
      <c r="F34" s="859">
        <v>62.012164216928532</v>
      </c>
      <c r="G34" s="642" t="s">
        <v>100</v>
      </c>
      <c r="H34" s="643" t="s">
        <v>100</v>
      </c>
    </row>
    <row r="35" spans="1:8" ht="13.5" thickBot="1">
      <c r="A35" s="634" t="s">
        <v>135</v>
      </c>
      <c r="B35" s="82" t="s">
        <v>254</v>
      </c>
      <c r="C35" s="82" t="s">
        <v>254</v>
      </c>
      <c r="D35" s="820" t="s">
        <v>100</v>
      </c>
      <c r="E35" s="860">
        <v>81.494714902486237</v>
      </c>
      <c r="F35" s="861">
        <v>36.752407501267101</v>
      </c>
      <c r="G35" s="645" t="s">
        <v>100</v>
      </c>
      <c r="H35" s="648" t="s">
        <v>100</v>
      </c>
    </row>
    <row r="36" spans="1:8" ht="15">
      <c r="A36" s="615" t="s">
        <v>309</v>
      </c>
      <c r="B36" s="129">
        <v>10640.584876147317</v>
      </c>
      <c r="C36" s="129">
        <v>11374.89797210834</v>
      </c>
      <c r="D36" s="821">
        <v>-1.3224465986104714</v>
      </c>
      <c r="E36" s="862">
        <v>100</v>
      </c>
      <c r="F36" s="863">
        <v>100</v>
      </c>
      <c r="G36" s="646" t="s">
        <v>100</v>
      </c>
      <c r="H36" s="649">
        <v>16.866388402674918</v>
      </c>
    </row>
    <row r="37" spans="1:8">
      <c r="A37" s="633" t="s">
        <v>133</v>
      </c>
      <c r="B37" s="79" t="s">
        <v>254</v>
      </c>
      <c r="C37" s="79" t="s">
        <v>254</v>
      </c>
      <c r="D37" s="819" t="s">
        <v>100</v>
      </c>
      <c r="E37" s="858">
        <v>20.738123583854986</v>
      </c>
      <c r="F37" s="859">
        <v>10.654818006373143</v>
      </c>
      <c r="G37" s="642" t="s">
        <v>100</v>
      </c>
      <c r="H37" s="643" t="s">
        <v>100</v>
      </c>
    </row>
    <row r="38" spans="1:8">
      <c r="A38" s="633" t="s">
        <v>134</v>
      </c>
      <c r="B38" s="79" t="s">
        <v>254</v>
      </c>
      <c r="C38" s="79" t="s">
        <v>254</v>
      </c>
      <c r="D38" s="819" t="s">
        <v>100</v>
      </c>
      <c r="E38" s="858">
        <v>15.173393755520564</v>
      </c>
      <c r="F38" s="859">
        <v>16.327812934787488</v>
      </c>
      <c r="G38" s="642" t="s">
        <v>100</v>
      </c>
      <c r="H38" s="643" t="s">
        <v>100</v>
      </c>
    </row>
    <row r="39" spans="1:8" ht="13.5" thickBot="1">
      <c r="A39" s="634" t="s">
        <v>135</v>
      </c>
      <c r="B39" s="82" t="s">
        <v>254</v>
      </c>
      <c r="C39" s="82" t="s">
        <v>254</v>
      </c>
      <c r="D39" s="820" t="s">
        <v>100</v>
      </c>
      <c r="E39" s="860">
        <v>64.08848266062445</v>
      </c>
      <c r="F39" s="861">
        <v>73.017369058839364</v>
      </c>
      <c r="G39" s="645" t="s">
        <v>100</v>
      </c>
      <c r="H39" s="648" t="s">
        <v>100</v>
      </c>
    </row>
    <row r="40" spans="1:8" ht="14.25" customHeight="1">
      <c r="A40" s="112" t="s">
        <v>310</v>
      </c>
      <c r="B40" s="106"/>
      <c r="C40" s="112"/>
      <c r="D40" s="106"/>
    </row>
    <row r="41" spans="1:8" ht="5.25" customHeight="1">
      <c r="A41" s="1329"/>
      <c r="B41" s="1329"/>
      <c r="C41" s="1329"/>
      <c r="D41" s="1329"/>
    </row>
    <row r="42" spans="1:8" ht="15">
      <c r="A42" s="113" t="s">
        <v>61</v>
      </c>
      <c r="B42" s="114"/>
    </row>
    <row r="43" spans="1:8" ht="15">
      <c r="A43" s="111" t="s">
        <v>96</v>
      </c>
      <c r="B43" s="1330" t="s">
        <v>62</v>
      </c>
      <c r="C43" s="1331"/>
      <c r="D43" s="1331"/>
      <c r="E43" s="1331"/>
      <c r="F43" s="1331"/>
      <c r="G43" s="1331"/>
      <c r="H43" s="1332"/>
    </row>
    <row r="44" spans="1:8" ht="15">
      <c r="A44" s="111" t="s">
        <v>63</v>
      </c>
      <c r="B44" s="1330" t="s">
        <v>64</v>
      </c>
      <c r="C44" s="1331"/>
      <c r="D44" s="1331"/>
      <c r="E44" s="1331"/>
      <c r="F44" s="1331"/>
      <c r="G44" s="1331"/>
      <c r="H44" s="1332"/>
    </row>
    <row r="45" spans="1:8" ht="15">
      <c r="A45" s="111" t="s">
        <v>65</v>
      </c>
      <c r="B45" s="1330" t="s">
        <v>66</v>
      </c>
      <c r="C45" s="1331"/>
      <c r="D45" s="1331"/>
      <c r="E45" s="1331"/>
      <c r="F45" s="1331"/>
      <c r="G45" s="1331"/>
      <c r="H45" s="133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490</v>
      </c>
      <c r="B2" s="834"/>
      <c r="C2" s="834"/>
      <c r="D2" s="834"/>
      <c r="E2" s="834"/>
      <c r="F2" s="106"/>
      <c r="G2" s="106"/>
      <c r="H2" s="106"/>
    </row>
    <row r="3" spans="1:8" ht="30.75" customHeight="1">
      <c r="A3" s="1333" t="s">
        <v>139</v>
      </c>
      <c r="B3" s="1335" t="s">
        <v>140</v>
      </c>
      <c r="C3" s="1336"/>
      <c r="D3" s="1337" t="s">
        <v>314</v>
      </c>
      <c r="E3" s="1338"/>
    </row>
    <row r="4" spans="1:8" ht="16.5" thickBot="1">
      <c r="A4" s="1334"/>
      <c r="B4" s="876" t="s">
        <v>141</v>
      </c>
      <c r="C4" s="1130" t="s">
        <v>142</v>
      </c>
      <c r="D4" s="1124" t="s">
        <v>141</v>
      </c>
      <c r="E4" s="877" t="s">
        <v>142</v>
      </c>
      <c r="G4" s="115" t="s">
        <v>143</v>
      </c>
      <c r="H4" s="116"/>
    </row>
    <row r="5" spans="1:8" ht="17.25" customHeight="1" thickBot="1">
      <c r="A5" s="871" t="s">
        <v>144</v>
      </c>
      <c r="B5" s="872">
        <v>29239.989000000001</v>
      </c>
      <c r="C5" s="1131">
        <v>22241.967000000001</v>
      </c>
      <c r="D5" s="1125">
        <v>-4.2072618850936854</v>
      </c>
      <c r="E5" s="873">
        <v>1.1114916094657625</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30507.142</v>
      </c>
      <c r="C7" s="1133">
        <v>23737.451000000001</v>
      </c>
      <c r="D7" s="1127">
        <v>-1.4722637170901953</v>
      </c>
      <c r="E7" s="1090">
        <v>-0.1632552326233504</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20618.135999999999</v>
      </c>
      <c r="D10" s="1128" t="s">
        <v>100</v>
      </c>
      <c r="E10" s="1090">
        <v>4.0072071101355666</v>
      </c>
      <c r="G10" s="121" t="s">
        <v>158</v>
      </c>
      <c r="H10" s="122" t="s">
        <v>159</v>
      </c>
    </row>
    <row r="11" spans="1:8" ht="18" customHeight="1">
      <c r="A11" s="616" t="s">
        <v>160</v>
      </c>
      <c r="B11" s="617" t="s">
        <v>254</v>
      </c>
      <c r="C11" s="1266" t="s">
        <v>100</v>
      </c>
      <c r="D11" s="1127" t="s">
        <v>100</v>
      </c>
      <c r="E11" s="1090" t="s">
        <v>100</v>
      </c>
      <c r="G11" s="121" t="s">
        <v>161</v>
      </c>
      <c r="H11" s="122" t="s">
        <v>162</v>
      </c>
    </row>
    <row r="12" spans="1:8" ht="18" customHeight="1">
      <c r="A12" s="616" t="s">
        <v>163</v>
      </c>
      <c r="B12" s="617">
        <v>27923.096000000001</v>
      </c>
      <c r="C12" s="1133">
        <v>22312.264999999999</v>
      </c>
      <c r="D12" s="1127" t="s">
        <v>100</v>
      </c>
      <c r="E12" s="1090">
        <v>6.7776438446998943</v>
      </c>
      <c r="G12" s="121" t="s">
        <v>164</v>
      </c>
      <c r="H12" s="122" t="s">
        <v>165</v>
      </c>
    </row>
    <row r="13" spans="1:8" ht="18" customHeight="1" thickBot="1">
      <c r="A13" s="618" t="s">
        <v>166</v>
      </c>
      <c r="B13" s="1047" t="s">
        <v>254</v>
      </c>
      <c r="C13" s="1134">
        <v>18269.849999999999</v>
      </c>
      <c r="D13" s="1129" t="s">
        <v>100</v>
      </c>
      <c r="E13" s="1091">
        <v>-1.8895571289394577</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S6" sqref="S6"/>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43" t="s">
        <v>426</v>
      </c>
      <c r="B1" s="1343"/>
      <c r="C1" s="1343"/>
      <c r="D1" s="1343"/>
      <c r="E1" s="1343"/>
      <c r="F1" s="1343"/>
      <c r="G1" s="625"/>
      <c r="H1" s="625"/>
    </row>
    <row r="2" spans="1:8" ht="13.5" customHeight="1" thickBot="1"/>
    <row r="3" spans="1:8" ht="27" customHeight="1">
      <c r="A3" s="1339" t="s">
        <v>73</v>
      </c>
      <c r="B3" s="1339" t="s">
        <v>118</v>
      </c>
      <c r="C3" s="1344" t="s">
        <v>82</v>
      </c>
      <c r="D3" s="1345"/>
      <c r="E3" s="1346"/>
      <c r="F3" s="1341" t="s">
        <v>119</v>
      </c>
      <c r="G3" s="1342"/>
      <c r="H3" s="106"/>
    </row>
    <row r="4" spans="1:8" ht="32.25" customHeight="1" thickBot="1">
      <c r="A4" s="1340"/>
      <c r="B4" s="1340"/>
      <c r="C4" s="1141">
        <v>44080</v>
      </c>
      <c r="D4" s="1142">
        <v>44073</v>
      </c>
      <c r="E4" s="1143">
        <v>43716</v>
      </c>
      <c r="F4" s="867" t="s">
        <v>344</v>
      </c>
      <c r="G4" s="868" t="s">
        <v>120</v>
      </c>
      <c r="H4" s="106"/>
    </row>
    <row r="5" spans="1:8" ht="29.25" customHeight="1">
      <c r="A5" s="915" t="s">
        <v>124</v>
      </c>
      <c r="B5" s="1027" t="s">
        <v>324</v>
      </c>
      <c r="C5" s="869">
        <v>648.42999999999995</v>
      </c>
      <c r="D5" s="1097">
        <v>485.48</v>
      </c>
      <c r="E5" s="1078">
        <v>440.1</v>
      </c>
      <c r="F5" s="1217">
        <v>33.56471945291257</v>
      </c>
      <c r="G5" s="1218">
        <v>47.336968870711182</v>
      </c>
      <c r="H5" s="106"/>
    </row>
    <row r="6" spans="1:8" ht="28.5" customHeight="1" thickBot="1">
      <c r="A6" s="916" t="s">
        <v>125</v>
      </c>
      <c r="B6" s="1026" t="s">
        <v>324</v>
      </c>
      <c r="C6" s="1079">
        <v>859.36</v>
      </c>
      <c r="D6" s="1098">
        <v>862.86</v>
      </c>
      <c r="E6" s="1080">
        <v>841.33</v>
      </c>
      <c r="F6" s="1219">
        <v>-0.40562779593445053</v>
      </c>
      <c r="G6" s="1220">
        <v>2.1430354319945768</v>
      </c>
      <c r="H6" s="106"/>
    </row>
    <row r="7" spans="1:8" ht="32.25" customHeight="1" thickBot="1">
      <c r="A7" s="917" t="s">
        <v>121</v>
      </c>
      <c r="B7" s="1028" t="s">
        <v>122</v>
      </c>
      <c r="C7" s="1079" t="s">
        <v>488</v>
      </c>
      <c r="D7" s="1137" t="s">
        <v>488</v>
      </c>
      <c r="E7" s="1138" t="s">
        <v>488</v>
      </c>
      <c r="F7" s="1139" t="s">
        <v>100</v>
      </c>
      <c r="G7" s="1140" t="s">
        <v>100</v>
      </c>
      <c r="H7" s="106"/>
    </row>
    <row r="8" spans="1:8" s="106" customFormat="1" ht="15.75">
      <c r="A8" s="907"/>
      <c r="B8" s="908"/>
      <c r="D8" s="883"/>
      <c r="E8" s="884"/>
      <c r="F8" s="885"/>
      <c r="G8" s="885"/>
    </row>
    <row r="9" spans="1:8" ht="19.5" customHeight="1">
      <c r="A9" s="611" t="s">
        <v>42</v>
      </c>
      <c r="B9" s="106"/>
      <c r="C9" s="106"/>
      <c r="E9" s="106"/>
      <c r="F9" s="106"/>
      <c r="G9" s="106"/>
      <c r="H9" s="106"/>
    </row>
    <row r="10" spans="1:8" ht="13.5">
      <c r="A10" s="1291" t="s">
        <v>475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50" t="s">
        <v>89</v>
      </c>
      <c r="C1" s="1350"/>
      <c r="D1" s="1350"/>
      <c r="E1" s="1350"/>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48"/>
    </row>
    <row r="4" spans="2:17" ht="34.5" customHeight="1" thickBot="1">
      <c r="B4" s="1184" t="s">
        <v>43</v>
      </c>
      <c r="C4" s="1164">
        <v>44078</v>
      </c>
      <c r="D4" s="1164">
        <v>44071</v>
      </c>
      <c r="E4" s="1070" t="s">
        <v>311</v>
      </c>
      <c r="F4" s="1349"/>
      <c r="G4" s="637" t="s">
        <v>42</v>
      </c>
      <c r="H4" s="105"/>
      <c r="I4" s="105"/>
      <c r="J4" s="105"/>
      <c r="K4" s="105"/>
      <c r="L4" s="105"/>
      <c r="M4" s="105"/>
      <c r="N4" s="105"/>
      <c r="O4" s="105"/>
      <c r="P4" s="105"/>
      <c r="Q4" s="105"/>
    </row>
    <row r="5" spans="2:17" ht="29.25" customHeight="1">
      <c r="B5" s="1264" t="s">
        <v>316</v>
      </c>
      <c r="C5" s="1071"/>
      <c r="D5" s="1071"/>
      <c r="E5" s="1072"/>
      <c r="F5" s="10"/>
      <c r="G5" s="1347" t="s">
        <v>343</v>
      </c>
      <c r="H5" s="1347"/>
      <c r="I5" s="1347"/>
      <c r="J5" s="1347"/>
      <c r="K5" s="1347"/>
      <c r="L5" s="1347"/>
      <c r="M5" s="1347"/>
      <c r="N5" s="1347"/>
      <c r="O5" s="1347"/>
      <c r="P5" s="1347"/>
      <c r="Q5" s="1347"/>
    </row>
    <row r="6" spans="2:17" ht="18" customHeight="1">
      <c r="B6" s="619" t="s">
        <v>44</v>
      </c>
      <c r="C6" s="1073" t="s">
        <v>100</v>
      </c>
      <c r="D6" s="1073" t="s">
        <v>100</v>
      </c>
      <c r="E6" s="1022" t="s">
        <v>100</v>
      </c>
      <c r="F6" s="10"/>
      <c r="G6" s="1347"/>
      <c r="H6" s="1347"/>
      <c r="I6" s="1347"/>
      <c r="J6" s="1347"/>
      <c r="K6" s="1347"/>
      <c r="L6" s="1347"/>
      <c r="M6" s="1347"/>
      <c r="N6" s="1347"/>
      <c r="O6" s="1347"/>
      <c r="P6" s="1347"/>
      <c r="Q6" s="1347"/>
    </row>
    <row r="7" spans="2:17" ht="15.75">
      <c r="B7" s="619" t="s">
        <v>45</v>
      </c>
      <c r="C7" s="620" t="s">
        <v>100</v>
      </c>
      <c r="D7" s="620" t="s">
        <v>100</v>
      </c>
      <c r="E7" s="865" t="s">
        <v>100</v>
      </c>
      <c r="F7" s="16"/>
      <c r="G7" s="15"/>
      <c r="H7" s="15"/>
      <c r="I7" s="6"/>
      <c r="J7" s="9"/>
      <c r="K7" s="9"/>
      <c r="L7" s="9"/>
      <c r="M7" s="9"/>
      <c r="N7" s="9"/>
    </row>
    <row r="8" spans="2:17" ht="15.75">
      <c r="B8" s="638" t="s">
        <v>46</v>
      </c>
      <c r="C8" s="626" t="s">
        <v>254</v>
      </c>
      <c r="D8" s="626" t="s">
        <v>254</v>
      </c>
      <c r="E8" s="954" t="s">
        <v>100</v>
      </c>
      <c r="F8" s="10"/>
      <c r="G8" s="17"/>
      <c r="H8" s="17"/>
      <c r="I8" s="18"/>
      <c r="J8" s="9"/>
      <c r="K8" s="9"/>
      <c r="L8" s="9"/>
      <c r="M8" s="9"/>
      <c r="N8" s="9"/>
    </row>
    <row r="9" spans="2:17" ht="15.75">
      <c r="B9" s="639" t="s">
        <v>256</v>
      </c>
      <c r="C9" s="627"/>
      <c r="D9" s="627"/>
      <c r="E9" s="866"/>
      <c r="F9" s="10"/>
      <c r="G9" s="19"/>
      <c r="H9" s="19"/>
      <c r="I9" s="20"/>
      <c r="J9" s="13"/>
      <c r="K9" s="12"/>
      <c r="L9" s="14"/>
    </row>
    <row r="10" spans="2:17" ht="15.75">
      <c r="B10" s="639" t="s">
        <v>257</v>
      </c>
      <c r="C10" s="627"/>
      <c r="D10" s="627"/>
      <c r="E10" s="866"/>
      <c r="F10" s="16"/>
      <c r="G10" s="19"/>
      <c r="H10" s="19"/>
      <c r="I10" s="20"/>
      <c r="J10" s="21"/>
      <c r="K10" s="11"/>
      <c r="L10" s="22"/>
    </row>
    <row r="11" spans="2:17" ht="15.75">
      <c r="B11" s="639" t="s">
        <v>351</v>
      </c>
      <c r="C11" s="1074"/>
      <c r="D11" s="1074"/>
      <c r="E11" s="866"/>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c r="D16" s="627"/>
      <c r="E16" s="1023"/>
      <c r="F16" s="16"/>
      <c r="G16" s="19"/>
      <c r="H16" s="19"/>
      <c r="I16" s="20"/>
      <c r="J16" s="21"/>
      <c r="K16" s="11"/>
      <c r="L16" s="22"/>
    </row>
    <row r="17" spans="2:15" ht="15.75">
      <c r="B17" s="639" t="s">
        <v>257</v>
      </c>
      <c r="C17" s="627"/>
      <c r="D17" s="627"/>
      <c r="E17" s="1023"/>
      <c r="F17" s="16"/>
      <c r="G17" s="19"/>
      <c r="H17" s="19"/>
      <c r="I17" s="20"/>
      <c r="J17" s="21"/>
      <c r="K17" s="11"/>
      <c r="L17" s="22"/>
    </row>
    <row r="18" spans="2:15" ht="15.75">
      <c r="B18" s="639" t="s">
        <v>351</v>
      </c>
      <c r="C18" s="1074"/>
      <c r="D18" s="1074"/>
      <c r="E18" s="1023"/>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c r="D23" s="627"/>
      <c r="E23" s="1023"/>
      <c r="F23" s="16"/>
      <c r="G23" s="19"/>
      <c r="H23" s="19"/>
      <c r="I23" s="20"/>
      <c r="J23" s="21"/>
      <c r="K23" s="11"/>
      <c r="L23" s="22"/>
    </row>
    <row r="24" spans="2:15" ht="15.75">
      <c r="B24" s="639" t="s">
        <v>257</v>
      </c>
      <c r="C24" s="627"/>
      <c r="D24" s="627"/>
      <c r="E24" s="1023"/>
      <c r="F24" s="16"/>
      <c r="G24" s="19"/>
      <c r="H24" s="19"/>
      <c r="I24" s="20"/>
      <c r="J24" s="21"/>
      <c r="K24" s="11"/>
      <c r="L24" s="22"/>
    </row>
    <row r="25" spans="2:15" ht="16.5" thickBot="1">
      <c r="B25" s="640" t="s">
        <v>351</v>
      </c>
      <c r="C25" s="636"/>
      <c r="D25" s="636"/>
      <c r="E25" s="1024"/>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I-VI_2020</vt:lpstr>
      <vt:lpstr>Eksport I-VI_2020</vt:lpstr>
      <vt:lpstr>Import_I-VI_2020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2020-09-10T12:11:51Z</dcterms:modified>
</cp:coreProperties>
</file>