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65" windowHeight="11370" activeTab="0"/>
  </bookViews>
  <sheets>
    <sheet name="art biurowe" sheetId="1" r:id="rId1"/>
    <sheet name="zestawienie" sheetId="2" r:id="rId2"/>
  </sheets>
  <definedNames>
    <definedName name="Excel_BuiltIn__FilterDatabase" localSheetId="0">'art biurowe'!$A$6:$N$112</definedName>
    <definedName name="_xlnm.Print_Area" localSheetId="0">'art biurowe'!$A$3:$N$113</definedName>
  </definedNames>
  <calcPr fullCalcOnLoad="1"/>
</workbook>
</file>

<file path=xl/sharedStrings.xml><?xml version="1.0" encoding="utf-8"?>
<sst xmlns="http://schemas.openxmlformats.org/spreadsheetml/2006/main" count="562" uniqueCount="172">
  <si>
    <t>L.p.</t>
  </si>
  <si>
    <t>Nazwa</t>
  </si>
  <si>
    <t>ilość</t>
  </si>
  <si>
    <t>cena brutto</t>
  </si>
  <si>
    <t>wartość</t>
  </si>
  <si>
    <t>Akumulatorki 2100 AA (opakowanie 4 sztuki)</t>
  </si>
  <si>
    <t>Akumulatorki 800 AAA (opakowanie 4 sztuki)</t>
  </si>
  <si>
    <t>Baterie alkaiczne LR6-AA (opakowanie 4 sztuki)</t>
  </si>
  <si>
    <t>Baterie alkaiczne LR3-AAA (opakowanie 4 sztuki)</t>
  </si>
  <si>
    <t>Blok biurowy A-4 z okładką w kratkę 100 kartkowy, klejony od góry, wykonany z dobrej jakości papieru, pozwalający na łatwe i równe oderwanie kartki, dwustronnie zadrukowany.</t>
  </si>
  <si>
    <t>Blok biurowy kratka A-5 w kratkę 100 kartkowy, klejony od góry, wykonany z dobrej jakości papieru, pozwalający na łatwe i równe oderwanie kartki, dwustronnie zadrukowany.</t>
  </si>
  <si>
    <t>Brulion A-4 96 kart. okładka twarda spirala</t>
  </si>
  <si>
    <t>Brulion A-5 96 kart. okładka twarda spirala</t>
  </si>
  <si>
    <t>Brulion A-5 96 kart. okładka twarda</t>
  </si>
  <si>
    <t>Brulion A-4 96 kart. okładka twarda</t>
  </si>
  <si>
    <t>Długopis automatyczny typu Zenith</t>
  </si>
  <si>
    <t>Długopis na sprężynce ICO LUX, kolor transparenty, niebieski</t>
  </si>
  <si>
    <t>Długopis samoprzylepny na sprężynce stojący, rozciągliwa sprężynka</t>
  </si>
  <si>
    <t>Dziurkacz LEITZ (do 10 kartek)</t>
  </si>
  <si>
    <t>Dziurkacz EAGLE (do 32 kartek)</t>
  </si>
  <si>
    <t>Etykiety samoprzylepne 70x37m STICKERS (opak. 24 arkusze)</t>
  </si>
  <si>
    <t>Foliopis / CD marker</t>
  </si>
  <si>
    <t>Grafity ołówkowe0,5 mm pasujące do ołówków z poz. 45</t>
  </si>
  <si>
    <t>Gumki recepturki, elastyczne, różnokolorowe, opak. 40 szt.</t>
  </si>
  <si>
    <t>Gumki biurowe PENTEL HI-POLIMER MAŁA ZEH05</t>
  </si>
  <si>
    <t>Klej biurowy PELIKAN w sztyfcie</t>
  </si>
  <si>
    <t>Koperta DL biała SK (op. 1000 szt.) bez okienka</t>
  </si>
  <si>
    <t>Koperty białe C6 SK (114x162 mm) op. 100szt</t>
  </si>
  <si>
    <t>Koperty brązowe C-5 HK (162x229 mm) op. 500szt</t>
  </si>
  <si>
    <t>Koperty brązowe B-4 HK (250x353 mm) op.250 szt</t>
  </si>
  <si>
    <t>Koperty C4 samoklejące o wymiarze 229x324 (op. 250 sztuk)</t>
  </si>
  <si>
    <t>Korektor w długopisie PELIKAN blanco, metalowa końcówka</t>
  </si>
  <si>
    <t>Korektor w taśmie PELIKAN BLANCO MINI 4,2mmx6m</t>
  </si>
  <si>
    <t>Koszulki BANTEX (krystaliczne) do segregatora A-4, wykonane z folii PP, multiperforowane (opak. 100Szt)</t>
  </si>
  <si>
    <t>Koszulki BANTEX (krystaliczne) do segregatora A-5, wykonane z folii PP, multiperforowane (opak. 100Szt)</t>
  </si>
  <si>
    <t>Linijka o długości 20cm, wykonana z przezroczystego polistyrenu, zaokrąglone rogi</t>
  </si>
  <si>
    <t>Marker permanentny Taurus/SDM 804A czarny</t>
  </si>
  <si>
    <t>Marker olejowy permanentnyUNIPX-21, do każdej powierzchni, odporny na ścieranie, działanie wody i światła (biały, czarny)</t>
  </si>
  <si>
    <t>Notes 38x51 sp. Donau żółty ECO</t>
  </si>
  <si>
    <t>Notes 76x76 sp. Donau żółty ECO</t>
  </si>
  <si>
    <t xml:space="preserve">Nożyczki SCOTCH wykonane ze stali nierdzewnej </t>
  </si>
  <si>
    <t>Obwoluta A-4 (op.25szt)</t>
  </si>
  <si>
    <t>Okładka do bindowania przód (opak. 100 szt)</t>
  </si>
  <si>
    <t>Okładka do bindowania tył skóra Delta (opak. 100 szt)</t>
  </si>
  <si>
    <t>Ołówki zwykłe zatemperowane bez gumki twardość HB STABILO lub BIC</t>
  </si>
  <si>
    <t>Ołówki automatyczne PENAC – grubość grafitu 0,5 mm</t>
  </si>
  <si>
    <t>Rozszywacz EAGLE Alpha R5026B</t>
  </si>
  <si>
    <t>Skoroszyt plastikowy oczko Panta</t>
  </si>
  <si>
    <t>Skoroszyt plastikowy miękki Panta</t>
  </si>
  <si>
    <t>Spinacze biurowe małe 28 mm (op. 100 szt.)</t>
  </si>
  <si>
    <t>Spinacze biurowe średnie 50 mm (op. 100 szt.)</t>
  </si>
  <si>
    <t>Temperówka Kum pojedyncza z pojemnikiem</t>
  </si>
  <si>
    <t>Taśma klejąca (19 mm x 33mm) – przezroczysta</t>
  </si>
  <si>
    <t>Taśma pakowa klejąca (50x66 m) Schotch – przezroczysta lub brązowa</t>
  </si>
  <si>
    <t>Teczka wiązana biała A4 kartonowa z miejscem na opis</t>
  </si>
  <si>
    <t>Teczka z gumką lakierowana</t>
  </si>
  <si>
    <t>Teczka skrzydłowa, twarda tektura 2mm, powlekana folią PP, zamykana na 2 rzepy lub gumkę, na dokumenty A-4</t>
  </si>
  <si>
    <t>Teczka kopertowa format A-4, wykonana z foli transparentnej, zapinana na nap</t>
  </si>
  <si>
    <t>Teczka segregująca na dokumenty A-4 (12 przekładek), kolorowe wcięcia na palec</t>
  </si>
  <si>
    <t>Wąsy skoroszytowe Durable (w opakowaniu 25 szt.)</t>
  </si>
  <si>
    <t>Zakładki indeksujące Dalpo, papierowe 20 x 50 mm, 4 kolory x 40 kartek, brillant</t>
  </si>
  <si>
    <t>Zeszyt 32 kartkowy w kratkę w miękkiej oprawie</t>
  </si>
  <si>
    <t>Zeszyt 60 kartkowy w kratkę w miękkiej oprawie</t>
  </si>
  <si>
    <t>Zszywacz LEITZ (do 25 kartek)</t>
  </si>
  <si>
    <t>Zszywacz LEITZ (do 30 kartek)</t>
  </si>
  <si>
    <t>Zszywacz LEITZ (do 40 kartek)</t>
  </si>
  <si>
    <t>Zszywki LEITZ 24/6 (op. 1000 szt.)</t>
  </si>
  <si>
    <t>Zszywki LEITZ 10 (op. 1000 szt.)</t>
  </si>
  <si>
    <t>Zszywki 24/6 (op. 1000 szt.)</t>
  </si>
  <si>
    <t>Zwilżacz glicerynowy do palców DONAU</t>
  </si>
  <si>
    <t>suma</t>
  </si>
  <si>
    <t>Zestawienie do faktury nr</t>
  </si>
  <si>
    <t>z dnia</t>
  </si>
  <si>
    <t>Nazwisko i imię</t>
  </si>
  <si>
    <t>Działanie</t>
  </si>
  <si>
    <t>Potwierdzenie odbioru</t>
  </si>
  <si>
    <t>14.2.2.1</t>
  </si>
  <si>
    <t>Pozos</t>
  </si>
  <si>
    <t>Bończak Piotr</t>
  </si>
  <si>
    <t>Ożarek Izabela</t>
  </si>
  <si>
    <t>Sawicka Katarzyna</t>
  </si>
  <si>
    <t xml:space="preserve">                                                                          suma faktury</t>
  </si>
  <si>
    <t>Długopis żelowy Donau 0,5 mm, przezroczysta obudowa, czarny</t>
  </si>
  <si>
    <t>Długopis żelowy Donau 0,5 mm, przezroczysta obudowa, niebieski</t>
  </si>
  <si>
    <t>Długopis żelowy Donau 0,5 mm, przezroczysta obudowa, czerwony</t>
  </si>
  <si>
    <t>Długopis żelowy Donau 0,5 mm, przezroczysta obudowa, zielony</t>
  </si>
  <si>
    <t>Długopis zwykły BIC ECOlutions, niebieski</t>
  </si>
  <si>
    <t>Długopis zwykły BIC ECOlutions, czarny</t>
  </si>
  <si>
    <t>Zakreślacze PELIKAN 490, ścięta końcówka, szerokość 1-5 mm, pomarańczowy</t>
  </si>
  <si>
    <t>Zakreślacze PELIKAN 490, ścięta końcówka, szerokość 1-5 mm, kolory,  żółty.</t>
  </si>
  <si>
    <t>Cienkopis STABILO, czerwony</t>
  </si>
  <si>
    <t>Cienkopis STABILO, niebieski</t>
  </si>
  <si>
    <t>Cienkopis STABILO, zielony</t>
  </si>
  <si>
    <t>Cienkopis STABILO, czarny</t>
  </si>
  <si>
    <t>Pióro kulkowe PENTEL BLN-105 kolor czarny  0,5 mm</t>
  </si>
  <si>
    <t>Pióro kulkowe PENTEL BLN-105 kolor czerwony 0,5 mm</t>
  </si>
  <si>
    <t>Pióro kulkowe PENTEL BLN-105 kolor niebieski 0,5 mm</t>
  </si>
  <si>
    <t>Pióro kulkowe PILOT frixion Point kolor czarny 0,5 mm</t>
  </si>
  <si>
    <t>Pióro kulkowe PILOT frixion Point kolor niebieski  0,5 mm</t>
  </si>
  <si>
    <t>Pióro kulkowe PILOT frixion Point kolor czerwony  0,5 mm</t>
  </si>
  <si>
    <t>Pióro kulkowe PILOT frixion Point kolor zielony 0,5 mm</t>
  </si>
  <si>
    <t>Klip biurowy do piapieru wykonany z metalu zapewniającego doskonałą sprężystość, 15mm (op. 12szt)</t>
  </si>
  <si>
    <t>Klip biurowy do piapieru wykonany z metalu zapewniającego doskonałą sprężystość 32mm (op. 12szt)</t>
  </si>
  <si>
    <t>Klip biurowy do piapieru wykonany z metalu zapewniającego doskonałą sprężystość, 41mm (op. 12szt)</t>
  </si>
  <si>
    <t>Klip biurowy do piapieru wykonany z metalu zapewniającego doskonałą sprężystość 51mm (op. 12szt)</t>
  </si>
  <si>
    <t xml:space="preserve">Wkład Zenith metalony kolor niebieski </t>
  </si>
  <si>
    <t>Notes kostka biała o wym. 85x85 mm (500 kartek)</t>
  </si>
  <si>
    <t>Notes kostka kolorowa o wym. 85x85 mm (500 kartek)</t>
  </si>
  <si>
    <t>Berlińska Marta</t>
  </si>
  <si>
    <t>Jakubowski Bartosz</t>
  </si>
  <si>
    <t>Łanik Grzegorz</t>
  </si>
  <si>
    <t xml:space="preserve">Matusiak-Bilek Dorota </t>
  </si>
  <si>
    <t>Nowicka Marta</t>
  </si>
  <si>
    <t>Podpora Magdalena</t>
  </si>
  <si>
    <t>Rojkowski Marcin</t>
  </si>
  <si>
    <t>Boruszczak Katarzyna</t>
  </si>
  <si>
    <t>Kosińska Anna</t>
  </si>
  <si>
    <t>Małka Martyna</t>
  </si>
  <si>
    <t>Pińczykowska Anna</t>
  </si>
  <si>
    <t>Stasiak Tomasz</t>
  </si>
  <si>
    <t>Kozłowska Zofia</t>
  </si>
  <si>
    <t>Rojek Dariusz</t>
  </si>
  <si>
    <t>Młodzik Aneta</t>
  </si>
  <si>
    <t>Tylman Małgorzata</t>
  </si>
  <si>
    <t>Michalczyk Monika</t>
  </si>
  <si>
    <t>VII</t>
  </si>
  <si>
    <t>VIII</t>
  </si>
  <si>
    <t>IX</t>
  </si>
  <si>
    <t>X</t>
  </si>
  <si>
    <t>XI</t>
  </si>
  <si>
    <t>I</t>
  </si>
  <si>
    <t>II</t>
  </si>
  <si>
    <t>III</t>
  </si>
  <si>
    <t>III_2</t>
  </si>
  <si>
    <t>ILOŚĆ 
(szt/op.)</t>
  </si>
  <si>
    <t>UWAGA: Wykonawca zobowiązany jest wypełnić kolumnę 4 oraz kolumnę 6</t>
  </si>
  <si>
    <r>
      <rPr>
        <b/>
        <u val="single"/>
        <sz val="9"/>
        <rFont val="Arial"/>
        <family val="2"/>
      </rPr>
      <t>Cena netto</t>
    </r>
    <r>
      <rPr>
        <b/>
        <sz val="9"/>
        <rFont val="Arial"/>
        <family val="2"/>
      </rPr>
      <t xml:space="preserve"> 
1 szt/op. (PLN)</t>
    </r>
  </si>
  <si>
    <t>Wartość 
netto</t>
  </si>
  <si>
    <t>Stawka podatku VAT (w %)</t>
  </si>
  <si>
    <r>
      <rPr>
        <b/>
        <u val="single"/>
        <sz val="9"/>
        <rFont val="Arial"/>
        <family val="2"/>
      </rPr>
      <t>Cena brutto</t>
    </r>
    <r>
      <rPr>
        <b/>
        <sz val="9"/>
        <rFont val="Arial"/>
        <family val="2"/>
      </rPr>
      <t xml:space="preserve"> 
1 szt/op. (PLN)</t>
    </r>
  </si>
  <si>
    <t>WARTOŚĆ BRUTTO</t>
  </si>
  <si>
    <t>SUMA</t>
  </si>
  <si>
    <t>Tusz do stempli uniwersalny czerwony, buteleczka 25 ml 
z końcówką ułatwiającą nasączanie</t>
  </si>
  <si>
    <t>Tusz do stempli uniwersalny niebieski, buteleczka 25 ml 
z końcówką ułatwiającą nasączanie</t>
  </si>
  <si>
    <t>Tusz do stempli uniwersalny czarny, buteleczka 25 ml 
z końcówką ułatwiającą nasączanie</t>
  </si>
  <si>
    <t>Teczka archiwalna biała A4 do akt 5 cm podwójnie wiązana 
/ 4 tasiemki</t>
  </si>
  <si>
    <t>Taśma pakowa klejąca (50x66 m) Schotch – przezroczysta 
lub brązowa</t>
  </si>
  <si>
    <t>Poduszka do stępli o wymiarach 11x7 cm z obramowaniem 
w kolorze czerwonego, niebieskiego lub czarnego tuszu</t>
  </si>
  <si>
    <t>Koperty brązowe B-4 HK RBD z rozszerzonymi bokami 
i spodem, (250x353x40 mm) op.10 szt</t>
  </si>
  <si>
    <t>Koperty białe DL SK okno prawe rozmiar okna 45x90mm 
op. 1000 szt</t>
  </si>
  <si>
    <t>Zakładki indeksujące Dalpo, papierowe 20 x 50 mm, 
4 kolory x 40 kartek, brillant</t>
  </si>
  <si>
    <t>Zakreślacze PELIKAN 490, ścięta końcówka, 
szerokość 1-5 mm, niebieski</t>
  </si>
  <si>
    <t>Zakreślacze PELIKAN 490, ścięta końcówka, 
szerokość 1-5 mm, zielony</t>
  </si>
  <si>
    <t>Zakreślacze PELIKAN 490, ścięta końcówka, 
szerokość 1-5 mm, pomarańczowy</t>
  </si>
  <si>
    <t>Zakreślacze PELIKAN 490, ścięta końcówka, 
szerokość 1-5 mm, różowy</t>
  </si>
  <si>
    <t>…………………….</t>
  </si>
  <si>
    <t>miejscowość, data</t>
  </si>
  <si>
    <t>Załącznik nr 3 do ZO LD-POR-A.213.20.2023.3</t>
  </si>
  <si>
    <t>Grafity ołówkowe 0,5 mm pasujące do ołówków z poz. 61</t>
  </si>
  <si>
    <t>Koszulki BANTEX (krystaliczne) do segregatora A-4, wykonane z folii PP, multiperforowane (opak. 100 szt.)</t>
  </si>
  <si>
    <t>Koszulki BANTEX (krystaliczne) do segregatora A-5, wykonane z folii PP, multiperforowane (opak. 100 szt.)</t>
  </si>
  <si>
    <t>Rolka offsetowa 57x30 m Emmerson (10 szt.)</t>
  </si>
  <si>
    <t>Segregator A-4 z mechanizmem dźwigniowym z dociskiem, metalowe okucia, grzbiet 5 cm - różne kolory</t>
  </si>
  <si>
    <t>Segregator A-4 z mechanizmem dźwigniowym z dociskiem, metalowe okucia, grzbiet 7 cm - różne kolory</t>
  </si>
  <si>
    <t>Spinacze biurowe GRAND krzyżak 70 mm (op.12 szt.)</t>
  </si>
  <si>
    <t>Wkład Zenith metalony kolor niebieski lub czarny</t>
  </si>
  <si>
    <t>Zakreślacze PELIKAN 490, ścięta końcówka, 
szerokość 1-5 mm, kolory, żółty</t>
  </si>
  <si>
    <t xml:space="preserve">podpis i pieczatka imienna Wykonawcy/upoważnionego przedstawiciela Wykonawcy
Oferta w formie elektronicznej lub postaci elektronicznej winna być podpisana kwalifikowanym podpisem elektronicznym lub podpisem zaufanym 
lub podpisem osobistym.
</t>
  </si>
  <si>
    <t>……………………………………………………….……………………..</t>
  </si>
  <si>
    <t>Długopis zwykły BIC ECOlutions, różne kolory</t>
  </si>
  <si>
    <r>
      <t xml:space="preserve">FORMULARZ CENOWY
</t>
    </r>
    <r>
      <rPr>
        <b/>
        <u val="single"/>
        <sz val="10"/>
        <color indexed="10"/>
        <rFont val="Arial"/>
        <family val="2"/>
      </rPr>
      <t>zmieniony zgodnie z treścią pisma nr ref. LD-POR-A.213.20.2023.6</t>
    </r>
  </si>
  <si>
    <t>PZEDMIOTEM ZAMÓWIENIA jest sukcesywna dostawa artykułów biurowych na potrzeby 
Państwowej Inspekcji Pracy Okręgowego Inspektoratu Pracy w Łodzi.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</si>
</sst>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&quot;zł&quot;"/>
  </numFmts>
  <fonts count="50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u val="single"/>
      <sz val="10"/>
      <color indexed="56"/>
      <name val="Arial"/>
      <family val="2"/>
    </font>
    <font>
      <b/>
      <u val="single"/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u val="single"/>
      <sz val="10"/>
      <color rgb="FF002060"/>
      <name val="Arial"/>
      <family val="2"/>
    </font>
    <font>
      <b/>
      <u val="single"/>
      <sz val="9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dotted">
        <color indexed="8"/>
      </diagonal>
    </border>
    <border diagonalUp="1" diagonalDown="1">
      <left style="medium">
        <color indexed="8"/>
      </left>
      <right style="medium"/>
      <top style="medium">
        <color indexed="8"/>
      </top>
      <bottom style="medium">
        <color indexed="8"/>
      </bottom>
      <diagonal style="dotted">
        <color indexed="8"/>
      </diagonal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9" fontId="1" fillId="0" borderId="0" xfId="52" applyFont="1" applyFill="1" applyBorder="1" applyAlignment="1" applyProtection="1">
      <alignment/>
      <protection/>
    </xf>
    <xf numFmtId="2" fontId="3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Alignment="1">
      <alignment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33" borderId="14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1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/>
    </xf>
    <xf numFmtId="2" fontId="3" fillId="0" borderId="25" xfId="0" applyNumberFormat="1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 wrapText="1"/>
    </xf>
    <xf numFmtId="2" fontId="1" fillId="33" borderId="27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1" fontId="3" fillId="0" borderId="37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2" fontId="3" fillId="0" borderId="44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1" fontId="1" fillId="33" borderId="46" xfId="0" applyNumberFormat="1" applyFont="1" applyFill="1" applyBorder="1" applyAlignment="1">
      <alignment horizontal="center"/>
    </xf>
    <xf numFmtId="2" fontId="1" fillId="33" borderId="46" xfId="0" applyNumberFormat="1" applyFont="1" applyFill="1" applyBorder="1" applyAlignment="1">
      <alignment horizontal="center" wrapText="1"/>
    </xf>
    <xf numFmtId="2" fontId="3" fillId="0" borderId="47" xfId="0" applyNumberFormat="1" applyFont="1" applyBorder="1" applyAlignment="1">
      <alignment/>
    </xf>
    <xf numFmtId="0" fontId="0" fillId="34" borderId="48" xfId="0" applyFill="1" applyBorder="1" applyAlignment="1">
      <alignment horizontal="center" wrapText="1"/>
    </xf>
    <xf numFmtId="2" fontId="1" fillId="34" borderId="49" xfId="0" applyNumberFormat="1" applyFont="1" applyFill="1" applyBorder="1" applyAlignment="1">
      <alignment/>
    </xf>
    <xf numFmtId="0" fontId="0" fillId="0" borderId="50" xfId="0" applyFill="1" applyBorder="1" applyAlignment="1">
      <alignment wrapText="1"/>
    </xf>
    <xf numFmtId="1" fontId="1" fillId="35" borderId="51" xfId="0" applyNumberFormat="1" applyFont="1" applyFill="1" applyBorder="1" applyAlignment="1">
      <alignment horizontal="center"/>
    </xf>
    <xf numFmtId="2" fontId="1" fillId="34" borderId="52" xfId="0" applyNumberFormat="1" applyFont="1" applyFill="1" applyBorder="1" applyAlignment="1">
      <alignment/>
    </xf>
    <xf numFmtId="0" fontId="7" fillId="35" borderId="51" xfId="0" applyFont="1" applyFill="1" applyBorder="1" applyAlignment="1">
      <alignment horizontal="center"/>
    </xf>
    <xf numFmtId="0" fontId="7" fillId="35" borderId="51" xfId="0" applyNumberFormat="1" applyFont="1" applyFill="1" applyBorder="1" applyAlignment="1">
      <alignment horizontal="center" vertical="center" wrapText="1"/>
    </xf>
    <xf numFmtId="0" fontId="7" fillId="35" borderId="51" xfId="0" applyNumberFormat="1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1" fontId="1" fillId="33" borderId="46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wrapText="1"/>
    </xf>
    <xf numFmtId="2" fontId="1" fillId="34" borderId="58" xfId="0" applyNumberFormat="1" applyFont="1" applyFill="1" applyBorder="1" applyAlignment="1">
      <alignment/>
    </xf>
    <xf numFmtId="167" fontId="3" fillId="2" borderId="44" xfId="0" applyNumberFormat="1" applyFont="1" applyFill="1" applyBorder="1" applyAlignment="1" applyProtection="1">
      <alignment/>
      <protection locked="0"/>
    </xf>
    <xf numFmtId="167" fontId="3" fillId="2" borderId="25" xfId="0" applyNumberFormat="1" applyFont="1" applyFill="1" applyBorder="1" applyAlignment="1" applyProtection="1">
      <alignment/>
      <protection locked="0"/>
    </xf>
    <xf numFmtId="167" fontId="3" fillId="2" borderId="25" xfId="0" applyNumberFormat="1" applyFont="1" applyFill="1" applyBorder="1" applyAlignment="1" applyProtection="1">
      <alignment horizontal="right"/>
      <protection locked="0"/>
    </xf>
    <xf numFmtId="167" fontId="3" fillId="2" borderId="24" xfId="0" applyNumberFormat="1" applyFont="1" applyFill="1" applyBorder="1" applyAlignment="1" applyProtection="1">
      <alignment/>
      <protection locked="0"/>
    </xf>
    <xf numFmtId="9" fontId="3" fillId="2" borderId="59" xfId="0" applyNumberFormat="1" applyFont="1" applyFill="1" applyBorder="1" applyAlignment="1" applyProtection="1">
      <alignment/>
      <protection locked="0"/>
    </xf>
    <xf numFmtId="9" fontId="3" fillId="2" borderId="44" xfId="0" applyNumberFormat="1" applyFont="1" applyFill="1" applyBorder="1" applyAlignment="1" applyProtection="1">
      <alignment/>
      <protection locked="0"/>
    </xf>
    <xf numFmtId="9" fontId="3" fillId="2" borderId="25" xfId="0" applyNumberFormat="1" applyFont="1" applyFill="1" applyBorder="1" applyAlignment="1" applyProtection="1">
      <alignment/>
      <protection locked="0"/>
    </xf>
    <xf numFmtId="9" fontId="3" fillId="2" borderId="60" xfId="0" applyNumberFormat="1" applyFont="1" applyFill="1" applyBorder="1" applyAlignment="1" applyProtection="1">
      <alignment/>
      <protection locked="0"/>
    </xf>
    <xf numFmtId="0" fontId="0" fillId="34" borderId="57" xfId="0" applyFill="1" applyBorder="1" applyAlignment="1" applyProtection="1">
      <alignment horizontal="center" wrapText="1"/>
      <protection locked="0"/>
    </xf>
    <xf numFmtId="2" fontId="1" fillId="34" borderId="57" xfId="0" applyNumberFormat="1" applyFont="1" applyFill="1" applyBorder="1" applyAlignment="1" applyProtection="1">
      <alignment/>
      <protection locked="0"/>
    </xf>
    <xf numFmtId="1" fontId="3" fillId="36" borderId="13" xfId="0" applyNumberFormat="1" applyFont="1" applyFill="1" applyBorder="1" applyAlignment="1">
      <alignment/>
    </xf>
    <xf numFmtId="1" fontId="3" fillId="36" borderId="13" xfId="0" applyNumberFormat="1" applyFont="1" applyFill="1" applyBorder="1" applyAlignment="1">
      <alignment/>
    </xf>
    <xf numFmtId="1" fontId="3" fillId="36" borderId="25" xfId="0" applyNumberFormat="1" applyFont="1" applyFill="1" applyBorder="1" applyAlignment="1">
      <alignment/>
    </xf>
    <xf numFmtId="1" fontId="3" fillId="36" borderId="25" xfId="0" applyNumberFormat="1" applyFont="1" applyFill="1" applyBorder="1" applyAlignment="1">
      <alignment/>
    </xf>
    <xf numFmtId="0" fontId="3" fillId="37" borderId="44" xfId="0" applyFont="1" applyFill="1" applyBorder="1" applyAlignment="1">
      <alignment/>
    </xf>
    <xf numFmtId="1" fontId="3" fillId="37" borderId="44" xfId="0" applyNumberFormat="1" applyFont="1" applyFill="1" applyBorder="1" applyAlignment="1">
      <alignment/>
    </xf>
    <xf numFmtId="1" fontId="3" fillId="37" borderId="44" xfId="0" applyNumberFormat="1" applyFont="1" applyFill="1" applyBorder="1" applyAlignment="1">
      <alignment/>
    </xf>
    <xf numFmtId="1" fontId="3" fillId="37" borderId="13" xfId="0" applyNumberFormat="1" applyFont="1" applyFill="1" applyBorder="1" applyAlignment="1">
      <alignment/>
    </xf>
    <xf numFmtId="1" fontId="3" fillId="37" borderId="13" xfId="0" applyNumberFormat="1" applyFont="1" applyFill="1" applyBorder="1" applyAlignment="1">
      <alignment/>
    </xf>
    <xf numFmtId="1" fontId="3" fillId="37" borderId="44" xfId="0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/>
    </xf>
    <xf numFmtId="1" fontId="3" fillId="37" borderId="25" xfId="0" applyNumberFormat="1" applyFont="1" applyFill="1" applyBorder="1" applyAlignment="1">
      <alignment/>
    </xf>
    <xf numFmtId="1" fontId="3" fillId="37" borderId="25" xfId="0" applyNumberFormat="1" applyFont="1" applyFill="1" applyBorder="1" applyAlignment="1">
      <alignment/>
    </xf>
    <xf numFmtId="1" fontId="3" fillId="37" borderId="11" xfId="0" applyNumberFormat="1" applyFont="1" applyFill="1" applyBorder="1" applyAlignment="1">
      <alignment/>
    </xf>
    <xf numFmtId="1" fontId="3" fillId="37" borderId="11" xfId="0" applyNumberFormat="1" applyFont="1" applyFill="1" applyBorder="1" applyAlignment="1">
      <alignment/>
    </xf>
    <xf numFmtId="1" fontId="3" fillId="37" borderId="25" xfId="0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vertical="top" wrapText="1"/>
    </xf>
    <xf numFmtId="0" fontId="3" fillId="37" borderId="25" xfId="0" applyFont="1" applyFill="1" applyBorder="1" applyAlignment="1">
      <alignment wrapText="1"/>
    </xf>
    <xf numFmtId="1" fontId="3" fillId="37" borderId="25" xfId="0" applyNumberFormat="1" applyFont="1" applyFill="1" applyBorder="1" applyAlignment="1">
      <alignment horizontal="right"/>
    </xf>
    <xf numFmtId="0" fontId="3" fillId="37" borderId="25" xfId="0" applyFont="1" applyFill="1" applyBorder="1" applyAlignment="1">
      <alignment horizontal="left" vertical="center" wrapText="1"/>
    </xf>
    <xf numFmtId="1" fontId="3" fillId="37" borderId="25" xfId="0" applyNumberFormat="1" applyFont="1" applyFill="1" applyBorder="1" applyAlignment="1">
      <alignment horizontal="right" vertical="center"/>
    </xf>
    <xf numFmtId="1" fontId="3" fillId="37" borderId="25" xfId="0" applyNumberFormat="1" applyFont="1" applyFill="1" applyBorder="1" applyAlignment="1">
      <alignment horizontal="left" vertical="center"/>
    </xf>
    <xf numFmtId="1" fontId="3" fillId="37" borderId="13" xfId="0" applyNumberFormat="1" applyFont="1" applyFill="1" applyBorder="1" applyAlignment="1">
      <alignment horizontal="right"/>
    </xf>
    <xf numFmtId="0" fontId="3" fillId="37" borderId="25" xfId="0" applyFont="1" applyFill="1" applyBorder="1" applyAlignment="1">
      <alignment horizontal="left" wrapText="1"/>
    </xf>
    <xf numFmtId="1" fontId="3" fillId="37" borderId="13" xfId="0" applyNumberFormat="1" applyFont="1" applyFill="1" applyBorder="1" applyAlignment="1">
      <alignment horizontal="left" vertical="center"/>
    </xf>
    <xf numFmtId="0" fontId="3" fillId="37" borderId="24" xfId="0" applyFont="1" applyFill="1" applyBorder="1" applyAlignment="1">
      <alignment wrapText="1"/>
    </xf>
    <xf numFmtId="1" fontId="3" fillId="37" borderId="24" xfId="0" applyNumberFormat="1" applyFont="1" applyFill="1" applyBorder="1" applyAlignment="1">
      <alignment/>
    </xf>
    <xf numFmtId="1" fontId="3" fillId="37" borderId="24" xfId="0" applyNumberFormat="1" applyFont="1" applyFill="1" applyBorder="1" applyAlignment="1">
      <alignment/>
    </xf>
    <xf numFmtId="1" fontId="3" fillId="37" borderId="12" xfId="0" applyNumberFormat="1" applyFont="1" applyFill="1" applyBorder="1" applyAlignment="1">
      <alignment/>
    </xf>
    <xf numFmtId="1" fontId="3" fillId="37" borderId="12" xfId="0" applyNumberFormat="1" applyFont="1" applyFill="1" applyBorder="1" applyAlignment="1">
      <alignment/>
    </xf>
    <xf numFmtId="1" fontId="3" fillId="37" borderId="24" xfId="0" applyNumberFormat="1" applyFont="1" applyFill="1" applyBorder="1" applyAlignment="1">
      <alignment horizontal="center" vertical="center"/>
    </xf>
    <xf numFmtId="0" fontId="47" fillId="37" borderId="25" xfId="0" applyFont="1" applyFill="1" applyBorder="1" applyAlignment="1">
      <alignment/>
    </xf>
    <xf numFmtId="1" fontId="47" fillId="37" borderId="25" xfId="0" applyNumberFormat="1" applyFont="1" applyFill="1" applyBorder="1" applyAlignment="1">
      <alignment horizontal="center" vertical="center"/>
    </xf>
    <xf numFmtId="0" fontId="47" fillId="0" borderId="42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8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" fontId="1" fillId="34" borderId="61" xfId="0" applyNumberFormat="1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tabSelected="1" zoomScale="150" zoomScaleNormal="150" zoomScalePageLayoutView="0" workbookViewId="0" topLeftCell="A4">
      <selection activeCell="S11" sqref="S11"/>
    </sheetView>
  </sheetViews>
  <sheetFormatPr defaultColWidth="9.140625" defaultRowHeight="12.75"/>
  <cols>
    <col min="1" max="1" width="3.7109375" style="1" customWidth="1"/>
    <col min="2" max="2" width="47.8515625" style="0" customWidth="1"/>
    <col min="3" max="11" width="6.28125" style="2" hidden="1" customWidth="1"/>
    <col min="12" max="12" width="8.140625" style="2" customWidth="1"/>
    <col min="13" max="13" width="11.140625" style="3" customWidth="1"/>
    <col min="14" max="14" width="9.7109375" style="4" customWidth="1"/>
    <col min="15" max="15" width="11.7109375" style="4" customWidth="1"/>
    <col min="16" max="16" width="11.00390625" style="4" customWidth="1"/>
    <col min="17" max="17" width="10.00390625" style="4" customWidth="1"/>
    <col min="18" max="20" width="8.00390625" style="3" customWidth="1"/>
    <col min="21" max="24" width="9.8515625" style="3" customWidth="1"/>
  </cols>
  <sheetData>
    <row r="1" spans="1:24" ht="30.75" customHeight="1">
      <c r="A1" s="5"/>
      <c r="B1" s="6" t="s">
        <v>157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73.5" customHeight="1">
      <c r="A2" s="5"/>
      <c r="B2" s="154" t="s">
        <v>170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8"/>
      <c r="R2" s="8"/>
      <c r="S2" s="8"/>
      <c r="T2" s="8"/>
      <c r="U2" s="8"/>
      <c r="V2" s="8"/>
      <c r="W2" s="8"/>
      <c r="X2" s="8"/>
    </row>
    <row r="3" spans="1:24" ht="28.5" customHeight="1">
      <c r="A3" s="5"/>
      <c r="B3" s="163" t="s">
        <v>171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8"/>
      <c r="R3" s="8"/>
      <c r="S3" s="8"/>
      <c r="T3" s="8"/>
      <c r="U3" s="8"/>
      <c r="V3" s="8"/>
      <c r="W3" s="8"/>
      <c r="X3" s="8"/>
    </row>
    <row r="4" spans="1:24" ht="34.5" customHeight="1">
      <c r="A4" s="5"/>
      <c r="B4" s="156" t="s">
        <v>135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8"/>
      <c r="R4" s="8"/>
      <c r="S4" s="8"/>
      <c r="T4" s="8"/>
      <c r="U4" s="8"/>
      <c r="V4" s="8"/>
      <c r="W4" s="8"/>
      <c r="X4" s="8"/>
    </row>
    <row r="5" spans="1:24" ht="11.25" customHeight="1" thickBot="1">
      <c r="A5" s="10"/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165"/>
      <c r="N5" s="166"/>
      <c r="O5" s="167"/>
      <c r="P5" s="168"/>
      <c r="Q5" s="96"/>
      <c r="R5" s="12"/>
      <c r="S5" s="12"/>
      <c r="T5" s="12"/>
      <c r="U5" s="12"/>
      <c r="V5" s="12"/>
      <c r="W5" s="12"/>
      <c r="X5" s="12"/>
    </row>
    <row r="6" spans="1:27" s="19" customFormat="1" ht="36.75" thickBot="1">
      <c r="A6" s="102" t="s">
        <v>0</v>
      </c>
      <c r="B6" s="103" t="s">
        <v>1</v>
      </c>
      <c r="C6" s="91" t="s">
        <v>125</v>
      </c>
      <c r="D6" s="91" t="s">
        <v>126</v>
      </c>
      <c r="E6" s="91" t="s">
        <v>127</v>
      </c>
      <c r="F6" s="91" t="s">
        <v>128</v>
      </c>
      <c r="G6" s="91" t="s">
        <v>129</v>
      </c>
      <c r="H6" s="91" t="s">
        <v>130</v>
      </c>
      <c r="I6" s="91" t="s">
        <v>131</v>
      </c>
      <c r="J6" s="91" t="s">
        <v>132</v>
      </c>
      <c r="K6" s="91" t="s">
        <v>133</v>
      </c>
      <c r="L6" s="104" t="s">
        <v>134</v>
      </c>
      <c r="M6" s="92" t="s">
        <v>136</v>
      </c>
      <c r="N6" s="105" t="s">
        <v>137</v>
      </c>
      <c r="O6" s="106" t="s">
        <v>138</v>
      </c>
      <c r="P6" s="92" t="s">
        <v>139</v>
      </c>
      <c r="Q6" s="107" t="s">
        <v>140</v>
      </c>
      <c r="R6" s="16"/>
      <c r="S6" s="17"/>
      <c r="T6" s="17"/>
      <c r="U6" s="18"/>
      <c r="V6" s="18"/>
      <c r="W6" s="18"/>
      <c r="X6" s="18"/>
      <c r="Y6"/>
      <c r="Z6"/>
      <c r="AA6"/>
    </row>
    <row r="7" spans="1:27" s="19" customFormat="1" ht="13.5" thickBot="1">
      <c r="A7" s="99">
        <v>1</v>
      </c>
      <c r="B7" s="99">
        <v>2</v>
      </c>
      <c r="C7" s="97"/>
      <c r="D7" s="97"/>
      <c r="E7" s="97"/>
      <c r="F7" s="97"/>
      <c r="G7" s="97"/>
      <c r="H7" s="97"/>
      <c r="I7" s="97"/>
      <c r="J7" s="97"/>
      <c r="K7" s="97"/>
      <c r="L7" s="100">
        <v>3</v>
      </c>
      <c r="M7" s="100">
        <v>4</v>
      </c>
      <c r="N7" s="101">
        <v>5</v>
      </c>
      <c r="O7" s="100">
        <v>6</v>
      </c>
      <c r="P7" s="100">
        <v>7</v>
      </c>
      <c r="Q7" s="100">
        <v>8</v>
      </c>
      <c r="R7" s="16"/>
      <c r="S7" s="17"/>
      <c r="T7" s="17"/>
      <c r="U7" s="18"/>
      <c r="V7" s="18"/>
      <c r="W7" s="18"/>
      <c r="X7" s="18"/>
      <c r="Y7"/>
      <c r="Z7"/>
      <c r="AA7"/>
    </row>
    <row r="8" spans="1:27" s="19" customFormat="1" ht="18" customHeight="1" thickTop="1">
      <c r="A8" s="88">
        <v>1</v>
      </c>
      <c r="B8" s="124" t="s">
        <v>5</v>
      </c>
      <c r="C8" s="125"/>
      <c r="D8" s="125"/>
      <c r="E8" s="126"/>
      <c r="F8" s="126">
        <v>3</v>
      </c>
      <c r="G8" s="126">
        <v>1</v>
      </c>
      <c r="H8" s="126"/>
      <c r="I8" s="126"/>
      <c r="J8" s="127"/>
      <c r="K8" s="128"/>
      <c r="L8" s="129">
        <v>1</v>
      </c>
      <c r="M8" s="110"/>
      <c r="N8" s="93">
        <f>M8*L8</f>
        <v>0</v>
      </c>
      <c r="O8" s="114"/>
      <c r="P8" s="89">
        <f>ROUND(M8*(1+O8),2)</f>
        <v>0</v>
      </c>
      <c r="Q8" s="90">
        <f>P8*L8</f>
        <v>0</v>
      </c>
      <c r="R8" s="17"/>
      <c r="S8" s="17"/>
      <c r="T8" s="17"/>
      <c r="U8" s="18"/>
      <c r="V8" s="18"/>
      <c r="W8" s="18"/>
      <c r="X8" s="18"/>
      <c r="Y8"/>
      <c r="Z8"/>
      <c r="AA8"/>
    </row>
    <row r="9" spans="1:27" s="19" customFormat="1" ht="13.5" customHeight="1">
      <c r="A9" s="87">
        <v>2</v>
      </c>
      <c r="B9" s="130" t="s">
        <v>6</v>
      </c>
      <c r="C9" s="131">
        <v>1</v>
      </c>
      <c r="D9" s="131"/>
      <c r="E9" s="132"/>
      <c r="F9" s="132"/>
      <c r="G9" s="132">
        <v>1</v>
      </c>
      <c r="H9" s="132"/>
      <c r="I9" s="132"/>
      <c r="J9" s="133">
        <v>1</v>
      </c>
      <c r="K9" s="134"/>
      <c r="L9" s="135">
        <v>2</v>
      </c>
      <c r="M9" s="111"/>
      <c r="N9" s="93">
        <f aca="true" t="shared" si="0" ref="N9:N69">M9*L9</f>
        <v>0</v>
      </c>
      <c r="O9" s="115"/>
      <c r="P9" s="89">
        <f aca="true" t="shared" si="1" ref="P9:P69">ROUND(M9*(1+O9),2)</f>
        <v>0</v>
      </c>
      <c r="Q9" s="90">
        <f aca="true" t="shared" si="2" ref="Q9:Q69">P9*L9</f>
        <v>0</v>
      </c>
      <c r="R9" s="17"/>
      <c r="S9" s="17"/>
      <c r="T9" s="17"/>
      <c r="U9" s="18"/>
      <c r="V9" s="18"/>
      <c r="W9" s="18"/>
      <c r="X9" s="18"/>
      <c r="Y9"/>
      <c r="Z9"/>
      <c r="AA9"/>
    </row>
    <row r="10" spans="1:27" s="19" customFormat="1" ht="15.75" customHeight="1">
      <c r="A10" s="87">
        <v>3</v>
      </c>
      <c r="B10" s="130" t="s">
        <v>7</v>
      </c>
      <c r="C10" s="131">
        <v>1</v>
      </c>
      <c r="D10" s="131">
        <v>3</v>
      </c>
      <c r="E10" s="132">
        <v>3</v>
      </c>
      <c r="F10" s="132">
        <v>3</v>
      </c>
      <c r="G10" s="132">
        <v>16</v>
      </c>
      <c r="H10" s="132">
        <v>3</v>
      </c>
      <c r="I10" s="132">
        <v>2</v>
      </c>
      <c r="J10" s="133">
        <v>3</v>
      </c>
      <c r="K10" s="134">
        <v>4</v>
      </c>
      <c r="L10" s="135">
        <v>33</v>
      </c>
      <c r="M10" s="111"/>
      <c r="N10" s="93">
        <f t="shared" si="0"/>
        <v>0</v>
      </c>
      <c r="O10" s="115"/>
      <c r="P10" s="89">
        <f t="shared" si="1"/>
        <v>0</v>
      </c>
      <c r="Q10" s="90">
        <f t="shared" si="2"/>
        <v>0</v>
      </c>
      <c r="R10" s="17"/>
      <c r="S10" s="17"/>
      <c r="T10" s="17"/>
      <c r="U10" s="18"/>
      <c r="V10" s="18"/>
      <c r="W10" s="18"/>
      <c r="X10" s="18"/>
      <c r="Y10"/>
      <c r="Z10"/>
      <c r="AA10"/>
    </row>
    <row r="11" spans="1:27" s="19" customFormat="1" ht="13.5" customHeight="1">
      <c r="A11" s="87">
        <v>4</v>
      </c>
      <c r="B11" s="130" t="s">
        <v>8</v>
      </c>
      <c r="C11" s="131"/>
      <c r="D11" s="131">
        <v>2</v>
      </c>
      <c r="E11" s="132">
        <v>2</v>
      </c>
      <c r="F11" s="132">
        <v>1</v>
      </c>
      <c r="G11" s="132">
        <v>9</v>
      </c>
      <c r="H11" s="132"/>
      <c r="I11" s="132">
        <v>1</v>
      </c>
      <c r="J11" s="133">
        <v>1</v>
      </c>
      <c r="K11" s="134">
        <v>1</v>
      </c>
      <c r="L11" s="135">
        <v>23</v>
      </c>
      <c r="M11" s="111"/>
      <c r="N11" s="93">
        <f t="shared" si="0"/>
        <v>0</v>
      </c>
      <c r="O11" s="115"/>
      <c r="P11" s="89">
        <f t="shared" si="1"/>
        <v>0</v>
      </c>
      <c r="Q11" s="90">
        <f t="shared" si="2"/>
        <v>0</v>
      </c>
      <c r="R11" s="17"/>
      <c r="S11" s="17"/>
      <c r="T11" s="17"/>
      <c r="U11" s="18"/>
      <c r="V11" s="18"/>
      <c r="W11" s="18"/>
      <c r="X11" s="18"/>
      <c r="Y11"/>
      <c r="Z11"/>
      <c r="AA11"/>
    </row>
    <row r="12" spans="1:27" s="19" customFormat="1" ht="36" customHeight="1">
      <c r="A12" s="87">
        <v>5</v>
      </c>
      <c r="B12" s="136" t="s">
        <v>9</v>
      </c>
      <c r="C12" s="131"/>
      <c r="D12" s="131"/>
      <c r="E12" s="132">
        <v>1</v>
      </c>
      <c r="F12" s="132">
        <v>2</v>
      </c>
      <c r="G12" s="132">
        <v>7</v>
      </c>
      <c r="H12" s="132"/>
      <c r="I12" s="132"/>
      <c r="J12" s="133"/>
      <c r="K12" s="134">
        <v>7</v>
      </c>
      <c r="L12" s="135">
        <v>8</v>
      </c>
      <c r="M12" s="111"/>
      <c r="N12" s="93">
        <f t="shared" si="0"/>
        <v>0</v>
      </c>
      <c r="O12" s="115"/>
      <c r="P12" s="89">
        <f t="shared" si="1"/>
        <v>0</v>
      </c>
      <c r="Q12" s="90">
        <f t="shared" si="2"/>
        <v>0</v>
      </c>
      <c r="R12" s="17"/>
      <c r="S12" s="17"/>
      <c r="T12" s="17"/>
      <c r="U12" s="18"/>
      <c r="V12" s="18"/>
      <c r="W12" s="18"/>
      <c r="X12" s="18"/>
      <c r="Y12"/>
      <c r="Z12"/>
      <c r="AA12"/>
    </row>
    <row r="13" spans="1:27" s="19" customFormat="1" ht="36" customHeight="1">
      <c r="A13" s="87">
        <v>6</v>
      </c>
      <c r="B13" s="136" t="s">
        <v>10</v>
      </c>
      <c r="C13" s="131">
        <v>2</v>
      </c>
      <c r="D13" s="131"/>
      <c r="E13" s="132">
        <v>1</v>
      </c>
      <c r="F13" s="132"/>
      <c r="G13" s="132">
        <v>5</v>
      </c>
      <c r="H13" s="132"/>
      <c r="I13" s="132"/>
      <c r="J13" s="133"/>
      <c r="K13" s="134"/>
      <c r="L13" s="135">
        <v>13</v>
      </c>
      <c r="M13" s="111"/>
      <c r="N13" s="93">
        <f t="shared" si="0"/>
        <v>0</v>
      </c>
      <c r="O13" s="115"/>
      <c r="P13" s="89">
        <f t="shared" si="1"/>
        <v>0</v>
      </c>
      <c r="Q13" s="90">
        <f t="shared" si="2"/>
        <v>0</v>
      </c>
      <c r="R13" s="17"/>
      <c r="S13" s="17"/>
      <c r="T13" s="17"/>
      <c r="U13" s="18"/>
      <c r="V13" s="18"/>
      <c r="W13" s="18"/>
      <c r="X13" s="18"/>
      <c r="Y13"/>
      <c r="Z13"/>
      <c r="AA13"/>
    </row>
    <row r="14" spans="1:27" s="19" customFormat="1" ht="16.5" customHeight="1">
      <c r="A14" s="87">
        <v>7</v>
      </c>
      <c r="B14" s="137" t="s">
        <v>11</v>
      </c>
      <c r="C14" s="131"/>
      <c r="D14" s="131">
        <v>2</v>
      </c>
      <c r="E14" s="132">
        <v>2</v>
      </c>
      <c r="F14" s="132">
        <v>3</v>
      </c>
      <c r="G14" s="132">
        <v>7</v>
      </c>
      <c r="H14" s="132">
        <v>3</v>
      </c>
      <c r="I14" s="132"/>
      <c r="J14" s="133">
        <v>5</v>
      </c>
      <c r="K14" s="134"/>
      <c r="L14" s="135">
        <v>24</v>
      </c>
      <c r="M14" s="111"/>
      <c r="N14" s="93">
        <f t="shared" si="0"/>
        <v>0</v>
      </c>
      <c r="O14" s="115"/>
      <c r="P14" s="89">
        <f t="shared" si="1"/>
        <v>0</v>
      </c>
      <c r="Q14" s="90">
        <f t="shared" si="2"/>
        <v>0</v>
      </c>
      <c r="R14" s="17"/>
      <c r="S14" s="17"/>
      <c r="T14" s="17"/>
      <c r="U14" s="18"/>
      <c r="V14" s="18"/>
      <c r="W14" s="18"/>
      <c r="X14" s="18"/>
      <c r="Y14"/>
      <c r="Z14"/>
      <c r="AA14"/>
    </row>
    <row r="15" spans="1:27" s="19" customFormat="1" ht="16.5" customHeight="1">
      <c r="A15" s="87">
        <v>8</v>
      </c>
      <c r="B15" s="137" t="s">
        <v>12</v>
      </c>
      <c r="C15" s="131">
        <v>4</v>
      </c>
      <c r="D15" s="131">
        <v>4</v>
      </c>
      <c r="E15" s="132">
        <v>2</v>
      </c>
      <c r="F15" s="132"/>
      <c r="G15" s="132">
        <v>6</v>
      </c>
      <c r="H15" s="132">
        <v>2</v>
      </c>
      <c r="I15" s="132"/>
      <c r="J15" s="133"/>
      <c r="K15" s="134">
        <v>1</v>
      </c>
      <c r="L15" s="135">
        <v>18</v>
      </c>
      <c r="M15" s="111"/>
      <c r="N15" s="93">
        <f t="shared" si="0"/>
        <v>0</v>
      </c>
      <c r="O15" s="115"/>
      <c r="P15" s="89">
        <f t="shared" si="1"/>
        <v>0</v>
      </c>
      <c r="Q15" s="90">
        <f t="shared" si="2"/>
        <v>0</v>
      </c>
      <c r="R15" s="17"/>
      <c r="S15" s="17"/>
      <c r="T15" s="17"/>
      <c r="U15" s="18"/>
      <c r="V15" s="18"/>
      <c r="W15" s="18"/>
      <c r="X15" s="18"/>
      <c r="Y15"/>
      <c r="Z15"/>
      <c r="AA15"/>
    </row>
    <row r="16" spans="1:27" s="19" customFormat="1" ht="15" customHeight="1">
      <c r="A16" s="87">
        <v>9</v>
      </c>
      <c r="B16" s="137" t="s">
        <v>13</v>
      </c>
      <c r="C16" s="131">
        <v>4</v>
      </c>
      <c r="D16" s="131">
        <v>3</v>
      </c>
      <c r="E16" s="132">
        <v>1</v>
      </c>
      <c r="F16" s="132">
        <v>2</v>
      </c>
      <c r="G16" s="132">
        <v>2</v>
      </c>
      <c r="H16" s="132"/>
      <c r="I16" s="132">
        <v>4</v>
      </c>
      <c r="J16" s="133"/>
      <c r="K16" s="134">
        <v>2</v>
      </c>
      <c r="L16" s="135">
        <v>12</v>
      </c>
      <c r="M16" s="111"/>
      <c r="N16" s="93">
        <f t="shared" si="0"/>
        <v>0</v>
      </c>
      <c r="O16" s="116"/>
      <c r="P16" s="89">
        <f t="shared" si="1"/>
        <v>0</v>
      </c>
      <c r="Q16" s="90">
        <f t="shared" si="2"/>
        <v>0</v>
      </c>
      <c r="R16" s="17"/>
      <c r="S16" s="17"/>
      <c r="T16" s="17"/>
      <c r="U16" s="18"/>
      <c r="V16" s="18"/>
      <c r="W16" s="18"/>
      <c r="X16" s="18"/>
      <c r="Y16"/>
      <c r="Z16"/>
      <c r="AA16"/>
    </row>
    <row r="17" spans="1:27" s="19" customFormat="1" ht="15.75" customHeight="1">
      <c r="A17" s="87">
        <v>10</v>
      </c>
      <c r="B17" s="137" t="s">
        <v>14</v>
      </c>
      <c r="C17" s="131"/>
      <c r="D17" s="131">
        <v>1</v>
      </c>
      <c r="E17" s="132">
        <v>1</v>
      </c>
      <c r="F17" s="132">
        <v>2</v>
      </c>
      <c r="G17" s="132">
        <v>7</v>
      </c>
      <c r="H17" s="132">
        <v>3</v>
      </c>
      <c r="I17" s="132"/>
      <c r="J17" s="133"/>
      <c r="K17" s="134"/>
      <c r="L17" s="135">
        <v>17</v>
      </c>
      <c r="M17" s="111"/>
      <c r="N17" s="93">
        <f t="shared" si="0"/>
        <v>0</v>
      </c>
      <c r="O17" s="115"/>
      <c r="P17" s="89">
        <f t="shared" si="1"/>
        <v>0</v>
      </c>
      <c r="Q17" s="90">
        <f t="shared" si="2"/>
        <v>0</v>
      </c>
      <c r="R17" s="17"/>
      <c r="S17" s="17"/>
      <c r="T17" s="17"/>
      <c r="U17" s="18"/>
      <c r="V17" s="18"/>
      <c r="W17" s="18"/>
      <c r="X17" s="18"/>
      <c r="Y17"/>
      <c r="Z17"/>
      <c r="AA17"/>
    </row>
    <row r="18" spans="1:27" s="19" customFormat="1" ht="15" customHeight="1">
      <c r="A18" s="87">
        <v>11</v>
      </c>
      <c r="B18" s="130" t="s">
        <v>91</v>
      </c>
      <c r="C18" s="131">
        <v>2</v>
      </c>
      <c r="D18" s="131"/>
      <c r="E18" s="132">
        <v>2</v>
      </c>
      <c r="F18" s="132">
        <v>4</v>
      </c>
      <c r="G18" s="132">
        <v>5</v>
      </c>
      <c r="H18" s="132">
        <v>4</v>
      </c>
      <c r="I18" s="132">
        <v>1</v>
      </c>
      <c r="J18" s="133"/>
      <c r="K18" s="134">
        <v>5</v>
      </c>
      <c r="L18" s="135">
        <v>21</v>
      </c>
      <c r="M18" s="111"/>
      <c r="N18" s="93">
        <f t="shared" si="0"/>
        <v>0</v>
      </c>
      <c r="O18" s="115"/>
      <c r="P18" s="89">
        <f t="shared" si="1"/>
        <v>0</v>
      </c>
      <c r="Q18" s="90">
        <f t="shared" si="2"/>
        <v>0</v>
      </c>
      <c r="R18" s="17"/>
      <c r="S18" s="17"/>
      <c r="T18" s="17"/>
      <c r="U18" s="18"/>
      <c r="V18" s="18"/>
      <c r="W18" s="18"/>
      <c r="X18" s="18"/>
      <c r="Y18"/>
      <c r="Z18"/>
      <c r="AA18"/>
    </row>
    <row r="19" spans="1:27" s="19" customFormat="1" ht="15" customHeight="1">
      <c r="A19" s="87">
        <v>12</v>
      </c>
      <c r="B19" s="130" t="s">
        <v>90</v>
      </c>
      <c r="C19" s="131">
        <v>5</v>
      </c>
      <c r="D19" s="131"/>
      <c r="E19" s="132"/>
      <c r="F19" s="132">
        <v>1</v>
      </c>
      <c r="G19" s="132">
        <v>3</v>
      </c>
      <c r="H19" s="132"/>
      <c r="I19" s="132">
        <v>1</v>
      </c>
      <c r="J19" s="133">
        <v>2</v>
      </c>
      <c r="K19" s="134">
        <v>1</v>
      </c>
      <c r="L19" s="135">
        <v>11</v>
      </c>
      <c r="M19" s="111"/>
      <c r="N19" s="93">
        <f t="shared" si="0"/>
        <v>0</v>
      </c>
      <c r="O19" s="115"/>
      <c r="P19" s="89">
        <f t="shared" si="1"/>
        <v>0</v>
      </c>
      <c r="Q19" s="90">
        <f t="shared" si="2"/>
        <v>0</v>
      </c>
      <c r="R19" s="17"/>
      <c r="S19" s="17"/>
      <c r="T19" s="17"/>
      <c r="U19" s="18"/>
      <c r="V19" s="18"/>
      <c r="W19" s="18"/>
      <c r="X19" s="18"/>
      <c r="Y19"/>
      <c r="Z19"/>
      <c r="AA19"/>
    </row>
    <row r="20" spans="1:27" s="19" customFormat="1" ht="15" customHeight="1">
      <c r="A20" s="87">
        <v>13</v>
      </c>
      <c r="B20" s="130" t="s">
        <v>93</v>
      </c>
      <c r="C20" s="131">
        <v>5</v>
      </c>
      <c r="D20" s="131"/>
      <c r="E20" s="132">
        <v>2</v>
      </c>
      <c r="F20" s="132">
        <v>1</v>
      </c>
      <c r="G20" s="132">
        <v>6</v>
      </c>
      <c r="H20" s="132"/>
      <c r="I20" s="132">
        <v>1</v>
      </c>
      <c r="J20" s="133">
        <v>1</v>
      </c>
      <c r="K20" s="134">
        <v>2</v>
      </c>
      <c r="L20" s="135">
        <v>16</v>
      </c>
      <c r="M20" s="111"/>
      <c r="N20" s="93">
        <f t="shared" si="0"/>
        <v>0</v>
      </c>
      <c r="O20" s="115"/>
      <c r="P20" s="89">
        <f t="shared" si="1"/>
        <v>0</v>
      </c>
      <c r="Q20" s="90">
        <f t="shared" si="2"/>
        <v>0</v>
      </c>
      <c r="R20" s="17"/>
      <c r="S20" s="17"/>
      <c r="T20" s="17"/>
      <c r="U20" s="18"/>
      <c r="V20" s="18"/>
      <c r="W20" s="18"/>
      <c r="X20" s="18"/>
      <c r="Y20"/>
      <c r="Z20"/>
      <c r="AA20"/>
    </row>
    <row r="21" spans="1:27" s="19" customFormat="1" ht="14.25" customHeight="1">
      <c r="A21" s="87">
        <v>14</v>
      </c>
      <c r="B21" s="130" t="s">
        <v>92</v>
      </c>
      <c r="C21" s="131">
        <v>5</v>
      </c>
      <c r="D21" s="131">
        <v>1</v>
      </c>
      <c r="E21" s="132">
        <v>1</v>
      </c>
      <c r="F21" s="132">
        <v>1</v>
      </c>
      <c r="G21" s="132">
        <v>4</v>
      </c>
      <c r="H21" s="132"/>
      <c r="I21" s="132">
        <v>1</v>
      </c>
      <c r="J21" s="133">
        <v>1</v>
      </c>
      <c r="K21" s="134">
        <v>1</v>
      </c>
      <c r="L21" s="135">
        <v>13</v>
      </c>
      <c r="M21" s="111"/>
      <c r="N21" s="93">
        <f t="shared" si="0"/>
        <v>0</v>
      </c>
      <c r="O21" s="115"/>
      <c r="P21" s="89">
        <f t="shared" si="1"/>
        <v>0</v>
      </c>
      <c r="Q21" s="90">
        <f t="shared" si="2"/>
        <v>0</v>
      </c>
      <c r="R21" s="17"/>
      <c r="S21" s="17"/>
      <c r="T21" s="17"/>
      <c r="U21" s="18"/>
      <c r="V21" s="18"/>
      <c r="W21" s="18"/>
      <c r="X21" s="18"/>
      <c r="Y21"/>
      <c r="Z21"/>
      <c r="AA21"/>
    </row>
    <row r="22" spans="1:27" s="19" customFormat="1" ht="15" customHeight="1">
      <c r="A22" s="153">
        <v>15</v>
      </c>
      <c r="B22" s="151" t="s">
        <v>169</v>
      </c>
      <c r="C22" s="131">
        <v>13</v>
      </c>
      <c r="D22" s="131">
        <v>2</v>
      </c>
      <c r="E22" s="132">
        <v>2</v>
      </c>
      <c r="F22" s="132">
        <v>8</v>
      </c>
      <c r="G22" s="132">
        <v>37</v>
      </c>
      <c r="H22" s="132">
        <v>4</v>
      </c>
      <c r="I22" s="132">
        <v>2</v>
      </c>
      <c r="J22" s="127">
        <v>2</v>
      </c>
      <c r="K22" s="128">
        <v>14</v>
      </c>
      <c r="L22" s="152">
        <v>181</v>
      </c>
      <c r="M22" s="111"/>
      <c r="N22" s="93">
        <f t="shared" si="0"/>
        <v>0</v>
      </c>
      <c r="O22" s="115"/>
      <c r="P22" s="89">
        <f t="shared" si="1"/>
        <v>0</v>
      </c>
      <c r="Q22" s="90">
        <f t="shared" si="2"/>
        <v>0</v>
      </c>
      <c r="R22" s="17"/>
      <c r="S22" s="17"/>
      <c r="T22" s="17"/>
      <c r="U22" s="18"/>
      <c r="V22" s="18"/>
      <c r="W22" s="18"/>
      <c r="X22" s="18"/>
      <c r="Y22"/>
      <c r="Z22"/>
      <c r="AA22"/>
    </row>
    <row r="23" spans="1:27" s="19" customFormat="1" ht="12.75" customHeight="1">
      <c r="A23" s="87">
        <v>16</v>
      </c>
      <c r="B23" s="130" t="s">
        <v>15</v>
      </c>
      <c r="C23" s="131">
        <v>12</v>
      </c>
      <c r="D23" s="131">
        <v>4</v>
      </c>
      <c r="E23" s="132">
        <v>8</v>
      </c>
      <c r="F23" s="132">
        <v>8</v>
      </c>
      <c r="G23" s="132">
        <v>30</v>
      </c>
      <c r="H23" s="132">
        <v>4</v>
      </c>
      <c r="I23" s="132">
        <v>4</v>
      </c>
      <c r="J23" s="127">
        <v>2</v>
      </c>
      <c r="K23" s="128">
        <v>3</v>
      </c>
      <c r="L23" s="135">
        <v>43</v>
      </c>
      <c r="M23" s="111"/>
      <c r="N23" s="93">
        <f t="shared" si="0"/>
        <v>0</v>
      </c>
      <c r="O23" s="115"/>
      <c r="P23" s="89">
        <f t="shared" si="1"/>
        <v>0</v>
      </c>
      <c r="Q23" s="90">
        <f t="shared" si="2"/>
        <v>0</v>
      </c>
      <c r="R23" s="17"/>
      <c r="S23" s="17"/>
      <c r="T23" s="17"/>
      <c r="U23" s="18"/>
      <c r="V23" s="18"/>
      <c r="W23" s="18"/>
      <c r="X23" s="18"/>
      <c r="Y23"/>
      <c r="Z23"/>
      <c r="AA23"/>
    </row>
    <row r="24" spans="1:27" s="19" customFormat="1" ht="14.25" customHeight="1">
      <c r="A24" s="87">
        <v>17</v>
      </c>
      <c r="B24" s="130" t="s">
        <v>16</v>
      </c>
      <c r="C24" s="122">
        <v>2</v>
      </c>
      <c r="D24" s="122"/>
      <c r="E24" s="123"/>
      <c r="F24" s="123"/>
      <c r="G24" s="123"/>
      <c r="H24" s="123"/>
      <c r="I24" s="123"/>
      <c r="J24" s="120"/>
      <c r="K24" s="121"/>
      <c r="L24" s="135">
        <f>SUM(C24:K24)</f>
        <v>2</v>
      </c>
      <c r="M24" s="111"/>
      <c r="N24" s="93">
        <f t="shared" si="0"/>
        <v>0</v>
      </c>
      <c r="O24" s="115"/>
      <c r="P24" s="89">
        <f t="shared" si="1"/>
        <v>0</v>
      </c>
      <c r="Q24" s="90">
        <f t="shared" si="2"/>
        <v>0</v>
      </c>
      <c r="R24" s="17"/>
      <c r="S24" s="17"/>
      <c r="T24" s="17"/>
      <c r="U24" s="18"/>
      <c r="V24" s="18"/>
      <c r="W24" s="18"/>
      <c r="X24" s="18"/>
      <c r="Y24"/>
      <c r="Z24"/>
      <c r="AA24"/>
    </row>
    <row r="25" spans="1:27" s="19" customFormat="1" ht="23.25" customHeight="1">
      <c r="A25" s="87">
        <v>18</v>
      </c>
      <c r="B25" s="137" t="s">
        <v>17</v>
      </c>
      <c r="C25" s="131"/>
      <c r="D25" s="131"/>
      <c r="E25" s="132">
        <v>2</v>
      </c>
      <c r="F25" s="132"/>
      <c r="G25" s="132">
        <v>9</v>
      </c>
      <c r="H25" s="132">
        <v>2</v>
      </c>
      <c r="I25" s="132"/>
      <c r="J25" s="127"/>
      <c r="K25" s="128">
        <v>3</v>
      </c>
      <c r="L25" s="135">
        <v>19</v>
      </c>
      <c r="M25" s="111"/>
      <c r="N25" s="93">
        <f t="shared" si="0"/>
        <v>0</v>
      </c>
      <c r="O25" s="115"/>
      <c r="P25" s="89">
        <f t="shared" si="1"/>
        <v>0</v>
      </c>
      <c r="Q25" s="90">
        <f t="shared" si="2"/>
        <v>0</v>
      </c>
      <c r="R25" s="17"/>
      <c r="S25" s="17"/>
      <c r="T25" s="17"/>
      <c r="U25" s="18"/>
      <c r="V25" s="18"/>
      <c r="W25" s="18"/>
      <c r="X25" s="18"/>
      <c r="Y25"/>
      <c r="Z25"/>
      <c r="AA25"/>
    </row>
    <row r="26" spans="1:27" s="19" customFormat="1" ht="23.25" customHeight="1">
      <c r="A26" s="87">
        <v>19</v>
      </c>
      <c r="B26" s="137" t="s">
        <v>82</v>
      </c>
      <c r="C26" s="131">
        <v>14</v>
      </c>
      <c r="D26" s="131">
        <v>4</v>
      </c>
      <c r="E26" s="132">
        <v>3</v>
      </c>
      <c r="F26" s="132">
        <v>3</v>
      </c>
      <c r="G26" s="132">
        <v>29</v>
      </c>
      <c r="H26" s="132"/>
      <c r="I26" s="132"/>
      <c r="J26" s="127">
        <v>2</v>
      </c>
      <c r="K26" s="128"/>
      <c r="L26" s="135">
        <v>51</v>
      </c>
      <c r="M26" s="111"/>
      <c r="N26" s="93">
        <f t="shared" si="0"/>
        <v>0</v>
      </c>
      <c r="O26" s="116"/>
      <c r="P26" s="89">
        <f t="shared" si="1"/>
        <v>0</v>
      </c>
      <c r="Q26" s="90">
        <f t="shared" si="2"/>
        <v>0</v>
      </c>
      <c r="R26" s="17"/>
      <c r="S26" s="17"/>
      <c r="T26" s="17"/>
      <c r="U26" s="18"/>
      <c r="V26" s="18"/>
      <c r="W26" s="18"/>
      <c r="X26" s="18"/>
      <c r="Y26"/>
      <c r="Z26"/>
      <c r="AA26"/>
    </row>
    <row r="27" spans="1:27" s="19" customFormat="1" ht="23.25" customHeight="1">
      <c r="A27" s="87">
        <v>20</v>
      </c>
      <c r="B27" s="137" t="s">
        <v>83</v>
      </c>
      <c r="C27" s="131">
        <v>10</v>
      </c>
      <c r="D27" s="131">
        <v>11</v>
      </c>
      <c r="E27" s="132">
        <v>6</v>
      </c>
      <c r="F27" s="132">
        <v>5</v>
      </c>
      <c r="G27" s="132">
        <v>25</v>
      </c>
      <c r="H27" s="132"/>
      <c r="I27" s="132"/>
      <c r="J27" s="127">
        <v>5</v>
      </c>
      <c r="K27" s="128">
        <v>3</v>
      </c>
      <c r="L27" s="135">
        <v>61</v>
      </c>
      <c r="M27" s="111"/>
      <c r="N27" s="93">
        <f t="shared" si="0"/>
        <v>0</v>
      </c>
      <c r="O27" s="115"/>
      <c r="P27" s="89">
        <f t="shared" si="1"/>
        <v>0</v>
      </c>
      <c r="Q27" s="90">
        <f t="shared" si="2"/>
        <v>0</v>
      </c>
      <c r="R27" s="17"/>
      <c r="S27" s="17"/>
      <c r="T27" s="17"/>
      <c r="U27" s="18"/>
      <c r="V27" s="18"/>
      <c r="W27" s="18"/>
      <c r="X27" s="18"/>
      <c r="Y27"/>
      <c r="Z27"/>
      <c r="AA27"/>
    </row>
    <row r="28" spans="1:27" s="19" customFormat="1" ht="23.25" customHeight="1">
      <c r="A28" s="87">
        <v>21</v>
      </c>
      <c r="B28" s="137" t="s">
        <v>84</v>
      </c>
      <c r="C28" s="131">
        <v>9</v>
      </c>
      <c r="D28" s="131">
        <v>1</v>
      </c>
      <c r="E28" s="132">
        <v>2</v>
      </c>
      <c r="F28" s="132"/>
      <c r="G28" s="132">
        <v>3</v>
      </c>
      <c r="H28" s="132"/>
      <c r="I28" s="132"/>
      <c r="J28" s="127"/>
      <c r="K28" s="128"/>
      <c r="L28" s="135">
        <v>11</v>
      </c>
      <c r="M28" s="111"/>
      <c r="N28" s="93">
        <f t="shared" si="0"/>
        <v>0</v>
      </c>
      <c r="O28" s="115"/>
      <c r="P28" s="89">
        <f t="shared" si="1"/>
        <v>0</v>
      </c>
      <c r="Q28" s="90">
        <f t="shared" si="2"/>
        <v>0</v>
      </c>
      <c r="R28" s="17"/>
      <c r="S28" s="17"/>
      <c r="T28" s="17"/>
      <c r="U28" s="18"/>
      <c r="V28" s="18"/>
      <c r="W28" s="18"/>
      <c r="X28" s="18"/>
      <c r="Y28"/>
      <c r="Z28"/>
      <c r="AA28"/>
    </row>
    <row r="29" spans="1:27" s="19" customFormat="1" ht="23.25" customHeight="1">
      <c r="A29" s="87">
        <v>22</v>
      </c>
      <c r="B29" s="137" t="s">
        <v>85</v>
      </c>
      <c r="C29" s="131">
        <v>9</v>
      </c>
      <c r="D29" s="131">
        <v>2</v>
      </c>
      <c r="E29" s="132">
        <v>1</v>
      </c>
      <c r="F29" s="132">
        <v>2</v>
      </c>
      <c r="G29" s="132"/>
      <c r="H29" s="132">
        <v>2</v>
      </c>
      <c r="I29" s="132"/>
      <c r="J29" s="127"/>
      <c r="K29" s="128">
        <v>2</v>
      </c>
      <c r="L29" s="135">
        <v>14</v>
      </c>
      <c r="M29" s="111"/>
      <c r="N29" s="93">
        <f t="shared" si="0"/>
        <v>0</v>
      </c>
      <c r="O29" s="115"/>
      <c r="P29" s="89">
        <f t="shared" si="1"/>
        <v>0</v>
      </c>
      <c r="Q29" s="90">
        <f t="shared" si="2"/>
        <v>0</v>
      </c>
      <c r="R29" s="17"/>
      <c r="S29" s="17"/>
      <c r="T29" s="17"/>
      <c r="U29" s="18"/>
      <c r="V29" s="18"/>
      <c r="W29" s="18"/>
      <c r="X29" s="18"/>
      <c r="Y29"/>
      <c r="Z29"/>
      <c r="AA29"/>
    </row>
    <row r="30" spans="1:27" s="19" customFormat="1" ht="13.5" customHeight="1">
      <c r="A30" s="87">
        <v>23</v>
      </c>
      <c r="B30" s="130" t="s">
        <v>18</v>
      </c>
      <c r="C30" s="131">
        <v>1</v>
      </c>
      <c r="D30" s="131"/>
      <c r="E30" s="132"/>
      <c r="F30" s="132"/>
      <c r="G30" s="132">
        <v>1</v>
      </c>
      <c r="H30" s="132">
        <v>1</v>
      </c>
      <c r="I30" s="132"/>
      <c r="J30" s="127"/>
      <c r="K30" s="128"/>
      <c r="L30" s="135">
        <v>1</v>
      </c>
      <c r="M30" s="111"/>
      <c r="N30" s="93">
        <f t="shared" si="0"/>
        <v>0</v>
      </c>
      <c r="O30" s="115"/>
      <c r="P30" s="89">
        <f t="shared" si="1"/>
        <v>0</v>
      </c>
      <c r="Q30" s="90">
        <f t="shared" si="2"/>
        <v>0</v>
      </c>
      <c r="R30" s="17"/>
      <c r="S30" s="17"/>
      <c r="T30" s="17"/>
      <c r="U30" s="18"/>
      <c r="V30" s="18"/>
      <c r="W30" s="18"/>
      <c r="X30" s="18"/>
      <c r="Y30"/>
      <c r="Z30"/>
      <c r="AA30"/>
    </row>
    <row r="31" spans="1:27" s="19" customFormat="1" ht="15" customHeight="1">
      <c r="A31" s="87">
        <v>24</v>
      </c>
      <c r="B31" s="130" t="s">
        <v>19</v>
      </c>
      <c r="C31" s="131">
        <v>1</v>
      </c>
      <c r="D31" s="131"/>
      <c r="E31" s="132">
        <v>1</v>
      </c>
      <c r="F31" s="132"/>
      <c r="G31" s="132">
        <v>1</v>
      </c>
      <c r="H31" s="132"/>
      <c r="I31" s="132"/>
      <c r="J31" s="127"/>
      <c r="K31" s="128"/>
      <c r="L31" s="135">
        <v>5</v>
      </c>
      <c r="M31" s="111"/>
      <c r="N31" s="93">
        <f t="shared" si="0"/>
        <v>0</v>
      </c>
      <c r="O31" s="115"/>
      <c r="P31" s="89">
        <f t="shared" si="1"/>
        <v>0</v>
      </c>
      <c r="Q31" s="90">
        <f t="shared" si="2"/>
        <v>0</v>
      </c>
      <c r="R31" s="17"/>
      <c r="S31" s="17"/>
      <c r="T31" s="17"/>
      <c r="U31" s="18"/>
      <c r="V31" s="18"/>
      <c r="W31" s="18"/>
      <c r="X31" s="18"/>
      <c r="Y31"/>
      <c r="Z31"/>
      <c r="AA31"/>
    </row>
    <row r="32" spans="1:27" s="19" customFormat="1" ht="23.25" customHeight="1">
      <c r="A32" s="87">
        <v>25</v>
      </c>
      <c r="B32" s="137" t="s">
        <v>20</v>
      </c>
      <c r="C32" s="131"/>
      <c r="D32" s="131"/>
      <c r="E32" s="132"/>
      <c r="F32" s="132"/>
      <c r="G32" s="132"/>
      <c r="H32" s="132"/>
      <c r="I32" s="132"/>
      <c r="J32" s="127"/>
      <c r="K32" s="128"/>
      <c r="L32" s="135">
        <v>1</v>
      </c>
      <c r="M32" s="111"/>
      <c r="N32" s="93">
        <f t="shared" si="0"/>
        <v>0</v>
      </c>
      <c r="O32" s="115"/>
      <c r="P32" s="89">
        <f t="shared" si="1"/>
        <v>0</v>
      </c>
      <c r="Q32" s="90">
        <f t="shared" si="2"/>
        <v>0</v>
      </c>
      <c r="R32" s="17"/>
      <c r="S32" s="17"/>
      <c r="T32" s="17"/>
      <c r="U32" s="18"/>
      <c r="V32" s="18"/>
      <c r="W32" s="18"/>
      <c r="X32" s="18"/>
      <c r="Y32"/>
      <c r="Z32"/>
      <c r="AA32"/>
    </row>
    <row r="33" spans="1:27" s="19" customFormat="1" ht="14.25" customHeight="1">
      <c r="A33" s="87">
        <v>26</v>
      </c>
      <c r="B33" s="130" t="s">
        <v>21</v>
      </c>
      <c r="C33" s="131">
        <v>6</v>
      </c>
      <c r="D33" s="131"/>
      <c r="E33" s="132"/>
      <c r="F33" s="132"/>
      <c r="G33" s="132">
        <v>5</v>
      </c>
      <c r="H33" s="132"/>
      <c r="I33" s="132"/>
      <c r="J33" s="127"/>
      <c r="K33" s="128">
        <v>2</v>
      </c>
      <c r="L33" s="135">
        <v>20</v>
      </c>
      <c r="M33" s="111"/>
      <c r="N33" s="93">
        <f t="shared" si="0"/>
        <v>0</v>
      </c>
      <c r="O33" s="115"/>
      <c r="P33" s="89">
        <f t="shared" si="1"/>
        <v>0</v>
      </c>
      <c r="Q33" s="90">
        <f t="shared" si="2"/>
        <v>0</v>
      </c>
      <c r="R33" s="17"/>
      <c r="S33" s="17"/>
      <c r="T33" s="17"/>
      <c r="U33" s="18"/>
      <c r="V33" s="18"/>
      <c r="W33" s="18"/>
      <c r="X33" s="18"/>
      <c r="Y33"/>
      <c r="Z33"/>
      <c r="AA33"/>
    </row>
    <row r="34" spans="1:27" s="19" customFormat="1" ht="15" customHeight="1">
      <c r="A34" s="87">
        <v>27</v>
      </c>
      <c r="B34" s="130" t="s">
        <v>158</v>
      </c>
      <c r="C34" s="131">
        <v>2</v>
      </c>
      <c r="D34" s="131"/>
      <c r="E34" s="132"/>
      <c r="F34" s="132"/>
      <c r="G34" s="132">
        <v>5</v>
      </c>
      <c r="H34" s="132">
        <v>3</v>
      </c>
      <c r="I34" s="132"/>
      <c r="J34" s="127">
        <v>1</v>
      </c>
      <c r="K34" s="128"/>
      <c r="L34" s="135">
        <v>9</v>
      </c>
      <c r="M34" s="111"/>
      <c r="N34" s="93">
        <f t="shared" si="0"/>
        <v>0</v>
      </c>
      <c r="O34" s="115"/>
      <c r="P34" s="89">
        <f t="shared" si="1"/>
        <v>0</v>
      </c>
      <c r="Q34" s="90">
        <f t="shared" si="2"/>
        <v>0</v>
      </c>
      <c r="R34" s="17"/>
      <c r="S34" s="17"/>
      <c r="T34" s="17"/>
      <c r="U34" s="18"/>
      <c r="V34" s="18"/>
      <c r="W34" s="18"/>
      <c r="X34" s="18"/>
      <c r="Y34"/>
      <c r="Z34"/>
      <c r="AA34"/>
    </row>
    <row r="35" spans="1:27" s="19" customFormat="1" ht="14.25" customHeight="1">
      <c r="A35" s="87">
        <v>28</v>
      </c>
      <c r="B35" s="130" t="s">
        <v>23</v>
      </c>
      <c r="C35" s="131">
        <v>3</v>
      </c>
      <c r="D35" s="131"/>
      <c r="E35" s="132"/>
      <c r="F35" s="132"/>
      <c r="G35" s="132">
        <v>2</v>
      </c>
      <c r="H35" s="132"/>
      <c r="I35" s="132"/>
      <c r="J35" s="127"/>
      <c r="K35" s="128">
        <v>1</v>
      </c>
      <c r="L35" s="135">
        <v>2</v>
      </c>
      <c r="M35" s="111"/>
      <c r="N35" s="93">
        <f t="shared" si="0"/>
        <v>0</v>
      </c>
      <c r="O35" s="115"/>
      <c r="P35" s="89">
        <f t="shared" si="1"/>
        <v>0</v>
      </c>
      <c r="Q35" s="90">
        <f t="shared" si="2"/>
        <v>0</v>
      </c>
      <c r="R35" s="17"/>
      <c r="S35" s="17"/>
      <c r="T35" s="17"/>
      <c r="U35" s="18"/>
      <c r="V35" s="18"/>
      <c r="W35" s="18"/>
      <c r="X35" s="18"/>
      <c r="Y35"/>
      <c r="Z35"/>
      <c r="AA35"/>
    </row>
    <row r="36" spans="1:27" s="19" customFormat="1" ht="14.25" customHeight="1">
      <c r="A36" s="87">
        <v>29</v>
      </c>
      <c r="B36" s="130" t="s">
        <v>24</v>
      </c>
      <c r="C36" s="138">
        <v>3</v>
      </c>
      <c r="D36" s="138">
        <v>1</v>
      </c>
      <c r="E36" s="132">
        <v>1</v>
      </c>
      <c r="F36" s="132"/>
      <c r="G36" s="132">
        <v>1</v>
      </c>
      <c r="H36" s="132"/>
      <c r="I36" s="132">
        <v>1</v>
      </c>
      <c r="J36" s="127">
        <v>2</v>
      </c>
      <c r="K36" s="128">
        <v>2</v>
      </c>
      <c r="L36" s="135">
        <v>16</v>
      </c>
      <c r="M36" s="111"/>
      <c r="N36" s="93">
        <f t="shared" si="0"/>
        <v>0</v>
      </c>
      <c r="O36" s="115"/>
      <c r="P36" s="89">
        <f t="shared" si="1"/>
        <v>0</v>
      </c>
      <c r="Q36" s="90">
        <f t="shared" si="2"/>
        <v>0</v>
      </c>
      <c r="R36" s="17"/>
      <c r="S36" s="17"/>
      <c r="T36" s="17"/>
      <c r="U36" s="18"/>
      <c r="V36" s="18"/>
      <c r="W36" s="18"/>
      <c r="X36" s="18"/>
      <c r="Y36"/>
      <c r="Z36"/>
      <c r="AA36"/>
    </row>
    <row r="37" spans="1:27" s="19" customFormat="1" ht="12.75" customHeight="1">
      <c r="A37" s="87">
        <v>30</v>
      </c>
      <c r="B37" s="130" t="s">
        <v>25</v>
      </c>
      <c r="C37" s="138">
        <v>1</v>
      </c>
      <c r="D37" s="138"/>
      <c r="E37" s="132"/>
      <c r="F37" s="132"/>
      <c r="G37" s="132">
        <v>6</v>
      </c>
      <c r="H37" s="132">
        <v>1</v>
      </c>
      <c r="I37" s="132">
        <v>1</v>
      </c>
      <c r="J37" s="127">
        <v>1</v>
      </c>
      <c r="K37" s="128"/>
      <c r="L37" s="135">
        <v>5</v>
      </c>
      <c r="M37" s="111"/>
      <c r="N37" s="93">
        <f t="shared" si="0"/>
        <v>0</v>
      </c>
      <c r="O37" s="115"/>
      <c r="P37" s="89">
        <f t="shared" si="1"/>
        <v>0</v>
      </c>
      <c r="Q37" s="90">
        <f t="shared" si="2"/>
        <v>0</v>
      </c>
      <c r="R37" s="17"/>
      <c r="S37" s="17"/>
      <c r="T37" s="17"/>
      <c r="U37" s="18"/>
      <c r="V37" s="18"/>
      <c r="W37" s="18"/>
      <c r="X37" s="18"/>
      <c r="Y37"/>
      <c r="Z37"/>
      <c r="AA37"/>
    </row>
    <row r="38" spans="1:27" s="19" customFormat="1" ht="21.75" customHeight="1">
      <c r="A38" s="87">
        <v>31</v>
      </c>
      <c r="B38" s="139" t="s">
        <v>101</v>
      </c>
      <c r="C38" s="140"/>
      <c r="D38" s="140"/>
      <c r="E38" s="141"/>
      <c r="F38" s="141">
        <v>1</v>
      </c>
      <c r="G38" s="138">
        <v>1</v>
      </c>
      <c r="H38" s="138">
        <v>1</v>
      </c>
      <c r="I38" s="138"/>
      <c r="J38" s="142">
        <v>1</v>
      </c>
      <c r="K38" s="142"/>
      <c r="L38" s="135">
        <v>1</v>
      </c>
      <c r="M38" s="112"/>
      <c r="N38" s="93">
        <f t="shared" si="0"/>
        <v>0</v>
      </c>
      <c r="O38" s="116"/>
      <c r="P38" s="89">
        <f t="shared" si="1"/>
        <v>0</v>
      </c>
      <c r="Q38" s="90">
        <f t="shared" si="2"/>
        <v>0</v>
      </c>
      <c r="R38" s="17"/>
      <c r="S38" s="17"/>
      <c r="T38" s="17"/>
      <c r="U38" s="18"/>
      <c r="V38" s="18"/>
      <c r="W38" s="18"/>
      <c r="X38" s="18"/>
      <c r="Y38"/>
      <c r="Z38"/>
      <c r="AA38"/>
    </row>
    <row r="39" spans="1:27" s="19" customFormat="1" ht="21.75" customHeight="1">
      <c r="A39" s="87">
        <v>32</v>
      </c>
      <c r="B39" s="139" t="s">
        <v>102</v>
      </c>
      <c r="C39" s="138">
        <v>1</v>
      </c>
      <c r="D39" s="138"/>
      <c r="E39" s="141"/>
      <c r="F39" s="141">
        <v>1</v>
      </c>
      <c r="G39" s="138">
        <v>2</v>
      </c>
      <c r="H39" s="138"/>
      <c r="I39" s="138"/>
      <c r="J39" s="142"/>
      <c r="K39" s="142"/>
      <c r="L39" s="135">
        <v>6</v>
      </c>
      <c r="M39" s="112"/>
      <c r="N39" s="93">
        <f t="shared" si="0"/>
        <v>0</v>
      </c>
      <c r="O39" s="115"/>
      <c r="P39" s="89">
        <f t="shared" si="1"/>
        <v>0</v>
      </c>
      <c r="Q39" s="90">
        <f t="shared" si="2"/>
        <v>0</v>
      </c>
      <c r="R39" s="17"/>
      <c r="S39" s="17"/>
      <c r="T39" s="17"/>
      <c r="U39" s="18"/>
      <c r="V39" s="18"/>
      <c r="W39" s="18"/>
      <c r="X39" s="18"/>
      <c r="Y39"/>
      <c r="Z39"/>
      <c r="AA39"/>
    </row>
    <row r="40" spans="1:27" s="19" customFormat="1" ht="21.75" customHeight="1">
      <c r="A40" s="87">
        <v>33</v>
      </c>
      <c r="B40" s="139" t="s">
        <v>103</v>
      </c>
      <c r="C40" s="140"/>
      <c r="D40" s="140">
        <v>1</v>
      </c>
      <c r="E40" s="141">
        <v>1</v>
      </c>
      <c r="F40" s="141">
        <v>1</v>
      </c>
      <c r="G40" s="138">
        <v>2</v>
      </c>
      <c r="H40" s="138"/>
      <c r="I40" s="138"/>
      <c r="J40" s="142">
        <v>1</v>
      </c>
      <c r="K40" s="142"/>
      <c r="L40" s="135">
        <v>5</v>
      </c>
      <c r="M40" s="112"/>
      <c r="N40" s="93">
        <f t="shared" si="0"/>
        <v>0</v>
      </c>
      <c r="O40" s="115"/>
      <c r="P40" s="89">
        <f t="shared" si="1"/>
        <v>0</v>
      </c>
      <c r="Q40" s="90">
        <f t="shared" si="2"/>
        <v>0</v>
      </c>
      <c r="R40" s="17"/>
      <c r="S40" s="17"/>
      <c r="T40" s="17"/>
      <c r="U40" s="18"/>
      <c r="V40" s="18"/>
      <c r="W40" s="18"/>
      <c r="X40" s="18"/>
      <c r="Y40"/>
      <c r="Z40"/>
      <c r="AA40"/>
    </row>
    <row r="41" spans="1:24" s="31" customFormat="1" ht="21.75" customHeight="1">
      <c r="A41" s="87">
        <v>34</v>
      </c>
      <c r="B41" s="139" t="s">
        <v>104</v>
      </c>
      <c r="C41" s="138">
        <v>1</v>
      </c>
      <c r="D41" s="138"/>
      <c r="E41" s="141"/>
      <c r="F41" s="141">
        <v>1</v>
      </c>
      <c r="G41" s="138"/>
      <c r="H41" s="138"/>
      <c r="I41" s="138"/>
      <c r="J41" s="142"/>
      <c r="K41" s="142"/>
      <c r="L41" s="135">
        <v>4</v>
      </c>
      <c r="M41" s="112"/>
      <c r="N41" s="93">
        <f t="shared" si="0"/>
        <v>0</v>
      </c>
      <c r="O41" s="115"/>
      <c r="P41" s="89">
        <f t="shared" si="1"/>
        <v>0</v>
      </c>
      <c r="Q41" s="90">
        <f t="shared" si="2"/>
        <v>0</v>
      </c>
      <c r="R41" s="30"/>
      <c r="S41" s="30"/>
      <c r="T41" s="30"/>
      <c r="U41" s="30"/>
      <c r="V41" s="30"/>
      <c r="W41" s="30"/>
      <c r="X41" s="30"/>
    </row>
    <row r="42" spans="1:24" s="31" customFormat="1" ht="12" customHeight="1">
      <c r="A42" s="87">
        <v>35</v>
      </c>
      <c r="B42" s="143" t="s">
        <v>26</v>
      </c>
      <c r="C42" s="138">
        <v>3</v>
      </c>
      <c r="D42" s="138"/>
      <c r="E42" s="141"/>
      <c r="F42" s="141">
        <v>3</v>
      </c>
      <c r="G42" s="141"/>
      <c r="H42" s="138">
        <v>4</v>
      </c>
      <c r="I42" s="141"/>
      <c r="J42" s="144"/>
      <c r="K42" s="144"/>
      <c r="L42" s="135">
        <v>6</v>
      </c>
      <c r="M42" s="112"/>
      <c r="N42" s="93">
        <f t="shared" si="0"/>
        <v>0</v>
      </c>
      <c r="O42" s="115"/>
      <c r="P42" s="89">
        <f t="shared" si="1"/>
        <v>0</v>
      </c>
      <c r="Q42" s="90">
        <f t="shared" si="2"/>
        <v>0</v>
      </c>
      <c r="R42" s="30"/>
      <c r="S42" s="30"/>
      <c r="T42" s="30"/>
      <c r="U42" s="30"/>
      <c r="V42" s="30"/>
      <c r="W42" s="30"/>
      <c r="X42" s="30"/>
    </row>
    <row r="43" spans="1:27" s="19" customFormat="1" ht="13.5" customHeight="1">
      <c r="A43" s="87">
        <v>36</v>
      </c>
      <c r="B43" s="130" t="s">
        <v>27</v>
      </c>
      <c r="C43" s="131"/>
      <c r="D43" s="131"/>
      <c r="E43" s="132">
        <v>1</v>
      </c>
      <c r="F43" s="132"/>
      <c r="G43" s="132">
        <v>6</v>
      </c>
      <c r="H43" s="132"/>
      <c r="I43" s="132"/>
      <c r="J43" s="127"/>
      <c r="K43" s="128"/>
      <c r="L43" s="135">
        <v>2</v>
      </c>
      <c r="M43" s="111"/>
      <c r="N43" s="93">
        <f t="shared" si="0"/>
        <v>0</v>
      </c>
      <c r="O43" s="115"/>
      <c r="P43" s="89">
        <f t="shared" si="1"/>
        <v>0</v>
      </c>
      <c r="Q43" s="90">
        <f t="shared" si="2"/>
        <v>0</v>
      </c>
      <c r="R43" s="17"/>
      <c r="S43" s="17"/>
      <c r="T43" s="17"/>
      <c r="U43" s="18"/>
      <c r="V43" s="18"/>
      <c r="W43" s="18"/>
      <c r="X43" s="18"/>
      <c r="Y43"/>
      <c r="Z43"/>
      <c r="AA43"/>
    </row>
    <row r="44" spans="1:27" s="19" customFormat="1" ht="13.5" customHeight="1">
      <c r="A44" s="87">
        <v>37</v>
      </c>
      <c r="B44" s="130" t="s">
        <v>28</v>
      </c>
      <c r="C44" s="131"/>
      <c r="D44" s="131"/>
      <c r="E44" s="132"/>
      <c r="F44" s="132"/>
      <c r="G44" s="132"/>
      <c r="H44" s="132"/>
      <c r="I44" s="132">
        <v>1</v>
      </c>
      <c r="J44" s="127"/>
      <c r="K44" s="128"/>
      <c r="L44" s="135">
        <v>2</v>
      </c>
      <c r="M44" s="111"/>
      <c r="N44" s="93">
        <f t="shared" si="0"/>
        <v>0</v>
      </c>
      <c r="O44" s="115"/>
      <c r="P44" s="89">
        <f t="shared" si="1"/>
        <v>0</v>
      </c>
      <c r="Q44" s="90">
        <f t="shared" si="2"/>
        <v>0</v>
      </c>
      <c r="R44" s="17"/>
      <c r="S44" s="17"/>
      <c r="T44" s="17"/>
      <c r="U44" s="18"/>
      <c r="V44" s="18"/>
      <c r="W44" s="18"/>
      <c r="X44" s="18"/>
      <c r="Y44"/>
      <c r="Z44"/>
      <c r="AA44"/>
    </row>
    <row r="45" spans="1:27" s="19" customFormat="1" ht="12" customHeight="1">
      <c r="A45" s="87">
        <v>38</v>
      </c>
      <c r="B45" s="130" t="s">
        <v>29</v>
      </c>
      <c r="C45" s="131"/>
      <c r="D45" s="131"/>
      <c r="E45" s="132"/>
      <c r="F45" s="132"/>
      <c r="G45" s="132"/>
      <c r="H45" s="132"/>
      <c r="I45" s="132"/>
      <c r="J45" s="127"/>
      <c r="K45" s="128"/>
      <c r="L45" s="135">
        <v>1</v>
      </c>
      <c r="M45" s="111"/>
      <c r="N45" s="93">
        <f t="shared" si="0"/>
        <v>0</v>
      </c>
      <c r="O45" s="115"/>
      <c r="P45" s="89">
        <f t="shared" si="1"/>
        <v>0</v>
      </c>
      <c r="Q45" s="90">
        <f t="shared" si="2"/>
        <v>0</v>
      </c>
      <c r="R45" s="17"/>
      <c r="S45" s="17"/>
      <c r="T45" s="17"/>
      <c r="U45" s="18"/>
      <c r="V45" s="18"/>
      <c r="W45" s="18"/>
      <c r="X45" s="18"/>
      <c r="Y45"/>
      <c r="Z45"/>
      <c r="AA45"/>
    </row>
    <row r="46" spans="1:27" s="19" customFormat="1" ht="23.25" customHeight="1">
      <c r="A46" s="87">
        <v>39</v>
      </c>
      <c r="B46" s="137" t="s">
        <v>148</v>
      </c>
      <c r="C46" s="131"/>
      <c r="D46" s="131"/>
      <c r="E46" s="132"/>
      <c r="F46" s="132"/>
      <c r="G46" s="132"/>
      <c r="H46" s="132"/>
      <c r="I46" s="132">
        <v>2</v>
      </c>
      <c r="J46" s="127"/>
      <c r="K46" s="128"/>
      <c r="L46" s="135">
        <v>6</v>
      </c>
      <c r="M46" s="111"/>
      <c r="N46" s="93">
        <f t="shared" si="0"/>
        <v>0</v>
      </c>
      <c r="O46" s="115"/>
      <c r="P46" s="89">
        <f t="shared" si="1"/>
        <v>0</v>
      </c>
      <c r="Q46" s="90">
        <f t="shared" si="2"/>
        <v>0</v>
      </c>
      <c r="R46" s="17"/>
      <c r="S46" s="17"/>
      <c r="T46" s="17"/>
      <c r="U46" s="18"/>
      <c r="V46" s="18"/>
      <c r="W46" s="18"/>
      <c r="X46" s="18"/>
      <c r="Y46"/>
      <c r="Z46"/>
      <c r="AA46"/>
    </row>
    <row r="47" spans="1:27" s="19" customFormat="1" ht="24" customHeight="1">
      <c r="A47" s="87">
        <v>40</v>
      </c>
      <c r="B47" s="137" t="s">
        <v>149</v>
      </c>
      <c r="C47" s="131"/>
      <c r="D47" s="131"/>
      <c r="E47" s="132"/>
      <c r="F47" s="141">
        <v>1</v>
      </c>
      <c r="G47" s="132">
        <v>1</v>
      </c>
      <c r="H47" s="132"/>
      <c r="I47" s="132">
        <v>1</v>
      </c>
      <c r="J47" s="127"/>
      <c r="K47" s="128"/>
      <c r="L47" s="135">
        <v>8</v>
      </c>
      <c r="M47" s="111"/>
      <c r="N47" s="93">
        <f t="shared" si="0"/>
        <v>0</v>
      </c>
      <c r="O47" s="115"/>
      <c r="P47" s="89">
        <f t="shared" si="1"/>
        <v>0</v>
      </c>
      <c r="Q47" s="90">
        <f t="shared" si="2"/>
        <v>0</v>
      </c>
      <c r="R47" s="17"/>
      <c r="S47" s="17"/>
      <c r="T47" s="17"/>
      <c r="U47" s="18"/>
      <c r="V47" s="18"/>
      <c r="W47" s="18"/>
      <c r="X47" s="18"/>
      <c r="Y47"/>
      <c r="Z47"/>
      <c r="AA47"/>
    </row>
    <row r="48" spans="1:27" s="19" customFormat="1" ht="13.5" customHeight="1">
      <c r="A48" s="87">
        <v>41</v>
      </c>
      <c r="B48" s="137" t="s">
        <v>30</v>
      </c>
      <c r="C48" s="131"/>
      <c r="D48" s="131"/>
      <c r="E48" s="132"/>
      <c r="F48" s="132"/>
      <c r="G48" s="132"/>
      <c r="H48" s="132"/>
      <c r="I48" s="132"/>
      <c r="J48" s="127"/>
      <c r="K48" s="128"/>
      <c r="L48" s="135">
        <v>1</v>
      </c>
      <c r="M48" s="111"/>
      <c r="N48" s="93">
        <f t="shared" si="0"/>
        <v>0</v>
      </c>
      <c r="O48" s="115"/>
      <c r="P48" s="89">
        <f t="shared" si="1"/>
        <v>0</v>
      </c>
      <c r="Q48" s="90">
        <f t="shared" si="2"/>
        <v>0</v>
      </c>
      <c r="R48" s="17"/>
      <c r="S48" s="17"/>
      <c r="T48" s="17"/>
      <c r="U48" s="18"/>
      <c r="V48" s="18"/>
      <c r="W48" s="18"/>
      <c r="X48" s="18"/>
      <c r="Y48"/>
      <c r="Z48"/>
      <c r="AA48"/>
    </row>
    <row r="49" spans="1:27" s="19" customFormat="1" ht="13.5" customHeight="1">
      <c r="A49" s="87">
        <v>42</v>
      </c>
      <c r="B49" s="130" t="s">
        <v>31</v>
      </c>
      <c r="C49" s="131"/>
      <c r="D49" s="131"/>
      <c r="E49" s="132">
        <v>1</v>
      </c>
      <c r="F49" s="132"/>
      <c r="G49" s="132">
        <v>4</v>
      </c>
      <c r="H49" s="132">
        <v>1</v>
      </c>
      <c r="I49" s="132"/>
      <c r="J49" s="127"/>
      <c r="K49" s="128"/>
      <c r="L49" s="135">
        <v>15</v>
      </c>
      <c r="M49" s="111"/>
      <c r="N49" s="93">
        <f t="shared" si="0"/>
        <v>0</v>
      </c>
      <c r="O49" s="115"/>
      <c r="P49" s="89">
        <f t="shared" si="1"/>
        <v>0</v>
      </c>
      <c r="Q49" s="90">
        <f t="shared" si="2"/>
        <v>0</v>
      </c>
      <c r="R49" s="17"/>
      <c r="S49" s="17"/>
      <c r="T49" s="17"/>
      <c r="U49" s="18"/>
      <c r="V49" s="18"/>
      <c r="W49" s="18"/>
      <c r="X49" s="18"/>
      <c r="Y49"/>
      <c r="Z49"/>
      <c r="AA49"/>
    </row>
    <row r="50" spans="1:27" s="19" customFormat="1" ht="12.75" customHeight="1">
      <c r="A50" s="87">
        <v>43</v>
      </c>
      <c r="B50" s="130" t="s">
        <v>32</v>
      </c>
      <c r="C50" s="131"/>
      <c r="D50" s="131"/>
      <c r="E50" s="132"/>
      <c r="F50" s="132"/>
      <c r="G50" s="132">
        <v>12</v>
      </c>
      <c r="H50" s="132">
        <v>1</v>
      </c>
      <c r="I50" s="132"/>
      <c r="J50" s="127">
        <v>2</v>
      </c>
      <c r="K50" s="128">
        <v>3</v>
      </c>
      <c r="L50" s="135">
        <v>25</v>
      </c>
      <c r="M50" s="111"/>
      <c r="N50" s="93">
        <f t="shared" si="0"/>
        <v>0</v>
      </c>
      <c r="O50" s="115"/>
      <c r="P50" s="89">
        <f t="shared" si="1"/>
        <v>0</v>
      </c>
      <c r="Q50" s="90">
        <f t="shared" si="2"/>
        <v>0</v>
      </c>
      <c r="R50" s="17"/>
      <c r="S50" s="17"/>
      <c r="T50" s="17"/>
      <c r="U50" s="18"/>
      <c r="V50" s="18"/>
      <c r="W50" s="18"/>
      <c r="X50" s="18"/>
      <c r="Y50"/>
      <c r="Z50"/>
      <c r="AA50"/>
    </row>
    <row r="51" spans="1:27" s="19" customFormat="1" ht="24.75" customHeight="1">
      <c r="A51" s="87">
        <v>44</v>
      </c>
      <c r="B51" s="137" t="s">
        <v>159</v>
      </c>
      <c r="C51" s="131">
        <v>8</v>
      </c>
      <c r="D51" s="131">
        <v>2</v>
      </c>
      <c r="E51" s="132">
        <v>3</v>
      </c>
      <c r="F51" s="132">
        <v>3</v>
      </c>
      <c r="G51" s="132">
        <v>14</v>
      </c>
      <c r="H51" s="132">
        <v>2</v>
      </c>
      <c r="I51" s="132">
        <v>2</v>
      </c>
      <c r="J51" s="127">
        <v>2</v>
      </c>
      <c r="K51" s="128">
        <v>1</v>
      </c>
      <c r="L51" s="135">
        <v>39</v>
      </c>
      <c r="M51" s="111"/>
      <c r="N51" s="93">
        <f t="shared" si="0"/>
        <v>0</v>
      </c>
      <c r="O51" s="116"/>
      <c r="P51" s="89">
        <f t="shared" si="1"/>
        <v>0</v>
      </c>
      <c r="Q51" s="90">
        <f t="shared" si="2"/>
        <v>0</v>
      </c>
      <c r="R51" s="17"/>
      <c r="S51" s="17"/>
      <c r="T51" s="17"/>
      <c r="U51" s="18"/>
      <c r="V51" s="18"/>
      <c r="W51" s="18"/>
      <c r="X51" s="18"/>
      <c r="Y51"/>
      <c r="Z51"/>
      <c r="AA51"/>
    </row>
    <row r="52" spans="1:27" s="19" customFormat="1" ht="24.75" customHeight="1">
      <c r="A52" s="87">
        <v>45</v>
      </c>
      <c r="B52" s="137" t="s">
        <v>160</v>
      </c>
      <c r="C52" s="131">
        <v>1</v>
      </c>
      <c r="D52" s="131">
        <v>1</v>
      </c>
      <c r="E52" s="132"/>
      <c r="F52" s="132"/>
      <c r="G52" s="132">
        <v>1</v>
      </c>
      <c r="H52" s="132"/>
      <c r="I52" s="132"/>
      <c r="J52" s="127"/>
      <c r="K52" s="128"/>
      <c r="L52" s="135">
        <f>SUM(C52:K52)</f>
        <v>3</v>
      </c>
      <c r="M52" s="111"/>
      <c r="N52" s="93">
        <f t="shared" si="0"/>
        <v>0</v>
      </c>
      <c r="O52" s="115"/>
      <c r="P52" s="89">
        <f t="shared" si="1"/>
        <v>0</v>
      </c>
      <c r="Q52" s="90">
        <f t="shared" si="2"/>
        <v>0</v>
      </c>
      <c r="R52" s="17"/>
      <c r="S52" s="17"/>
      <c r="T52" s="17"/>
      <c r="U52" s="18"/>
      <c r="V52" s="18"/>
      <c r="W52" s="18"/>
      <c r="X52" s="18"/>
      <c r="Y52"/>
      <c r="Z52"/>
      <c r="AA52"/>
    </row>
    <row r="53" spans="1:27" s="19" customFormat="1" ht="24">
      <c r="A53" s="87">
        <v>46</v>
      </c>
      <c r="B53" s="137" t="s">
        <v>35</v>
      </c>
      <c r="C53" s="131">
        <v>1</v>
      </c>
      <c r="D53" s="131"/>
      <c r="E53" s="132"/>
      <c r="F53" s="132">
        <v>1</v>
      </c>
      <c r="G53" s="132">
        <v>2</v>
      </c>
      <c r="H53" s="132"/>
      <c r="I53" s="132">
        <v>1</v>
      </c>
      <c r="J53" s="127">
        <v>1</v>
      </c>
      <c r="K53" s="128"/>
      <c r="L53" s="135">
        <v>11</v>
      </c>
      <c r="M53" s="111"/>
      <c r="N53" s="93">
        <f t="shared" si="0"/>
        <v>0</v>
      </c>
      <c r="O53" s="115"/>
      <c r="P53" s="89">
        <f t="shared" si="1"/>
        <v>0</v>
      </c>
      <c r="Q53" s="90">
        <f t="shared" si="2"/>
        <v>0</v>
      </c>
      <c r="R53" s="17"/>
      <c r="S53" s="17"/>
      <c r="T53" s="17"/>
      <c r="U53" s="18"/>
      <c r="V53" s="18"/>
      <c r="W53" s="18"/>
      <c r="X53" s="18"/>
      <c r="Y53"/>
      <c r="Z53"/>
      <c r="AA53"/>
    </row>
    <row r="54" spans="1:27" s="19" customFormat="1" ht="13.5" customHeight="1">
      <c r="A54" s="87">
        <v>47</v>
      </c>
      <c r="B54" s="137" t="s">
        <v>36</v>
      </c>
      <c r="C54" s="131">
        <v>3</v>
      </c>
      <c r="D54" s="131"/>
      <c r="E54" s="132">
        <v>1</v>
      </c>
      <c r="F54" s="132"/>
      <c r="G54" s="132">
        <v>10</v>
      </c>
      <c r="H54" s="132"/>
      <c r="I54" s="132">
        <v>1</v>
      </c>
      <c r="J54" s="127">
        <v>1</v>
      </c>
      <c r="K54" s="128"/>
      <c r="L54" s="135">
        <v>29</v>
      </c>
      <c r="M54" s="111"/>
      <c r="N54" s="93">
        <f t="shared" si="0"/>
        <v>0</v>
      </c>
      <c r="O54" s="115"/>
      <c r="P54" s="89">
        <f t="shared" si="1"/>
        <v>0</v>
      </c>
      <c r="Q54" s="90">
        <f t="shared" si="2"/>
        <v>0</v>
      </c>
      <c r="R54" s="17"/>
      <c r="S54" s="17"/>
      <c r="T54" s="17"/>
      <c r="U54" s="18"/>
      <c r="V54" s="18"/>
      <c r="W54" s="18"/>
      <c r="X54" s="18"/>
      <c r="Y54"/>
      <c r="Z54"/>
      <c r="AA54"/>
    </row>
    <row r="55" spans="1:27" s="19" customFormat="1" ht="36">
      <c r="A55" s="87">
        <v>48</v>
      </c>
      <c r="B55" s="137" t="s">
        <v>37</v>
      </c>
      <c r="C55" s="131">
        <v>1</v>
      </c>
      <c r="D55" s="131"/>
      <c r="E55" s="132">
        <v>1</v>
      </c>
      <c r="F55" s="132"/>
      <c r="G55" s="132">
        <v>1</v>
      </c>
      <c r="H55" s="132"/>
      <c r="I55" s="132"/>
      <c r="J55" s="127"/>
      <c r="K55" s="128"/>
      <c r="L55" s="135">
        <v>6</v>
      </c>
      <c r="M55" s="111"/>
      <c r="N55" s="93">
        <f t="shared" si="0"/>
        <v>0</v>
      </c>
      <c r="O55" s="115"/>
      <c r="P55" s="89">
        <f t="shared" si="1"/>
        <v>0</v>
      </c>
      <c r="Q55" s="90">
        <f t="shared" si="2"/>
        <v>0</v>
      </c>
      <c r="R55" s="17"/>
      <c r="S55" s="17"/>
      <c r="T55" s="17"/>
      <c r="U55" s="18"/>
      <c r="V55" s="18"/>
      <c r="W55" s="18"/>
      <c r="X55" s="18"/>
      <c r="Y55"/>
      <c r="Z55"/>
      <c r="AA55"/>
    </row>
    <row r="56" spans="1:27" s="19" customFormat="1" ht="14.25" customHeight="1">
      <c r="A56" s="87">
        <v>49</v>
      </c>
      <c r="B56" s="137" t="s">
        <v>106</v>
      </c>
      <c r="C56" s="131">
        <v>3</v>
      </c>
      <c r="D56" s="131"/>
      <c r="E56" s="132"/>
      <c r="F56" s="132"/>
      <c r="G56" s="132">
        <v>1</v>
      </c>
      <c r="H56" s="132">
        <v>2</v>
      </c>
      <c r="I56" s="132"/>
      <c r="J56" s="127"/>
      <c r="K56" s="128"/>
      <c r="L56" s="135">
        <f>SUM(C56:K56)</f>
        <v>6</v>
      </c>
      <c r="M56" s="111"/>
      <c r="N56" s="93">
        <f t="shared" si="0"/>
        <v>0</v>
      </c>
      <c r="O56" s="115"/>
      <c r="P56" s="89">
        <f t="shared" si="1"/>
        <v>0</v>
      </c>
      <c r="Q56" s="90">
        <f t="shared" si="2"/>
        <v>0</v>
      </c>
      <c r="R56" s="17"/>
      <c r="S56" s="17"/>
      <c r="T56" s="17"/>
      <c r="U56" s="18"/>
      <c r="V56" s="18"/>
      <c r="W56" s="18"/>
      <c r="X56" s="18"/>
      <c r="Y56"/>
      <c r="Z56"/>
      <c r="AA56"/>
    </row>
    <row r="57" spans="1:27" s="19" customFormat="1" ht="13.5" customHeight="1">
      <c r="A57" s="87">
        <v>50</v>
      </c>
      <c r="B57" s="137" t="s">
        <v>107</v>
      </c>
      <c r="C57" s="131"/>
      <c r="D57" s="131"/>
      <c r="E57" s="132">
        <v>2</v>
      </c>
      <c r="F57" s="132">
        <v>1</v>
      </c>
      <c r="G57" s="132">
        <v>2</v>
      </c>
      <c r="H57" s="132">
        <v>1</v>
      </c>
      <c r="I57" s="132"/>
      <c r="J57" s="127"/>
      <c r="K57" s="128">
        <v>2</v>
      </c>
      <c r="L57" s="135">
        <v>11</v>
      </c>
      <c r="M57" s="111"/>
      <c r="N57" s="93">
        <f t="shared" si="0"/>
        <v>0</v>
      </c>
      <c r="O57" s="115"/>
      <c r="P57" s="89">
        <f t="shared" si="1"/>
        <v>0</v>
      </c>
      <c r="Q57" s="90">
        <f t="shared" si="2"/>
        <v>0</v>
      </c>
      <c r="R57" s="17"/>
      <c r="S57" s="17"/>
      <c r="T57" s="17"/>
      <c r="U57" s="18"/>
      <c r="V57" s="18"/>
      <c r="W57" s="18"/>
      <c r="X57" s="18"/>
      <c r="Y57"/>
      <c r="Z57"/>
      <c r="AA57"/>
    </row>
    <row r="58" spans="1:27" s="19" customFormat="1" ht="12.75" customHeight="1">
      <c r="A58" s="87">
        <v>51</v>
      </c>
      <c r="B58" s="130" t="s">
        <v>38</v>
      </c>
      <c r="C58" s="131">
        <v>27</v>
      </c>
      <c r="D58" s="131">
        <v>2</v>
      </c>
      <c r="E58" s="132">
        <v>2</v>
      </c>
      <c r="F58" s="132">
        <v>3</v>
      </c>
      <c r="G58" s="132">
        <v>33</v>
      </c>
      <c r="H58" s="132">
        <v>6</v>
      </c>
      <c r="I58" s="132">
        <v>2</v>
      </c>
      <c r="J58" s="127">
        <v>3</v>
      </c>
      <c r="K58" s="128">
        <v>9</v>
      </c>
      <c r="L58" s="135">
        <v>112</v>
      </c>
      <c r="M58" s="111"/>
      <c r="N58" s="93">
        <f t="shared" si="0"/>
        <v>0</v>
      </c>
      <c r="O58" s="115"/>
      <c r="P58" s="89">
        <f t="shared" si="1"/>
        <v>0</v>
      </c>
      <c r="Q58" s="90">
        <f t="shared" si="2"/>
        <v>0</v>
      </c>
      <c r="R58" s="17"/>
      <c r="S58" s="17"/>
      <c r="T58" s="17"/>
      <c r="U58" s="18"/>
      <c r="V58" s="18"/>
      <c r="W58" s="18"/>
      <c r="X58" s="18"/>
      <c r="Y58"/>
      <c r="Z58"/>
      <c r="AA58"/>
    </row>
    <row r="59" spans="1:27" s="19" customFormat="1" ht="12.75" customHeight="1">
      <c r="A59" s="87">
        <v>52</v>
      </c>
      <c r="B59" s="130" t="s">
        <v>39</v>
      </c>
      <c r="C59" s="131">
        <v>24</v>
      </c>
      <c r="D59" s="131">
        <v>2</v>
      </c>
      <c r="E59" s="132">
        <v>7</v>
      </c>
      <c r="F59" s="132">
        <v>8</v>
      </c>
      <c r="G59" s="132">
        <v>44</v>
      </c>
      <c r="H59" s="132">
        <v>6</v>
      </c>
      <c r="I59" s="132">
        <v>3</v>
      </c>
      <c r="J59" s="127">
        <v>6</v>
      </c>
      <c r="K59" s="128">
        <v>10</v>
      </c>
      <c r="L59" s="135">
        <v>95</v>
      </c>
      <c r="M59" s="111"/>
      <c r="N59" s="93">
        <f t="shared" si="0"/>
        <v>0</v>
      </c>
      <c r="O59" s="115"/>
      <c r="P59" s="89">
        <f t="shared" si="1"/>
        <v>0</v>
      </c>
      <c r="Q59" s="90">
        <f t="shared" si="2"/>
        <v>0</v>
      </c>
      <c r="R59" s="17"/>
      <c r="S59" s="17"/>
      <c r="T59" s="17"/>
      <c r="U59" s="18"/>
      <c r="V59" s="18"/>
      <c r="W59" s="18"/>
      <c r="X59" s="18"/>
      <c r="Y59"/>
      <c r="Z59"/>
      <c r="AA59"/>
    </row>
    <row r="60" spans="1:27" s="19" customFormat="1" ht="13.5" customHeight="1">
      <c r="A60" s="87">
        <v>53</v>
      </c>
      <c r="B60" s="130" t="s">
        <v>40</v>
      </c>
      <c r="C60" s="131">
        <v>1</v>
      </c>
      <c r="D60" s="131"/>
      <c r="E60" s="132"/>
      <c r="F60" s="132">
        <v>1</v>
      </c>
      <c r="G60" s="132">
        <v>2</v>
      </c>
      <c r="H60" s="132">
        <v>1</v>
      </c>
      <c r="I60" s="132"/>
      <c r="J60" s="127"/>
      <c r="K60" s="128">
        <v>1</v>
      </c>
      <c r="L60" s="135">
        <v>11</v>
      </c>
      <c r="M60" s="111"/>
      <c r="N60" s="93">
        <f t="shared" si="0"/>
        <v>0</v>
      </c>
      <c r="O60" s="115"/>
      <c r="P60" s="89">
        <f t="shared" si="1"/>
        <v>0</v>
      </c>
      <c r="Q60" s="90">
        <f t="shared" si="2"/>
        <v>0</v>
      </c>
      <c r="R60" s="17"/>
      <c r="S60" s="17"/>
      <c r="T60" s="17"/>
      <c r="U60" s="18"/>
      <c r="V60" s="18"/>
      <c r="W60" s="18"/>
      <c r="X60" s="18"/>
      <c r="Y60"/>
      <c r="Z60"/>
      <c r="AA60"/>
    </row>
    <row r="61" spans="1:27" s="19" customFormat="1" ht="12.75" customHeight="1">
      <c r="A61" s="87">
        <v>54</v>
      </c>
      <c r="B61" s="130" t="s">
        <v>41</v>
      </c>
      <c r="C61" s="131">
        <v>2</v>
      </c>
      <c r="D61" s="131">
        <v>3</v>
      </c>
      <c r="E61" s="132"/>
      <c r="F61" s="132"/>
      <c r="G61" s="132">
        <v>1</v>
      </c>
      <c r="H61" s="132"/>
      <c r="I61" s="132">
        <v>1</v>
      </c>
      <c r="J61" s="127">
        <v>2</v>
      </c>
      <c r="K61" s="128"/>
      <c r="L61" s="135">
        <v>17</v>
      </c>
      <c r="M61" s="111"/>
      <c r="N61" s="93">
        <f t="shared" si="0"/>
        <v>0</v>
      </c>
      <c r="O61" s="115"/>
      <c r="P61" s="89">
        <f t="shared" si="1"/>
        <v>0</v>
      </c>
      <c r="Q61" s="90">
        <f t="shared" si="2"/>
        <v>0</v>
      </c>
      <c r="R61" s="17"/>
      <c r="S61" s="17"/>
      <c r="T61" s="17"/>
      <c r="U61" s="18"/>
      <c r="V61" s="18"/>
      <c r="W61" s="18"/>
      <c r="X61" s="18"/>
      <c r="Y61"/>
      <c r="Z61"/>
      <c r="AA61"/>
    </row>
    <row r="62" spans="1:27" s="19" customFormat="1" ht="12.75" customHeight="1">
      <c r="A62" s="87">
        <v>55</v>
      </c>
      <c r="B62" s="130" t="s">
        <v>42</v>
      </c>
      <c r="C62" s="131"/>
      <c r="D62" s="131"/>
      <c r="E62" s="132"/>
      <c r="F62" s="132"/>
      <c r="G62" s="132"/>
      <c r="H62" s="132"/>
      <c r="I62" s="132"/>
      <c r="J62" s="127"/>
      <c r="K62" s="128"/>
      <c r="L62" s="135">
        <v>1</v>
      </c>
      <c r="M62" s="111"/>
      <c r="N62" s="93">
        <f t="shared" si="0"/>
        <v>0</v>
      </c>
      <c r="O62" s="115"/>
      <c r="P62" s="89">
        <f t="shared" si="1"/>
        <v>0</v>
      </c>
      <c r="Q62" s="90">
        <f t="shared" si="2"/>
        <v>0</v>
      </c>
      <c r="R62" s="17"/>
      <c r="S62" s="17"/>
      <c r="T62" s="17"/>
      <c r="U62" s="18"/>
      <c r="V62" s="18"/>
      <c r="W62" s="18"/>
      <c r="X62" s="18"/>
      <c r="Y62"/>
      <c r="Z62"/>
      <c r="AA62"/>
    </row>
    <row r="63" spans="1:27" s="19" customFormat="1" ht="12.75" customHeight="1">
      <c r="A63" s="87">
        <v>56</v>
      </c>
      <c r="B63" s="130" t="s">
        <v>43</v>
      </c>
      <c r="C63" s="131"/>
      <c r="D63" s="131"/>
      <c r="E63" s="132"/>
      <c r="F63" s="132"/>
      <c r="G63" s="132"/>
      <c r="H63" s="132"/>
      <c r="I63" s="132"/>
      <c r="J63" s="127"/>
      <c r="K63" s="128"/>
      <c r="L63" s="135">
        <v>1</v>
      </c>
      <c r="M63" s="111"/>
      <c r="N63" s="93">
        <f t="shared" si="0"/>
        <v>0</v>
      </c>
      <c r="O63" s="116"/>
      <c r="P63" s="89">
        <f t="shared" si="1"/>
        <v>0</v>
      </c>
      <c r="Q63" s="90">
        <f t="shared" si="2"/>
        <v>0</v>
      </c>
      <c r="R63" s="17"/>
      <c r="S63" s="17"/>
      <c r="T63" s="17"/>
      <c r="U63" s="18"/>
      <c r="V63" s="18"/>
      <c r="W63" s="18"/>
      <c r="X63" s="18"/>
      <c r="Y63"/>
      <c r="Z63"/>
      <c r="AA63"/>
    </row>
    <row r="64" spans="1:27" s="19" customFormat="1" ht="24" customHeight="1">
      <c r="A64" s="87">
        <v>57</v>
      </c>
      <c r="B64" s="137" t="s">
        <v>44</v>
      </c>
      <c r="C64" s="131">
        <v>17</v>
      </c>
      <c r="D64" s="131"/>
      <c r="E64" s="132">
        <v>1</v>
      </c>
      <c r="F64" s="132"/>
      <c r="G64" s="132">
        <v>5</v>
      </c>
      <c r="H64" s="132"/>
      <c r="I64" s="132">
        <v>2</v>
      </c>
      <c r="J64" s="127">
        <v>4</v>
      </c>
      <c r="K64" s="128">
        <v>6</v>
      </c>
      <c r="L64" s="135">
        <v>53</v>
      </c>
      <c r="M64" s="111"/>
      <c r="N64" s="93">
        <f t="shared" si="0"/>
        <v>0</v>
      </c>
      <c r="O64" s="115"/>
      <c r="P64" s="89">
        <f t="shared" si="1"/>
        <v>0</v>
      </c>
      <c r="Q64" s="90">
        <f t="shared" si="2"/>
        <v>0</v>
      </c>
      <c r="R64" s="17"/>
      <c r="S64" s="17"/>
      <c r="T64" s="17"/>
      <c r="U64" s="18"/>
      <c r="V64" s="18"/>
      <c r="W64" s="18"/>
      <c r="X64" s="18"/>
      <c r="Y64"/>
      <c r="Z64"/>
      <c r="AA64"/>
    </row>
    <row r="65" spans="1:27" s="19" customFormat="1" ht="13.5" customHeight="1">
      <c r="A65" s="87">
        <v>58</v>
      </c>
      <c r="B65" s="130" t="s">
        <v>45</v>
      </c>
      <c r="C65" s="131">
        <v>2</v>
      </c>
      <c r="D65" s="131">
        <v>1</v>
      </c>
      <c r="E65" s="132">
        <v>1</v>
      </c>
      <c r="F65" s="132">
        <v>4</v>
      </c>
      <c r="G65" s="132">
        <v>3</v>
      </c>
      <c r="H65" s="132">
        <v>2</v>
      </c>
      <c r="I65" s="132"/>
      <c r="J65" s="127"/>
      <c r="K65" s="128">
        <v>1</v>
      </c>
      <c r="L65" s="135">
        <v>16</v>
      </c>
      <c r="M65" s="111"/>
      <c r="N65" s="93">
        <f t="shared" si="0"/>
        <v>0</v>
      </c>
      <c r="O65" s="115"/>
      <c r="P65" s="89">
        <f t="shared" si="1"/>
        <v>0</v>
      </c>
      <c r="Q65" s="90">
        <f t="shared" si="2"/>
        <v>0</v>
      </c>
      <c r="R65" s="17"/>
      <c r="S65" s="17"/>
      <c r="T65" s="17"/>
      <c r="U65" s="18"/>
      <c r="V65" s="18"/>
      <c r="W65" s="18"/>
      <c r="X65" s="18"/>
      <c r="Y65"/>
      <c r="Z65"/>
      <c r="AA65"/>
    </row>
    <row r="66" spans="1:27" s="19" customFormat="1" ht="23.25" customHeight="1">
      <c r="A66" s="87">
        <v>59</v>
      </c>
      <c r="B66" s="137" t="s">
        <v>147</v>
      </c>
      <c r="C66" s="131"/>
      <c r="D66" s="131"/>
      <c r="E66" s="132"/>
      <c r="F66" s="132"/>
      <c r="G66" s="132"/>
      <c r="H66" s="132"/>
      <c r="I66" s="132"/>
      <c r="J66" s="127"/>
      <c r="K66" s="128"/>
      <c r="L66" s="135">
        <v>1</v>
      </c>
      <c r="M66" s="111"/>
      <c r="N66" s="93">
        <f t="shared" si="0"/>
        <v>0</v>
      </c>
      <c r="O66" s="115"/>
      <c r="P66" s="89">
        <f t="shared" si="1"/>
        <v>0</v>
      </c>
      <c r="Q66" s="90">
        <f t="shared" si="2"/>
        <v>0</v>
      </c>
      <c r="R66" s="17"/>
      <c r="S66" s="17"/>
      <c r="T66" s="17"/>
      <c r="U66" s="18"/>
      <c r="V66" s="18"/>
      <c r="W66" s="18"/>
      <c r="X66" s="18"/>
      <c r="Y66"/>
      <c r="Z66"/>
      <c r="AA66"/>
    </row>
    <row r="67" spans="1:27" s="19" customFormat="1" ht="13.5" customHeight="1">
      <c r="A67" s="87">
        <v>60</v>
      </c>
      <c r="B67" s="137" t="s">
        <v>94</v>
      </c>
      <c r="C67" s="131">
        <v>3</v>
      </c>
      <c r="D67" s="131">
        <v>4</v>
      </c>
      <c r="E67" s="132">
        <v>1</v>
      </c>
      <c r="F67" s="132">
        <v>5</v>
      </c>
      <c r="G67" s="132">
        <v>16</v>
      </c>
      <c r="H67" s="132"/>
      <c r="I67" s="132"/>
      <c r="J67" s="127">
        <v>3</v>
      </c>
      <c r="K67" s="128">
        <v>4</v>
      </c>
      <c r="L67" s="135">
        <v>39</v>
      </c>
      <c r="M67" s="111"/>
      <c r="N67" s="93">
        <f t="shared" si="0"/>
        <v>0</v>
      </c>
      <c r="O67" s="115"/>
      <c r="P67" s="89">
        <f t="shared" si="1"/>
        <v>0</v>
      </c>
      <c r="Q67" s="90">
        <f t="shared" si="2"/>
        <v>0</v>
      </c>
      <c r="R67" s="17"/>
      <c r="S67" s="17"/>
      <c r="T67" s="17"/>
      <c r="U67" s="18"/>
      <c r="V67" s="18"/>
      <c r="W67" s="18"/>
      <c r="X67" s="18"/>
      <c r="Y67"/>
      <c r="Z67"/>
      <c r="AA67"/>
    </row>
    <row r="68" spans="1:27" s="19" customFormat="1" ht="14.25" customHeight="1">
      <c r="A68" s="87">
        <v>61</v>
      </c>
      <c r="B68" s="137" t="s">
        <v>95</v>
      </c>
      <c r="C68" s="131">
        <v>1</v>
      </c>
      <c r="D68" s="131"/>
      <c r="E68" s="132"/>
      <c r="F68" s="132">
        <v>2</v>
      </c>
      <c r="G68" s="132">
        <v>1</v>
      </c>
      <c r="H68" s="132"/>
      <c r="I68" s="132"/>
      <c r="J68" s="127">
        <v>1</v>
      </c>
      <c r="K68" s="128">
        <v>1</v>
      </c>
      <c r="L68" s="135">
        <v>9</v>
      </c>
      <c r="M68" s="111"/>
      <c r="N68" s="93">
        <f t="shared" si="0"/>
        <v>0</v>
      </c>
      <c r="O68" s="115"/>
      <c r="P68" s="89">
        <f t="shared" si="1"/>
        <v>0</v>
      </c>
      <c r="Q68" s="90">
        <f t="shared" si="2"/>
        <v>0</v>
      </c>
      <c r="R68" s="17"/>
      <c r="S68" s="17"/>
      <c r="T68" s="17"/>
      <c r="U68" s="18"/>
      <c r="V68" s="18"/>
      <c r="W68" s="18"/>
      <c r="X68" s="18"/>
      <c r="Y68"/>
      <c r="Z68"/>
      <c r="AA68"/>
    </row>
    <row r="69" spans="1:27" s="19" customFormat="1" ht="14.25" customHeight="1">
      <c r="A69" s="87">
        <v>62</v>
      </c>
      <c r="B69" s="137" t="s">
        <v>96</v>
      </c>
      <c r="C69" s="131">
        <v>12</v>
      </c>
      <c r="D69" s="131">
        <v>8</v>
      </c>
      <c r="E69" s="132">
        <v>6</v>
      </c>
      <c r="F69" s="132">
        <v>21</v>
      </c>
      <c r="G69" s="132">
        <v>17</v>
      </c>
      <c r="H69" s="132">
        <v>7</v>
      </c>
      <c r="I69" s="132"/>
      <c r="J69" s="127"/>
      <c r="K69" s="128">
        <v>9</v>
      </c>
      <c r="L69" s="135">
        <v>84</v>
      </c>
      <c r="M69" s="111"/>
      <c r="N69" s="93">
        <f t="shared" si="0"/>
        <v>0</v>
      </c>
      <c r="O69" s="115"/>
      <c r="P69" s="89">
        <f t="shared" si="1"/>
        <v>0</v>
      </c>
      <c r="Q69" s="90">
        <f t="shared" si="2"/>
        <v>0</v>
      </c>
      <c r="R69" s="17"/>
      <c r="S69" s="17"/>
      <c r="T69" s="17"/>
      <c r="U69" s="18"/>
      <c r="V69" s="18"/>
      <c r="W69" s="18"/>
      <c r="X69" s="18"/>
      <c r="Y69"/>
      <c r="Z69"/>
      <c r="AA69"/>
    </row>
    <row r="70" spans="1:27" s="19" customFormat="1" ht="15" customHeight="1">
      <c r="A70" s="87">
        <v>63</v>
      </c>
      <c r="B70" s="137" t="s">
        <v>97</v>
      </c>
      <c r="C70" s="131">
        <v>6</v>
      </c>
      <c r="D70" s="131"/>
      <c r="E70" s="132">
        <v>2</v>
      </c>
      <c r="F70" s="132"/>
      <c r="G70" s="132">
        <v>6</v>
      </c>
      <c r="H70" s="132">
        <v>8</v>
      </c>
      <c r="I70" s="132"/>
      <c r="J70" s="127"/>
      <c r="K70" s="128">
        <v>1</v>
      </c>
      <c r="L70" s="135">
        <v>19</v>
      </c>
      <c r="M70" s="111"/>
      <c r="N70" s="93">
        <f aca="true" t="shared" si="3" ref="N70:N111">M70*L70</f>
        <v>0</v>
      </c>
      <c r="O70" s="115"/>
      <c r="P70" s="89">
        <f aca="true" t="shared" si="4" ref="P70:P111">ROUND(M70*(1+O70),2)</f>
        <v>0</v>
      </c>
      <c r="Q70" s="90">
        <f aca="true" t="shared" si="5" ref="Q70:Q111">P70*L70</f>
        <v>0</v>
      </c>
      <c r="R70" s="17"/>
      <c r="S70" s="17"/>
      <c r="T70" s="17"/>
      <c r="U70" s="18"/>
      <c r="V70" s="18"/>
      <c r="W70" s="18"/>
      <c r="X70" s="18"/>
      <c r="Y70"/>
      <c r="Z70"/>
      <c r="AA70"/>
    </row>
    <row r="71" spans="1:27" s="19" customFormat="1" ht="15" customHeight="1">
      <c r="A71" s="87">
        <v>64</v>
      </c>
      <c r="B71" s="137" t="s">
        <v>98</v>
      </c>
      <c r="C71" s="131">
        <v>9</v>
      </c>
      <c r="D71" s="131">
        <v>4</v>
      </c>
      <c r="E71" s="132">
        <v>4</v>
      </c>
      <c r="F71" s="132">
        <v>6</v>
      </c>
      <c r="G71" s="132">
        <v>16</v>
      </c>
      <c r="H71" s="132"/>
      <c r="I71" s="132"/>
      <c r="J71" s="127">
        <v>3</v>
      </c>
      <c r="K71" s="128">
        <v>16</v>
      </c>
      <c r="L71" s="135">
        <v>54</v>
      </c>
      <c r="M71" s="111"/>
      <c r="N71" s="93">
        <f t="shared" si="3"/>
        <v>0</v>
      </c>
      <c r="O71" s="115"/>
      <c r="P71" s="89">
        <f t="shared" si="4"/>
        <v>0</v>
      </c>
      <c r="Q71" s="90">
        <f t="shared" si="5"/>
        <v>0</v>
      </c>
      <c r="R71" s="17"/>
      <c r="S71" s="17"/>
      <c r="T71" s="17"/>
      <c r="U71" s="18"/>
      <c r="V71" s="18"/>
      <c r="W71" s="18"/>
      <c r="X71" s="18"/>
      <c r="Y71"/>
      <c r="Z71"/>
      <c r="AA71"/>
    </row>
    <row r="72" spans="1:27" s="19" customFormat="1" ht="15" customHeight="1">
      <c r="A72" s="87">
        <v>65</v>
      </c>
      <c r="B72" s="137" t="s">
        <v>99</v>
      </c>
      <c r="C72" s="131"/>
      <c r="D72" s="131"/>
      <c r="E72" s="132"/>
      <c r="F72" s="132">
        <v>1</v>
      </c>
      <c r="G72" s="132">
        <v>9</v>
      </c>
      <c r="H72" s="132"/>
      <c r="I72" s="132"/>
      <c r="J72" s="127">
        <v>4</v>
      </c>
      <c r="K72" s="128">
        <v>1</v>
      </c>
      <c r="L72" s="135">
        <v>11</v>
      </c>
      <c r="M72" s="111"/>
      <c r="N72" s="93">
        <f t="shared" si="3"/>
        <v>0</v>
      </c>
      <c r="O72" s="115"/>
      <c r="P72" s="89">
        <f t="shared" si="4"/>
        <v>0</v>
      </c>
      <c r="Q72" s="90">
        <f t="shared" si="5"/>
        <v>0</v>
      </c>
      <c r="R72" s="17"/>
      <c r="S72" s="17"/>
      <c r="T72" s="17"/>
      <c r="U72" s="18"/>
      <c r="V72" s="18"/>
      <c r="W72" s="18"/>
      <c r="X72" s="18"/>
      <c r="Y72"/>
      <c r="Z72"/>
      <c r="AA72"/>
    </row>
    <row r="73" spans="1:27" s="19" customFormat="1" ht="15" customHeight="1">
      <c r="A73" s="87">
        <v>66</v>
      </c>
      <c r="B73" s="137" t="s">
        <v>100</v>
      </c>
      <c r="C73" s="131">
        <v>2</v>
      </c>
      <c r="D73" s="131"/>
      <c r="E73" s="132">
        <v>4</v>
      </c>
      <c r="F73" s="132"/>
      <c r="G73" s="132">
        <v>8</v>
      </c>
      <c r="H73" s="132"/>
      <c r="I73" s="132"/>
      <c r="J73" s="127">
        <v>3</v>
      </c>
      <c r="K73" s="128">
        <v>3</v>
      </c>
      <c r="L73" s="135">
        <v>16</v>
      </c>
      <c r="M73" s="111"/>
      <c r="N73" s="93">
        <f t="shared" si="3"/>
        <v>0</v>
      </c>
      <c r="O73" s="115"/>
      <c r="P73" s="89">
        <f t="shared" si="4"/>
        <v>0</v>
      </c>
      <c r="Q73" s="90">
        <f t="shared" si="5"/>
        <v>0</v>
      </c>
      <c r="R73" s="17"/>
      <c r="S73" s="17"/>
      <c r="T73" s="17"/>
      <c r="U73" s="18"/>
      <c r="V73" s="18"/>
      <c r="W73" s="18"/>
      <c r="X73" s="18"/>
      <c r="Y73"/>
      <c r="Z73"/>
      <c r="AA73"/>
    </row>
    <row r="74" spans="1:27" s="19" customFormat="1" ht="13.5" customHeight="1">
      <c r="A74" s="87">
        <v>67</v>
      </c>
      <c r="B74" s="130" t="s">
        <v>161</v>
      </c>
      <c r="C74" s="131"/>
      <c r="D74" s="131"/>
      <c r="E74" s="132"/>
      <c r="F74" s="132"/>
      <c r="G74" s="132">
        <v>1</v>
      </c>
      <c r="H74" s="132"/>
      <c r="I74" s="132"/>
      <c r="J74" s="127"/>
      <c r="K74" s="128"/>
      <c r="L74" s="135">
        <f>SUM(C74:K74)</f>
        <v>1</v>
      </c>
      <c r="M74" s="111"/>
      <c r="N74" s="93">
        <f t="shared" si="3"/>
        <v>0</v>
      </c>
      <c r="O74" s="115"/>
      <c r="P74" s="89">
        <f t="shared" si="4"/>
        <v>0</v>
      </c>
      <c r="Q74" s="90">
        <f t="shared" si="5"/>
        <v>0</v>
      </c>
      <c r="R74" s="17"/>
      <c r="S74" s="17"/>
      <c r="T74" s="17"/>
      <c r="U74" s="18"/>
      <c r="V74" s="18"/>
      <c r="W74" s="18"/>
      <c r="X74" s="18"/>
      <c r="Y74"/>
      <c r="Z74"/>
      <c r="AA74"/>
    </row>
    <row r="75" spans="1:27" s="19" customFormat="1" ht="15" customHeight="1">
      <c r="A75" s="87">
        <v>68</v>
      </c>
      <c r="B75" s="130" t="s">
        <v>46</v>
      </c>
      <c r="C75" s="131">
        <v>6</v>
      </c>
      <c r="D75" s="131">
        <v>2</v>
      </c>
      <c r="E75" s="132"/>
      <c r="F75" s="132"/>
      <c r="G75" s="132">
        <v>3</v>
      </c>
      <c r="H75" s="132"/>
      <c r="I75" s="132"/>
      <c r="J75" s="127">
        <v>2</v>
      </c>
      <c r="K75" s="128">
        <v>1</v>
      </c>
      <c r="L75" s="135">
        <v>13</v>
      </c>
      <c r="M75" s="111"/>
      <c r="N75" s="93">
        <f t="shared" si="3"/>
        <v>0</v>
      </c>
      <c r="O75" s="115"/>
      <c r="P75" s="89">
        <f t="shared" si="4"/>
        <v>0</v>
      </c>
      <c r="Q75" s="90">
        <f t="shared" si="5"/>
        <v>0</v>
      </c>
      <c r="R75" s="17"/>
      <c r="S75" s="17"/>
      <c r="T75" s="17"/>
      <c r="U75" s="18"/>
      <c r="V75" s="18"/>
      <c r="W75" s="18"/>
      <c r="X75" s="18"/>
      <c r="Y75"/>
      <c r="Z75"/>
      <c r="AA75"/>
    </row>
    <row r="76" spans="1:27" s="19" customFormat="1" ht="24" customHeight="1">
      <c r="A76" s="87">
        <v>69</v>
      </c>
      <c r="B76" s="137" t="s">
        <v>162</v>
      </c>
      <c r="C76" s="131"/>
      <c r="D76" s="131">
        <v>1</v>
      </c>
      <c r="E76" s="132"/>
      <c r="F76" s="132">
        <v>1</v>
      </c>
      <c r="G76" s="132">
        <v>5</v>
      </c>
      <c r="H76" s="132"/>
      <c r="I76" s="132"/>
      <c r="J76" s="127"/>
      <c r="K76" s="128"/>
      <c r="L76" s="135">
        <v>11</v>
      </c>
      <c r="M76" s="111"/>
      <c r="N76" s="93">
        <f t="shared" si="3"/>
        <v>0</v>
      </c>
      <c r="O76" s="115"/>
      <c r="P76" s="89">
        <f t="shared" si="4"/>
        <v>0</v>
      </c>
      <c r="Q76" s="90">
        <f t="shared" si="5"/>
        <v>0</v>
      </c>
      <c r="R76" s="17"/>
      <c r="S76" s="17"/>
      <c r="T76" s="17"/>
      <c r="U76" s="18"/>
      <c r="V76" s="18"/>
      <c r="W76" s="18"/>
      <c r="X76" s="18"/>
      <c r="Y76"/>
      <c r="Z76"/>
      <c r="AA76"/>
    </row>
    <row r="77" spans="1:27" s="19" customFormat="1" ht="23.25" customHeight="1">
      <c r="A77" s="87">
        <v>70</v>
      </c>
      <c r="B77" s="137" t="s">
        <v>163</v>
      </c>
      <c r="C77" s="131"/>
      <c r="D77" s="131"/>
      <c r="E77" s="132"/>
      <c r="F77" s="132"/>
      <c r="G77" s="132"/>
      <c r="H77" s="132"/>
      <c r="I77" s="132"/>
      <c r="J77" s="127">
        <v>6</v>
      </c>
      <c r="K77" s="128"/>
      <c r="L77" s="135">
        <v>48</v>
      </c>
      <c r="M77" s="111"/>
      <c r="N77" s="93">
        <f t="shared" si="3"/>
        <v>0</v>
      </c>
      <c r="O77" s="115"/>
      <c r="P77" s="89">
        <f t="shared" si="4"/>
        <v>0</v>
      </c>
      <c r="Q77" s="90">
        <f t="shared" si="5"/>
        <v>0</v>
      </c>
      <c r="R77" s="17"/>
      <c r="S77" s="17"/>
      <c r="T77" s="17"/>
      <c r="U77" s="18"/>
      <c r="V77" s="18"/>
      <c r="W77" s="18"/>
      <c r="X77" s="18"/>
      <c r="Y77"/>
      <c r="Z77"/>
      <c r="AA77"/>
    </row>
    <row r="78" spans="1:27" s="19" customFormat="1" ht="13.5" customHeight="1">
      <c r="A78" s="87">
        <v>71</v>
      </c>
      <c r="B78" s="137" t="s">
        <v>47</v>
      </c>
      <c r="C78" s="131">
        <v>25</v>
      </c>
      <c r="D78" s="131">
        <v>6</v>
      </c>
      <c r="E78" s="132">
        <v>40</v>
      </c>
      <c r="F78" s="132"/>
      <c r="G78" s="132">
        <v>40</v>
      </c>
      <c r="H78" s="132">
        <v>30</v>
      </c>
      <c r="I78" s="132"/>
      <c r="J78" s="133">
        <v>100</v>
      </c>
      <c r="K78" s="134"/>
      <c r="L78" s="135">
        <v>44</v>
      </c>
      <c r="M78" s="111"/>
      <c r="N78" s="93">
        <f t="shared" si="3"/>
        <v>0</v>
      </c>
      <c r="O78" s="115"/>
      <c r="P78" s="89">
        <f t="shared" si="4"/>
        <v>0</v>
      </c>
      <c r="Q78" s="90">
        <f t="shared" si="5"/>
        <v>0</v>
      </c>
      <c r="R78" s="17"/>
      <c r="S78" s="17"/>
      <c r="T78" s="17"/>
      <c r="U78" s="18"/>
      <c r="V78" s="18"/>
      <c r="W78" s="18"/>
      <c r="X78" s="18"/>
      <c r="Y78"/>
      <c r="Z78"/>
      <c r="AA78"/>
    </row>
    <row r="79" spans="1:27" s="19" customFormat="1" ht="12.75" customHeight="1">
      <c r="A79" s="87">
        <v>72</v>
      </c>
      <c r="B79" s="130" t="s">
        <v>48</v>
      </c>
      <c r="C79" s="131">
        <v>3</v>
      </c>
      <c r="D79" s="131"/>
      <c r="E79" s="132">
        <v>5</v>
      </c>
      <c r="F79" s="132"/>
      <c r="G79" s="132">
        <v>39</v>
      </c>
      <c r="H79" s="132"/>
      <c r="I79" s="132">
        <v>5</v>
      </c>
      <c r="J79" s="127">
        <v>40</v>
      </c>
      <c r="K79" s="128"/>
      <c r="L79" s="135">
        <v>20</v>
      </c>
      <c r="M79" s="111"/>
      <c r="N79" s="93">
        <f t="shared" si="3"/>
        <v>0</v>
      </c>
      <c r="O79" s="115"/>
      <c r="P79" s="89">
        <f t="shared" si="4"/>
        <v>0</v>
      </c>
      <c r="Q79" s="90">
        <f t="shared" si="5"/>
        <v>0</v>
      </c>
      <c r="R79" s="17"/>
      <c r="S79" s="17"/>
      <c r="T79" s="17"/>
      <c r="U79" s="18"/>
      <c r="V79" s="18"/>
      <c r="W79" s="18"/>
      <c r="X79" s="18"/>
      <c r="Y79"/>
      <c r="Z79"/>
      <c r="AA79"/>
    </row>
    <row r="80" spans="1:27" s="19" customFormat="1" ht="12.75" customHeight="1">
      <c r="A80" s="87">
        <v>73</v>
      </c>
      <c r="B80" s="137" t="s">
        <v>164</v>
      </c>
      <c r="C80" s="131"/>
      <c r="D80" s="131"/>
      <c r="E80" s="132"/>
      <c r="F80" s="132"/>
      <c r="G80" s="132">
        <v>3</v>
      </c>
      <c r="H80" s="132"/>
      <c r="I80" s="132"/>
      <c r="J80" s="133"/>
      <c r="K80" s="134"/>
      <c r="L80" s="135">
        <v>10</v>
      </c>
      <c r="M80" s="111"/>
      <c r="N80" s="93">
        <f t="shared" si="3"/>
        <v>0</v>
      </c>
      <c r="O80" s="115"/>
      <c r="P80" s="89">
        <f t="shared" si="4"/>
        <v>0</v>
      </c>
      <c r="Q80" s="90">
        <f t="shared" si="5"/>
        <v>0</v>
      </c>
      <c r="R80" s="17"/>
      <c r="S80" s="17"/>
      <c r="T80" s="17"/>
      <c r="U80" s="18"/>
      <c r="V80" s="18"/>
      <c r="W80" s="18"/>
      <c r="X80" s="18"/>
      <c r="Y80"/>
      <c r="Z80"/>
      <c r="AA80"/>
    </row>
    <row r="81" spans="1:27" s="19" customFormat="1" ht="12.75" customHeight="1">
      <c r="A81" s="87">
        <v>74</v>
      </c>
      <c r="B81" s="137" t="s">
        <v>49</v>
      </c>
      <c r="C81" s="131">
        <v>1</v>
      </c>
      <c r="D81" s="131"/>
      <c r="E81" s="132"/>
      <c r="F81" s="132"/>
      <c r="G81" s="132">
        <v>17</v>
      </c>
      <c r="H81" s="132">
        <v>2</v>
      </c>
      <c r="I81" s="132"/>
      <c r="J81" s="133">
        <v>1</v>
      </c>
      <c r="K81" s="134">
        <v>4</v>
      </c>
      <c r="L81" s="135">
        <v>34</v>
      </c>
      <c r="M81" s="111"/>
      <c r="N81" s="93">
        <f t="shared" si="3"/>
        <v>0</v>
      </c>
      <c r="O81" s="115"/>
      <c r="P81" s="89">
        <f t="shared" si="4"/>
        <v>0</v>
      </c>
      <c r="Q81" s="90">
        <f t="shared" si="5"/>
        <v>0</v>
      </c>
      <c r="R81" s="17"/>
      <c r="S81" s="17"/>
      <c r="T81" s="17"/>
      <c r="U81" s="18"/>
      <c r="V81" s="18"/>
      <c r="W81" s="18"/>
      <c r="X81" s="18"/>
      <c r="Y81"/>
      <c r="Z81"/>
      <c r="AA81"/>
    </row>
    <row r="82" spans="1:27" s="19" customFormat="1" ht="14.25" customHeight="1">
      <c r="A82" s="87">
        <v>75</v>
      </c>
      <c r="B82" s="130" t="s">
        <v>50</v>
      </c>
      <c r="C82" s="131"/>
      <c r="D82" s="131"/>
      <c r="E82" s="132">
        <v>2</v>
      </c>
      <c r="F82" s="132"/>
      <c r="G82" s="132">
        <v>5</v>
      </c>
      <c r="H82" s="132"/>
      <c r="I82" s="132"/>
      <c r="J82" s="127"/>
      <c r="K82" s="128"/>
      <c r="L82" s="135">
        <v>14</v>
      </c>
      <c r="M82" s="111"/>
      <c r="N82" s="93">
        <f t="shared" si="3"/>
        <v>0</v>
      </c>
      <c r="O82" s="116"/>
      <c r="P82" s="89">
        <f t="shared" si="4"/>
        <v>0</v>
      </c>
      <c r="Q82" s="90">
        <f t="shared" si="5"/>
        <v>0</v>
      </c>
      <c r="R82" s="17"/>
      <c r="S82" s="17"/>
      <c r="T82" s="17"/>
      <c r="U82" s="18"/>
      <c r="V82" s="18"/>
      <c r="W82" s="18"/>
      <c r="X82" s="18"/>
      <c r="Y82"/>
      <c r="Z82"/>
      <c r="AA82"/>
    </row>
    <row r="83" spans="1:27" s="19" customFormat="1" ht="12" customHeight="1">
      <c r="A83" s="87">
        <v>76</v>
      </c>
      <c r="B83" s="130" t="s">
        <v>51</v>
      </c>
      <c r="C83" s="131"/>
      <c r="D83" s="131"/>
      <c r="E83" s="132"/>
      <c r="F83" s="132"/>
      <c r="G83" s="132">
        <v>2</v>
      </c>
      <c r="H83" s="132"/>
      <c r="I83" s="132"/>
      <c r="J83" s="127">
        <v>1</v>
      </c>
      <c r="K83" s="128"/>
      <c r="L83" s="135">
        <v>10</v>
      </c>
      <c r="M83" s="111"/>
      <c r="N83" s="93">
        <f t="shared" si="3"/>
        <v>0</v>
      </c>
      <c r="O83" s="115"/>
      <c r="P83" s="89">
        <f t="shared" si="4"/>
        <v>0</v>
      </c>
      <c r="Q83" s="90">
        <f t="shared" si="5"/>
        <v>0</v>
      </c>
      <c r="R83" s="17"/>
      <c r="S83" s="17"/>
      <c r="T83" s="17"/>
      <c r="U83" s="18"/>
      <c r="V83" s="18"/>
      <c r="W83" s="18"/>
      <c r="X83" s="18"/>
      <c r="Y83"/>
      <c r="Z83"/>
      <c r="AA83"/>
    </row>
    <row r="84" spans="1:27" s="19" customFormat="1" ht="13.5" customHeight="1">
      <c r="A84" s="87">
        <v>77</v>
      </c>
      <c r="B84" s="130" t="s">
        <v>52</v>
      </c>
      <c r="C84" s="131">
        <v>14</v>
      </c>
      <c r="D84" s="131">
        <v>2</v>
      </c>
      <c r="E84" s="132">
        <v>2</v>
      </c>
      <c r="F84" s="132">
        <v>1</v>
      </c>
      <c r="G84" s="132">
        <v>10</v>
      </c>
      <c r="H84" s="132">
        <v>2</v>
      </c>
      <c r="I84" s="132"/>
      <c r="J84" s="127">
        <v>2</v>
      </c>
      <c r="K84" s="128">
        <v>2</v>
      </c>
      <c r="L84" s="135">
        <v>47</v>
      </c>
      <c r="M84" s="111"/>
      <c r="N84" s="93">
        <f t="shared" si="3"/>
        <v>0</v>
      </c>
      <c r="O84" s="115"/>
      <c r="P84" s="89">
        <f t="shared" si="4"/>
        <v>0</v>
      </c>
      <c r="Q84" s="90">
        <f t="shared" si="5"/>
        <v>0</v>
      </c>
      <c r="R84" s="17"/>
      <c r="S84" s="17"/>
      <c r="T84" s="17"/>
      <c r="U84" s="18"/>
      <c r="V84" s="18"/>
      <c r="W84" s="18"/>
      <c r="X84" s="18"/>
      <c r="Y84"/>
      <c r="Z84"/>
      <c r="AA84"/>
    </row>
    <row r="85" spans="1:27" s="19" customFormat="1" ht="24" customHeight="1">
      <c r="A85" s="87">
        <v>78</v>
      </c>
      <c r="B85" s="137" t="s">
        <v>146</v>
      </c>
      <c r="C85" s="131">
        <v>3</v>
      </c>
      <c r="D85" s="131"/>
      <c r="E85" s="132">
        <v>2</v>
      </c>
      <c r="F85" s="132">
        <v>2</v>
      </c>
      <c r="G85" s="132">
        <v>2</v>
      </c>
      <c r="H85" s="132">
        <v>2</v>
      </c>
      <c r="I85" s="132"/>
      <c r="J85" s="127"/>
      <c r="K85" s="128"/>
      <c r="L85" s="135">
        <v>14</v>
      </c>
      <c r="M85" s="111"/>
      <c r="N85" s="93">
        <f t="shared" si="3"/>
        <v>0</v>
      </c>
      <c r="O85" s="115"/>
      <c r="P85" s="89">
        <f t="shared" si="4"/>
        <v>0</v>
      </c>
      <c r="Q85" s="90">
        <f t="shared" si="5"/>
        <v>0</v>
      </c>
      <c r="R85" s="17"/>
      <c r="S85" s="17"/>
      <c r="T85" s="17"/>
      <c r="U85" s="18"/>
      <c r="V85" s="18"/>
      <c r="W85" s="18"/>
      <c r="X85" s="18"/>
      <c r="Y85"/>
      <c r="Z85"/>
      <c r="AA85"/>
    </row>
    <row r="86" spans="1:27" s="19" customFormat="1" ht="11.25" customHeight="1">
      <c r="A86" s="87">
        <v>79</v>
      </c>
      <c r="B86" s="130" t="s">
        <v>54</v>
      </c>
      <c r="C86" s="131">
        <v>1515</v>
      </c>
      <c r="D86" s="131">
        <v>1030</v>
      </c>
      <c r="E86" s="132"/>
      <c r="F86" s="132"/>
      <c r="G86" s="132">
        <v>2022</v>
      </c>
      <c r="H86" s="132"/>
      <c r="I86" s="132">
        <v>10</v>
      </c>
      <c r="J86" s="127"/>
      <c r="K86" s="128"/>
      <c r="L86" s="135">
        <v>5108</v>
      </c>
      <c r="M86" s="111"/>
      <c r="N86" s="93">
        <f t="shared" si="3"/>
        <v>0</v>
      </c>
      <c r="O86" s="115"/>
      <c r="P86" s="89">
        <f t="shared" si="4"/>
        <v>0</v>
      </c>
      <c r="Q86" s="90">
        <f t="shared" si="5"/>
        <v>0</v>
      </c>
      <c r="R86" s="17"/>
      <c r="S86" s="17"/>
      <c r="T86" s="17"/>
      <c r="U86" s="18"/>
      <c r="V86" s="18"/>
      <c r="W86" s="18"/>
      <c r="X86" s="18"/>
      <c r="Y86"/>
      <c r="Z86"/>
      <c r="AA86"/>
    </row>
    <row r="87" spans="1:27" s="19" customFormat="1" ht="23.25" customHeight="1">
      <c r="A87" s="87">
        <v>80</v>
      </c>
      <c r="B87" s="137" t="s">
        <v>145</v>
      </c>
      <c r="C87" s="131"/>
      <c r="D87" s="131">
        <v>15</v>
      </c>
      <c r="E87" s="132">
        <v>100</v>
      </c>
      <c r="F87" s="132"/>
      <c r="G87" s="132">
        <v>54</v>
      </c>
      <c r="H87" s="132">
        <v>100</v>
      </c>
      <c r="I87" s="132">
        <v>10</v>
      </c>
      <c r="J87" s="127"/>
      <c r="K87" s="128"/>
      <c r="L87" s="135">
        <v>252</v>
      </c>
      <c r="M87" s="111"/>
      <c r="N87" s="93">
        <f t="shared" si="3"/>
        <v>0</v>
      </c>
      <c r="O87" s="115"/>
      <c r="P87" s="89">
        <f t="shared" si="4"/>
        <v>0</v>
      </c>
      <c r="Q87" s="90">
        <f t="shared" si="5"/>
        <v>0</v>
      </c>
      <c r="R87" s="17"/>
      <c r="S87" s="17"/>
      <c r="T87" s="17"/>
      <c r="U87" s="18"/>
      <c r="V87" s="18"/>
      <c r="W87" s="18"/>
      <c r="X87" s="18"/>
      <c r="Y87"/>
      <c r="Z87"/>
      <c r="AA87"/>
    </row>
    <row r="88" spans="1:27" s="19" customFormat="1" ht="12" customHeight="1">
      <c r="A88" s="87">
        <v>81</v>
      </c>
      <c r="B88" s="130" t="s">
        <v>55</v>
      </c>
      <c r="C88" s="131">
        <v>57</v>
      </c>
      <c r="D88" s="131">
        <v>15</v>
      </c>
      <c r="E88" s="132">
        <v>14</v>
      </c>
      <c r="F88" s="132">
        <v>24</v>
      </c>
      <c r="G88" s="132">
        <v>109</v>
      </c>
      <c r="H88" s="132">
        <v>4</v>
      </c>
      <c r="I88" s="132">
        <v>10</v>
      </c>
      <c r="J88" s="127">
        <v>19</v>
      </c>
      <c r="K88" s="128">
        <v>10</v>
      </c>
      <c r="L88" s="135">
        <v>176</v>
      </c>
      <c r="M88" s="111"/>
      <c r="N88" s="93">
        <f t="shared" si="3"/>
        <v>0</v>
      </c>
      <c r="O88" s="115"/>
      <c r="P88" s="89">
        <f t="shared" si="4"/>
        <v>0</v>
      </c>
      <c r="Q88" s="90">
        <f t="shared" si="5"/>
        <v>0</v>
      </c>
      <c r="R88" s="17"/>
      <c r="S88" s="17"/>
      <c r="T88" s="17"/>
      <c r="U88" s="18"/>
      <c r="V88" s="18"/>
      <c r="W88" s="18"/>
      <c r="X88" s="18"/>
      <c r="Y88"/>
      <c r="Z88"/>
      <c r="AA88"/>
    </row>
    <row r="89" spans="1:27" s="19" customFormat="1" ht="23.25" customHeight="1">
      <c r="A89" s="87">
        <v>82</v>
      </c>
      <c r="B89" s="137" t="s">
        <v>56</v>
      </c>
      <c r="C89" s="131"/>
      <c r="D89" s="131"/>
      <c r="E89" s="132">
        <v>3</v>
      </c>
      <c r="F89" s="132"/>
      <c r="G89" s="132">
        <v>2</v>
      </c>
      <c r="H89" s="132"/>
      <c r="I89" s="132"/>
      <c r="J89" s="127">
        <v>2</v>
      </c>
      <c r="K89" s="128">
        <v>5</v>
      </c>
      <c r="L89" s="135">
        <v>1</v>
      </c>
      <c r="M89" s="111"/>
      <c r="N89" s="93">
        <f t="shared" si="3"/>
        <v>0</v>
      </c>
      <c r="O89" s="115"/>
      <c r="P89" s="89">
        <f t="shared" si="4"/>
        <v>0</v>
      </c>
      <c r="Q89" s="90">
        <f t="shared" si="5"/>
        <v>0</v>
      </c>
      <c r="R89" s="17"/>
      <c r="S89" s="17"/>
      <c r="T89" s="17"/>
      <c r="U89" s="18"/>
      <c r="V89" s="18"/>
      <c r="W89" s="18"/>
      <c r="X89" s="18"/>
      <c r="Y89"/>
      <c r="Z89"/>
      <c r="AA89"/>
    </row>
    <row r="90" spans="1:27" s="19" customFormat="1" ht="23.25" customHeight="1">
      <c r="A90" s="87">
        <v>83</v>
      </c>
      <c r="B90" s="137" t="s">
        <v>57</v>
      </c>
      <c r="C90" s="131">
        <v>14</v>
      </c>
      <c r="D90" s="131">
        <v>10</v>
      </c>
      <c r="E90" s="132"/>
      <c r="F90" s="132">
        <v>15</v>
      </c>
      <c r="G90" s="132">
        <v>27</v>
      </c>
      <c r="H90" s="132">
        <v>3</v>
      </c>
      <c r="I90" s="132">
        <v>10</v>
      </c>
      <c r="J90" s="127">
        <v>7</v>
      </c>
      <c r="K90" s="128">
        <v>10</v>
      </c>
      <c r="L90" s="135">
        <v>88</v>
      </c>
      <c r="M90" s="111"/>
      <c r="N90" s="93">
        <f t="shared" si="3"/>
        <v>0</v>
      </c>
      <c r="O90" s="115"/>
      <c r="P90" s="89">
        <f t="shared" si="4"/>
        <v>0</v>
      </c>
      <c r="Q90" s="90">
        <f t="shared" si="5"/>
        <v>0</v>
      </c>
      <c r="R90" s="17"/>
      <c r="S90" s="17"/>
      <c r="T90" s="17"/>
      <c r="U90" s="18"/>
      <c r="V90" s="18"/>
      <c r="W90" s="18"/>
      <c r="X90" s="18"/>
      <c r="Y90"/>
      <c r="Z90"/>
      <c r="AA90"/>
    </row>
    <row r="91" spans="1:27" s="19" customFormat="1" ht="23.25" customHeight="1">
      <c r="A91" s="87">
        <v>84</v>
      </c>
      <c r="B91" s="137" t="s">
        <v>58</v>
      </c>
      <c r="C91" s="131"/>
      <c r="D91" s="131"/>
      <c r="E91" s="132">
        <v>1</v>
      </c>
      <c r="F91" s="132"/>
      <c r="G91" s="132">
        <v>5</v>
      </c>
      <c r="H91" s="132"/>
      <c r="I91" s="132"/>
      <c r="J91" s="127">
        <v>3</v>
      </c>
      <c r="K91" s="128"/>
      <c r="L91" s="135">
        <v>16</v>
      </c>
      <c r="M91" s="111"/>
      <c r="N91" s="93">
        <f t="shared" si="3"/>
        <v>0</v>
      </c>
      <c r="O91" s="115"/>
      <c r="P91" s="89">
        <f t="shared" si="4"/>
        <v>0</v>
      </c>
      <c r="Q91" s="90">
        <f t="shared" si="5"/>
        <v>0</v>
      </c>
      <c r="R91" s="17"/>
      <c r="S91" s="17"/>
      <c r="T91" s="17"/>
      <c r="U91" s="18"/>
      <c r="V91" s="18"/>
      <c r="W91" s="18"/>
      <c r="X91" s="18"/>
      <c r="Y91"/>
      <c r="Z91"/>
      <c r="AA91"/>
    </row>
    <row r="92" spans="1:27" s="19" customFormat="1" ht="23.25" customHeight="1">
      <c r="A92" s="87">
        <v>85</v>
      </c>
      <c r="B92" s="137" t="s">
        <v>142</v>
      </c>
      <c r="C92" s="131"/>
      <c r="D92" s="131"/>
      <c r="E92" s="132"/>
      <c r="F92" s="132"/>
      <c r="G92" s="132">
        <v>3</v>
      </c>
      <c r="H92" s="132"/>
      <c r="I92" s="132">
        <v>2</v>
      </c>
      <c r="J92" s="127"/>
      <c r="K92" s="128">
        <v>1</v>
      </c>
      <c r="L92" s="135">
        <v>12</v>
      </c>
      <c r="M92" s="111"/>
      <c r="N92" s="93">
        <f t="shared" si="3"/>
        <v>0</v>
      </c>
      <c r="O92" s="115"/>
      <c r="P92" s="89">
        <f t="shared" si="4"/>
        <v>0</v>
      </c>
      <c r="Q92" s="90">
        <f t="shared" si="5"/>
        <v>0</v>
      </c>
      <c r="R92" s="17"/>
      <c r="S92" s="17"/>
      <c r="T92" s="17"/>
      <c r="U92" s="18"/>
      <c r="V92" s="18"/>
      <c r="W92" s="18"/>
      <c r="X92" s="18"/>
      <c r="Y92"/>
      <c r="Z92"/>
      <c r="AA92"/>
    </row>
    <row r="93" spans="1:27" s="19" customFormat="1" ht="23.25" customHeight="1">
      <c r="A93" s="87">
        <v>86</v>
      </c>
      <c r="B93" s="137" t="s">
        <v>143</v>
      </c>
      <c r="C93" s="131"/>
      <c r="D93" s="131"/>
      <c r="E93" s="132"/>
      <c r="F93" s="132"/>
      <c r="G93" s="132"/>
      <c r="H93" s="132"/>
      <c r="I93" s="132"/>
      <c r="J93" s="127"/>
      <c r="K93" s="128"/>
      <c r="L93" s="135">
        <v>1</v>
      </c>
      <c r="M93" s="111"/>
      <c r="N93" s="93">
        <f t="shared" si="3"/>
        <v>0</v>
      </c>
      <c r="O93" s="116"/>
      <c r="P93" s="89">
        <f t="shared" si="4"/>
        <v>0</v>
      </c>
      <c r="Q93" s="90">
        <f t="shared" si="5"/>
        <v>0</v>
      </c>
      <c r="R93" s="17"/>
      <c r="S93" s="17"/>
      <c r="T93" s="17"/>
      <c r="U93" s="18"/>
      <c r="V93" s="18"/>
      <c r="W93" s="18"/>
      <c r="X93" s="18"/>
      <c r="Y93"/>
      <c r="Z93"/>
      <c r="AA93"/>
    </row>
    <row r="94" spans="1:27" s="19" customFormat="1" ht="23.25" customHeight="1">
      <c r="A94" s="87">
        <v>87</v>
      </c>
      <c r="B94" s="137" t="s">
        <v>144</v>
      </c>
      <c r="C94" s="131"/>
      <c r="D94" s="131"/>
      <c r="E94" s="132"/>
      <c r="F94" s="132"/>
      <c r="G94" s="132"/>
      <c r="H94" s="132">
        <v>1</v>
      </c>
      <c r="I94" s="132"/>
      <c r="J94" s="127"/>
      <c r="K94" s="128"/>
      <c r="L94" s="135">
        <f>SUM(C94:K94)</f>
        <v>1</v>
      </c>
      <c r="M94" s="111"/>
      <c r="N94" s="93">
        <f t="shared" si="3"/>
        <v>0</v>
      </c>
      <c r="O94" s="115"/>
      <c r="P94" s="89">
        <f t="shared" si="4"/>
        <v>0</v>
      </c>
      <c r="Q94" s="90">
        <f t="shared" si="5"/>
        <v>0</v>
      </c>
      <c r="R94" s="17"/>
      <c r="S94" s="17"/>
      <c r="T94" s="17"/>
      <c r="U94" s="18"/>
      <c r="V94" s="18"/>
      <c r="W94" s="18"/>
      <c r="X94" s="18"/>
      <c r="Y94"/>
      <c r="Z94"/>
      <c r="AA94"/>
    </row>
    <row r="95" spans="1:27" s="19" customFormat="1" ht="14.25" customHeight="1">
      <c r="A95" s="87">
        <v>88</v>
      </c>
      <c r="B95" s="130" t="s">
        <v>59</v>
      </c>
      <c r="C95" s="131">
        <v>1</v>
      </c>
      <c r="D95" s="131">
        <v>1</v>
      </c>
      <c r="E95" s="132">
        <v>2</v>
      </c>
      <c r="F95" s="132"/>
      <c r="G95" s="132">
        <v>132</v>
      </c>
      <c r="H95" s="132"/>
      <c r="I95" s="132"/>
      <c r="J95" s="127">
        <v>5</v>
      </c>
      <c r="K95" s="128"/>
      <c r="L95" s="135">
        <v>100</v>
      </c>
      <c r="M95" s="111"/>
      <c r="N95" s="93">
        <f t="shared" si="3"/>
        <v>0</v>
      </c>
      <c r="O95" s="115"/>
      <c r="P95" s="89">
        <f t="shared" si="4"/>
        <v>0</v>
      </c>
      <c r="Q95" s="90">
        <f t="shared" si="5"/>
        <v>0</v>
      </c>
      <c r="R95" s="17"/>
      <c r="S95" s="17"/>
      <c r="T95" s="17"/>
      <c r="U95" s="18"/>
      <c r="V95" s="18"/>
      <c r="W95" s="18"/>
      <c r="X95" s="18"/>
      <c r="Y95"/>
      <c r="Z95"/>
      <c r="AA95"/>
    </row>
    <row r="96" spans="1:27" s="19" customFormat="1" ht="15" customHeight="1">
      <c r="A96" s="87">
        <v>89</v>
      </c>
      <c r="B96" s="130" t="s">
        <v>165</v>
      </c>
      <c r="C96" s="131">
        <v>18</v>
      </c>
      <c r="D96" s="131">
        <v>5</v>
      </c>
      <c r="E96" s="132"/>
      <c r="F96" s="132">
        <v>16</v>
      </c>
      <c r="G96" s="132">
        <v>17</v>
      </c>
      <c r="H96" s="132"/>
      <c r="I96" s="132">
        <v>2</v>
      </c>
      <c r="J96" s="127">
        <v>2</v>
      </c>
      <c r="K96" s="128"/>
      <c r="L96" s="135">
        <v>55</v>
      </c>
      <c r="M96" s="111"/>
      <c r="N96" s="93">
        <f t="shared" si="3"/>
        <v>0</v>
      </c>
      <c r="O96" s="115"/>
      <c r="P96" s="89">
        <f t="shared" si="4"/>
        <v>0</v>
      </c>
      <c r="Q96" s="90">
        <f t="shared" si="5"/>
        <v>0</v>
      </c>
      <c r="R96" s="17"/>
      <c r="S96" s="17"/>
      <c r="T96" s="17"/>
      <c r="U96" s="18"/>
      <c r="V96" s="18"/>
      <c r="W96" s="18"/>
      <c r="X96" s="18"/>
      <c r="Y96"/>
      <c r="Z96"/>
      <c r="AA96"/>
    </row>
    <row r="97" spans="1:27" s="19" customFormat="1" ht="23.25" customHeight="1">
      <c r="A97" s="87">
        <v>90</v>
      </c>
      <c r="B97" s="137" t="s">
        <v>150</v>
      </c>
      <c r="C97" s="131">
        <v>4</v>
      </c>
      <c r="D97" s="131">
        <v>6</v>
      </c>
      <c r="E97" s="132">
        <v>6</v>
      </c>
      <c r="F97" s="132"/>
      <c r="G97" s="132">
        <v>9</v>
      </c>
      <c r="H97" s="132">
        <v>4</v>
      </c>
      <c r="I97" s="132"/>
      <c r="J97" s="127">
        <v>1</v>
      </c>
      <c r="K97" s="128">
        <v>3</v>
      </c>
      <c r="L97" s="135">
        <v>44</v>
      </c>
      <c r="M97" s="111"/>
      <c r="N97" s="93">
        <f t="shared" si="3"/>
        <v>0</v>
      </c>
      <c r="O97" s="115"/>
      <c r="P97" s="89">
        <f t="shared" si="4"/>
        <v>0</v>
      </c>
      <c r="Q97" s="90">
        <f t="shared" si="5"/>
        <v>0</v>
      </c>
      <c r="R97" s="17"/>
      <c r="S97" s="17"/>
      <c r="T97" s="17"/>
      <c r="U97" s="18"/>
      <c r="V97" s="18"/>
      <c r="W97" s="18"/>
      <c r="X97" s="18"/>
      <c r="Y97"/>
      <c r="Z97"/>
      <c r="AA97"/>
    </row>
    <row r="98" spans="1:27" s="19" customFormat="1" ht="23.25" customHeight="1">
      <c r="A98" s="87">
        <v>91</v>
      </c>
      <c r="B98" s="137" t="s">
        <v>151</v>
      </c>
      <c r="C98" s="131"/>
      <c r="D98" s="131"/>
      <c r="E98" s="132"/>
      <c r="F98" s="132"/>
      <c r="G98" s="132"/>
      <c r="H98" s="132"/>
      <c r="I98" s="132"/>
      <c r="J98" s="127"/>
      <c r="K98" s="128"/>
      <c r="L98" s="135">
        <v>3</v>
      </c>
      <c r="M98" s="111"/>
      <c r="N98" s="93">
        <f t="shared" si="3"/>
        <v>0</v>
      </c>
      <c r="O98" s="115"/>
      <c r="P98" s="89">
        <f t="shared" si="4"/>
        <v>0</v>
      </c>
      <c r="Q98" s="90">
        <f t="shared" si="5"/>
        <v>0</v>
      </c>
      <c r="R98" s="17"/>
      <c r="S98" s="17"/>
      <c r="T98" s="17"/>
      <c r="U98" s="18"/>
      <c r="V98" s="18"/>
      <c r="W98" s="18"/>
      <c r="X98" s="18"/>
      <c r="Y98"/>
      <c r="Z98"/>
      <c r="AA98"/>
    </row>
    <row r="99" spans="1:27" s="19" customFormat="1" ht="23.25" customHeight="1">
      <c r="A99" s="87">
        <v>92</v>
      </c>
      <c r="B99" s="137" t="s">
        <v>152</v>
      </c>
      <c r="C99" s="131"/>
      <c r="D99" s="131">
        <v>1</v>
      </c>
      <c r="E99" s="132">
        <v>2</v>
      </c>
      <c r="F99" s="132"/>
      <c r="G99" s="132">
        <v>8</v>
      </c>
      <c r="H99" s="132">
        <v>1</v>
      </c>
      <c r="I99" s="132"/>
      <c r="J99" s="127">
        <v>1</v>
      </c>
      <c r="K99" s="128"/>
      <c r="L99" s="135">
        <v>15</v>
      </c>
      <c r="M99" s="111"/>
      <c r="N99" s="93">
        <f t="shared" si="3"/>
        <v>0</v>
      </c>
      <c r="O99" s="115"/>
      <c r="P99" s="89">
        <f t="shared" si="4"/>
        <v>0</v>
      </c>
      <c r="Q99" s="90">
        <f t="shared" si="5"/>
        <v>0</v>
      </c>
      <c r="R99" s="17"/>
      <c r="S99" s="17"/>
      <c r="T99" s="17"/>
      <c r="U99" s="18"/>
      <c r="V99" s="18"/>
      <c r="W99" s="18"/>
      <c r="X99" s="18"/>
      <c r="Y99"/>
      <c r="Z99"/>
      <c r="AA99"/>
    </row>
    <row r="100" spans="1:27" s="19" customFormat="1" ht="23.25" customHeight="1">
      <c r="A100" s="87">
        <v>93</v>
      </c>
      <c r="B100" s="137" t="s">
        <v>153</v>
      </c>
      <c r="C100" s="131">
        <v>1</v>
      </c>
      <c r="D100" s="131">
        <v>1</v>
      </c>
      <c r="E100" s="132">
        <v>2</v>
      </c>
      <c r="F100" s="132"/>
      <c r="G100" s="132">
        <v>7</v>
      </c>
      <c r="H100" s="132">
        <v>1</v>
      </c>
      <c r="I100" s="132"/>
      <c r="J100" s="127"/>
      <c r="K100" s="128"/>
      <c r="L100" s="135">
        <v>14</v>
      </c>
      <c r="M100" s="111"/>
      <c r="N100" s="93">
        <f t="shared" si="3"/>
        <v>0</v>
      </c>
      <c r="O100" s="115"/>
      <c r="P100" s="89">
        <f t="shared" si="4"/>
        <v>0</v>
      </c>
      <c r="Q100" s="90">
        <f t="shared" si="5"/>
        <v>0</v>
      </c>
      <c r="R100" s="17"/>
      <c r="S100" s="17"/>
      <c r="T100" s="17"/>
      <c r="U100" s="18"/>
      <c r="V100" s="18"/>
      <c r="W100" s="18"/>
      <c r="X100" s="18"/>
      <c r="Y100"/>
      <c r="Z100"/>
      <c r="AA100"/>
    </row>
    <row r="101" spans="1:27" s="19" customFormat="1" ht="23.25" customHeight="1">
      <c r="A101" s="87">
        <v>94</v>
      </c>
      <c r="B101" s="137" t="s">
        <v>154</v>
      </c>
      <c r="C101" s="131"/>
      <c r="D101" s="131"/>
      <c r="E101" s="132">
        <v>1</v>
      </c>
      <c r="F101" s="132"/>
      <c r="G101" s="132"/>
      <c r="H101" s="132">
        <v>1</v>
      </c>
      <c r="I101" s="132"/>
      <c r="J101" s="127">
        <v>1</v>
      </c>
      <c r="K101" s="128"/>
      <c r="L101" s="135">
        <v>5</v>
      </c>
      <c r="M101" s="111"/>
      <c r="N101" s="93">
        <f t="shared" si="3"/>
        <v>0</v>
      </c>
      <c r="O101" s="115"/>
      <c r="P101" s="89">
        <f t="shared" si="4"/>
        <v>0</v>
      </c>
      <c r="Q101" s="90">
        <f t="shared" si="5"/>
        <v>0</v>
      </c>
      <c r="R101" s="17"/>
      <c r="S101" s="17"/>
      <c r="T101" s="17"/>
      <c r="U101" s="18"/>
      <c r="V101" s="18"/>
      <c r="W101" s="18"/>
      <c r="X101" s="18"/>
      <c r="Y101"/>
      <c r="Z101"/>
      <c r="AA101"/>
    </row>
    <row r="102" spans="1:27" s="19" customFormat="1" ht="23.25" customHeight="1">
      <c r="A102" s="87">
        <v>95</v>
      </c>
      <c r="B102" s="137" t="s">
        <v>166</v>
      </c>
      <c r="C102" s="131">
        <v>3</v>
      </c>
      <c r="D102" s="131">
        <v>1</v>
      </c>
      <c r="E102" s="132">
        <v>2</v>
      </c>
      <c r="F102" s="132"/>
      <c r="G102" s="132">
        <v>10</v>
      </c>
      <c r="H102" s="132">
        <v>2</v>
      </c>
      <c r="I102" s="132"/>
      <c r="J102" s="127">
        <v>3</v>
      </c>
      <c r="K102" s="128">
        <v>1</v>
      </c>
      <c r="L102" s="135">
        <v>24</v>
      </c>
      <c r="M102" s="111"/>
      <c r="N102" s="93">
        <f t="shared" si="3"/>
        <v>0</v>
      </c>
      <c r="O102" s="115"/>
      <c r="P102" s="89">
        <f t="shared" si="4"/>
        <v>0</v>
      </c>
      <c r="Q102" s="90">
        <f t="shared" si="5"/>
        <v>0</v>
      </c>
      <c r="R102" s="17"/>
      <c r="S102" s="17"/>
      <c r="T102" s="17"/>
      <c r="U102" s="18"/>
      <c r="V102" s="18"/>
      <c r="W102" s="18"/>
      <c r="X102" s="18"/>
      <c r="Y102"/>
      <c r="Z102"/>
      <c r="AA102"/>
    </row>
    <row r="103" spans="1:27" s="19" customFormat="1" ht="13.5" customHeight="1">
      <c r="A103" s="87">
        <v>96</v>
      </c>
      <c r="B103" s="137" t="s">
        <v>61</v>
      </c>
      <c r="C103" s="131"/>
      <c r="D103" s="131"/>
      <c r="E103" s="132"/>
      <c r="F103" s="132"/>
      <c r="G103" s="132"/>
      <c r="H103" s="132"/>
      <c r="I103" s="132"/>
      <c r="J103" s="127"/>
      <c r="K103" s="128"/>
      <c r="L103" s="135">
        <v>1</v>
      </c>
      <c r="M103" s="111"/>
      <c r="N103" s="93">
        <f t="shared" si="3"/>
        <v>0</v>
      </c>
      <c r="O103" s="115"/>
      <c r="P103" s="89">
        <f t="shared" si="4"/>
        <v>0</v>
      </c>
      <c r="Q103" s="90">
        <f t="shared" si="5"/>
        <v>0</v>
      </c>
      <c r="R103" s="17"/>
      <c r="S103" s="17"/>
      <c r="T103" s="17"/>
      <c r="U103" s="18"/>
      <c r="V103" s="18"/>
      <c r="W103" s="18"/>
      <c r="X103" s="18"/>
      <c r="Y103"/>
      <c r="Z103"/>
      <c r="AA103"/>
    </row>
    <row r="104" spans="1:27" s="19" customFormat="1" ht="12.75" customHeight="1">
      <c r="A104" s="87">
        <v>97</v>
      </c>
      <c r="B104" s="137" t="s">
        <v>62</v>
      </c>
      <c r="C104" s="131"/>
      <c r="D104" s="131"/>
      <c r="E104" s="132">
        <v>1</v>
      </c>
      <c r="F104" s="132">
        <v>1</v>
      </c>
      <c r="G104" s="132">
        <v>1</v>
      </c>
      <c r="H104" s="132"/>
      <c r="I104" s="132"/>
      <c r="J104" s="127">
        <v>2</v>
      </c>
      <c r="K104" s="128"/>
      <c r="L104" s="135">
        <v>8</v>
      </c>
      <c r="M104" s="111"/>
      <c r="N104" s="93">
        <f t="shared" si="3"/>
        <v>0</v>
      </c>
      <c r="O104" s="116"/>
      <c r="P104" s="89">
        <f t="shared" si="4"/>
        <v>0</v>
      </c>
      <c r="Q104" s="90">
        <f t="shared" si="5"/>
        <v>0</v>
      </c>
      <c r="R104" s="17"/>
      <c r="S104" s="17"/>
      <c r="T104" s="17"/>
      <c r="U104" s="18"/>
      <c r="V104" s="18"/>
      <c r="W104" s="18"/>
      <c r="X104" s="18"/>
      <c r="Y104"/>
      <c r="Z104"/>
      <c r="AA104"/>
    </row>
    <row r="105" spans="1:27" s="19" customFormat="1" ht="14.25" customHeight="1">
      <c r="A105" s="87">
        <v>98</v>
      </c>
      <c r="B105" s="137" t="s">
        <v>63</v>
      </c>
      <c r="C105" s="131">
        <v>1</v>
      </c>
      <c r="D105" s="131">
        <v>1</v>
      </c>
      <c r="E105" s="132"/>
      <c r="F105" s="132"/>
      <c r="G105" s="132">
        <v>3</v>
      </c>
      <c r="H105" s="132">
        <v>1</v>
      </c>
      <c r="I105" s="132"/>
      <c r="J105" s="127"/>
      <c r="K105" s="128"/>
      <c r="L105" s="135">
        <v>2</v>
      </c>
      <c r="M105" s="111"/>
      <c r="N105" s="93">
        <f t="shared" si="3"/>
        <v>0</v>
      </c>
      <c r="O105" s="115"/>
      <c r="P105" s="89">
        <f t="shared" si="4"/>
        <v>0</v>
      </c>
      <c r="Q105" s="90">
        <f t="shared" si="5"/>
        <v>0</v>
      </c>
      <c r="R105" s="17"/>
      <c r="S105" s="17"/>
      <c r="T105" s="17"/>
      <c r="U105" s="18"/>
      <c r="V105" s="18"/>
      <c r="W105" s="18"/>
      <c r="X105" s="18"/>
      <c r="Y105"/>
      <c r="Z105"/>
      <c r="AA105"/>
    </row>
    <row r="106" spans="1:27" s="19" customFormat="1" ht="16.5" customHeight="1">
      <c r="A106" s="87">
        <v>99</v>
      </c>
      <c r="B106" s="130" t="s">
        <v>64</v>
      </c>
      <c r="C106" s="131">
        <v>1</v>
      </c>
      <c r="D106" s="131"/>
      <c r="E106" s="132"/>
      <c r="F106" s="132"/>
      <c r="G106" s="132">
        <v>3</v>
      </c>
      <c r="H106" s="132"/>
      <c r="I106" s="132"/>
      <c r="J106" s="127">
        <v>1</v>
      </c>
      <c r="K106" s="128">
        <v>1</v>
      </c>
      <c r="L106" s="135">
        <v>3</v>
      </c>
      <c r="M106" s="111"/>
      <c r="N106" s="93">
        <f t="shared" si="3"/>
        <v>0</v>
      </c>
      <c r="O106" s="115"/>
      <c r="P106" s="89">
        <f t="shared" si="4"/>
        <v>0</v>
      </c>
      <c r="Q106" s="90">
        <f t="shared" si="5"/>
        <v>0</v>
      </c>
      <c r="R106" s="17"/>
      <c r="S106" s="17"/>
      <c r="T106" s="17"/>
      <c r="U106" s="18"/>
      <c r="V106" s="18"/>
      <c r="W106" s="18"/>
      <c r="X106" s="18"/>
      <c r="Y106"/>
      <c r="Z106"/>
      <c r="AA106"/>
    </row>
    <row r="107" spans="1:27" s="19" customFormat="1" ht="13.5" customHeight="1">
      <c r="A107" s="87">
        <v>100</v>
      </c>
      <c r="B107" s="130" t="s">
        <v>65</v>
      </c>
      <c r="C107" s="131"/>
      <c r="D107" s="131"/>
      <c r="E107" s="132">
        <v>2</v>
      </c>
      <c r="F107" s="132"/>
      <c r="G107" s="132"/>
      <c r="H107" s="132">
        <v>1</v>
      </c>
      <c r="I107" s="132"/>
      <c r="J107" s="127">
        <v>1</v>
      </c>
      <c r="K107" s="128">
        <v>1</v>
      </c>
      <c r="L107" s="135">
        <v>4</v>
      </c>
      <c r="M107" s="111"/>
      <c r="N107" s="93">
        <f t="shared" si="3"/>
        <v>0</v>
      </c>
      <c r="O107" s="115"/>
      <c r="P107" s="89">
        <f t="shared" si="4"/>
        <v>0</v>
      </c>
      <c r="Q107" s="90">
        <f t="shared" si="5"/>
        <v>0</v>
      </c>
      <c r="R107" s="17"/>
      <c r="S107" s="17"/>
      <c r="T107" s="17"/>
      <c r="U107" s="18"/>
      <c r="V107" s="18"/>
      <c r="W107" s="18"/>
      <c r="X107" s="18"/>
      <c r="Y107"/>
      <c r="Z107"/>
      <c r="AA107"/>
    </row>
    <row r="108" spans="1:27" s="19" customFormat="1" ht="14.25" customHeight="1">
      <c r="A108" s="87">
        <v>101</v>
      </c>
      <c r="B108" s="137" t="s">
        <v>66</v>
      </c>
      <c r="C108" s="131">
        <v>4</v>
      </c>
      <c r="D108" s="131">
        <v>6</v>
      </c>
      <c r="E108" s="132">
        <v>2</v>
      </c>
      <c r="F108" s="132">
        <v>1</v>
      </c>
      <c r="G108" s="132">
        <v>22</v>
      </c>
      <c r="H108" s="132">
        <v>7</v>
      </c>
      <c r="I108" s="132">
        <v>1</v>
      </c>
      <c r="J108" s="133">
        <v>1</v>
      </c>
      <c r="K108" s="134">
        <v>10</v>
      </c>
      <c r="L108" s="135">
        <v>70</v>
      </c>
      <c r="M108" s="111"/>
      <c r="N108" s="93">
        <f t="shared" si="3"/>
        <v>0</v>
      </c>
      <c r="O108" s="115"/>
      <c r="P108" s="89">
        <f t="shared" si="4"/>
        <v>0</v>
      </c>
      <c r="Q108" s="90">
        <f t="shared" si="5"/>
        <v>0</v>
      </c>
      <c r="R108" s="17"/>
      <c r="S108" s="17"/>
      <c r="T108" s="17"/>
      <c r="U108" s="18"/>
      <c r="V108" s="18"/>
      <c r="W108" s="18"/>
      <c r="X108" s="18"/>
      <c r="Y108"/>
      <c r="Z108"/>
      <c r="AA108"/>
    </row>
    <row r="109" spans="1:27" s="19" customFormat="1" ht="13.5" customHeight="1">
      <c r="A109" s="87">
        <v>102</v>
      </c>
      <c r="B109" s="130" t="s">
        <v>67</v>
      </c>
      <c r="C109" s="131">
        <v>1</v>
      </c>
      <c r="D109" s="131">
        <v>2</v>
      </c>
      <c r="E109" s="132"/>
      <c r="F109" s="132"/>
      <c r="G109" s="132"/>
      <c r="H109" s="132"/>
      <c r="I109" s="132"/>
      <c r="J109" s="133">
        <v>1</v>
      </c>
      <c r="K109" s="134"/>
      <c r="L109" s="135">
        <v>2</v>
      </c>
      <c r="M109" s="111"/>
      <c r="N109" s="93">
        <f t="shared" si="3"/>
        <v>0</v>
      </c>
      <c r="O109" s="115"/>
      <c r="P109" s="89">
        <f t="shared" si="4"/>
        <v>0</v>
      </c>
      <c r="Q109" s="90">
        <f t="shared" si="5"/>
        <v>0</v>
      </c>
      <c r="R109" s="17"/>
      <c r="S109" s="17"/>
      <c r="T109" s="17"/>
      <c r="U109" s="18"/>
      <c r="V109" s="18"/>
      <c r="W109" s="18"/>
      <c r="X109" s="18"/>
      <c r="Y109"/>
      <c r="Z109"/>
      <c r="AA109"/>
    </row>
    <row r="110" spans="1:27" s="19" customFormat="1" ht="13.5" customHeight="1">
      <c r="A110" s="87">
        <v>103</v>
      </c>
      <c r="B110" s="137" t="s">
        <v>68</v>
      </c>
      <c r="C110" s="131">
        <v>2</v>
      </c>
      <c r="D110" s="131"/>
      <c r="E110" s="132"/>
      <c r="F110" s="132">
        <v>2</v>
      </c>
      <c r="G110" s="132">
        <v>4</v>
      </c>
      <c r="H110" s="132">
        <v>1</v>
      </c>
      <c r="I110" s="132"/>
      <c r="J110" s="133"/>
      <c r="K110" s="134">
        <v>8</v>
      </c>
      <c r="L110" s="135">
        <v>22</v>
      </c>
      <c r="M110" s="111"/>
      <c r="N110" s="93">
        <f>P85</f>
        <v>0</v>
      </c>
      <c r="O110" s="115"/>
      <c r="P110" s="89">
        <f t="shared" si="4"/>
        <v>0</v>
      </c>
      <c r="Q110" s="90">
        <f t="shared" si="5"/>
        <v>0</v>
      </c>
      <c r="R110" s="17"/>
      <c r="S110" s="17"/>
      <c r="T110" s="17"/>
      <c r="U110" s="18"/>
      <c r="V110" s="18"/>
      <c r="W110" s="18"/>
      <c r="X110" s="18"/>
      <c r="Y110"/>
      <c r="Z110"/>
      <c r="AA110"/>
    </row>
    <row r="111" spans="1:27" s="19" customFormat="1" ht="14.25" customHeight="1" thickBot="1">
      <c r="A111" s="87">
        <v>104</v>
      </c>
      <c r="B111" s="145" t="s">
        <v>69</v>
      </c>
      <c r="C111" s="146"/>
      <c r="D111" s="146"/>
      <c r="E111" s="147"/>
      <c r="F111" s="147"/>
      <c r="G111" s="147"/>
      <c r="H111" s="147"/>
      <c r="I111" s="147"/>
      <c r="J111" s="148">
        <v>1</v>
      </c>
      <c r="K111" s="149">
        <v>1</v>
      </c>
      <c r="L111" s="150">
        <v>1</v>
      </c>
      <c r="M111" s="113"/>
      <c r="N111" s="93">
        <f t="shared" si="3"/>
        <v>0</v>
      </c>
      <c r="O111" s="117"/>
      <c r="P111" s="89">
        <f t="shared" si="4"/>
        <v>0</v>
      </c>
      <c r="Q111" s="90">
        <f t="shared" si="5"/>
        <v>0</v>
      </c>
      <c r="R111" s="17"/>
      <c r="S111" s="17"/>
      <c r="T111" s="17"/>
      <c r="U111" s="18"/>
      <c r="V111" s="18"/>
      <c r="W111" s="18"/>
      <c r="X111" s="18"/>
      <c r="Y111"/>
      <c r="Z111"/>
      <c r="AA111"/>
    </row>
    <row r="112" spans="1:27" s="19" customFormat="1" ht="23.25" customHeight="1" thickBot="1">
      <c r="A112" s="169" t="s">
        <v>141</v>
      </c>
      <c r="B112" s="170"/>
      <c r="C112" s="94"/>
      <c r="D112" s="94"/>
      <c r="E112" s="94"/>
      <c r="F112" s="94"/>
      <c r="G112" s="94"/>
      <c r="H112" s="94"/>
      <c r="I112" s="94"/>
      <c r="J112" s="94"/>
      <c r="K112" s="94"/>
      <c r="L112" s="108"/>
      <c r="M112" s="118"/>
      <c r="N112" s="95">
        <f>SUM(N8:N111)</f>
        <v>0</v>
      </c>
      <c r="O112" s="119"/>
      <c r="P112" s="109"/>
      <c r="Q112" s="98">
        <f>SUM(Q8:Q111)</f>
        <v>0</v>
      </c>
      <c r="R112" s="17"/>
      <c r="S112" s="17"/>
      <c r="T112" s="17"/>
      <c r="U112" s="18"/>
      <c r="V112" s="18"/>
      <c r="W112" s="18"/>
      <c r="X112" s="18"/>
      <c r="Y112"/>
      <c r="Z112"/>
      <c r="AA112"/>
    </row>
    <row r="113" spans="1:27" s="19" customFormat="1" ht="23.2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6"/>
      <c r="P113" s="36"/>
      <c r="Q113" s="36"/>
      <c r="R113" s="17"/>
      <c r="S113" s="17"/>
      <c r="T113" s="17"/>
      <c r="U113" s="18"/>
      <c r="V113" s="18"/>
      <c r="W113" s="18"/>
      <c r="X113" s="18"/>
      <c r="Y113"/>
      <c r="Z113"/>
      <c r="AA113"/>
    </row>
    <row r="114" spans="1:27" s="19" customFormat="1" ht="42.75" customHeight="1">
      <c r="A114" s="1"/>
      <c r="B114" s="171" t="s">
        <v>155</v>
      </c>
      <c r="C114" s="172"/>
      <c r="D114" s="37"/>
      <c r="E114" s="37"/>
      <c r="F114" s="37"/>
      <c r="G114" s="37"/>
      <c r="H114" s="37"/>
      <c r="I114" s="37"/>
      <c r="J114" s="37"/>
      <c r="K114" s="37"/>
      <c r="L114" s="159" t="s">
        <v>168</v>
      </c>
      <c r="M114" s="160"/>
      <c r="N114" s="160"/>
      <c r="O114" s="160"/>
      <c r="P114" s="160"/>
      <c r="Q114" s="155"/>
      <c r="R114" s="17"/>
      <c r="S114" s="17"/>
      <c r="T114" s="17"/>
      <c r="U114" s="18"/>
      <c r="V114" s="18"/>
      <c r="W114" s="18"/>
      <c r="X114" s="18"/>
      <c r="Y114"/>
      <c r="Z114"/>
      <c r="AA114"/>
    </row>
    <row r="115" spans="1:27" s="19" customFormat="1" ht="75.75" customHeight="1">
      <c r="A115" s="1"/>
      <c r="B115" s="161" t="s">
        <v>156</v>
      </c>
      <c r="C115" s="162"/>
      <c r="D115" s="2"/>
      <c r="E115" s="2"/>
      <c r="F115" s="2"/>
      <c r="G115" s="2"/>
      <c r="H115" s="2"/>
      <c r="I115" s="2"/>
      <c r="J115" s="2"/>
      <c r="K115" s="2"/>
      <c r="L115" s="158" t="s">
        <v>167</v>
      </c>
      <c r="M115" s="155"/>
      <c r="N115" s="155"/>
      <c r="O115" s="155"/>
      <c r="P115" s="155"/>
      <c r="Q115" s="155"/>
      <c r="R115" s="17"/>
      <c r="S115" s="17"/>
      <c r="T115" s="17"/>
      <c r="U115" s="18"/>
      <c r="V115" s="18"/>
      <c r="W115" s="18"/>
      <c r="X115" s="18"/>
      <c r="Y115"/>
      <c r="Z115"/>
      <c r="AA115"/>
    </row>
    <row r="116" spans="1:27" s="19" customFormat="1" ht="23.25" customHeight="1">
      <c r="A116" s="1"/>
      <c r="B1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4"/>
      <c r="O116" s="4"/>
      <c r="P116" s="4"/>
      <c r="Q116" s="4"/>
      <c r="R116" s="17"/>
      <c r="S116" s="17"/>
      <c r="T116" s="17"/>
      <c r="U116" s="18"/>
      <c r="V116" s="18"/>
      <c r="W116" s="18"/>
      <c r="X116" s="18"/>
      <c r="Y116"/>
      <c r="Z116"/>
      <c r="AA116"/>
    </row>
    <row r="117" spans="1:27" s="19" customFormat="1" ht="23.25" customHeight="1">
      <c r="A117" s="1"/>
      <c r="B11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4"/>
      <c r="O117" s="4"/>
      <c r="P117" s="4"/>
      <c r="Q117" s="4"/>
      <c r="R117" s="17"/>
      <c r="S117" s="17"/>
      <c r="T117" s="17"/>
      <c r="U117" s="18"/>
      <c r="V117" s="18"/>
      <c r="W117" s="18"/>
      <c r="X117" s="18"/>
      <c r="Y117"/>
      <c r="Z117"/>
      <c r="AA117"/>
    </row>
    <row r="118" spans="1:27" s="19" customFormat="1" ht="23.25" customHeight="1">
      <c r="A118" s="1"/>
      <c r="B11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4"/>
      <c r="O118" s="4"/>
      <c r="P118" s="4"/>
      <c r="Q118" s="4"/>
      <c r="R118" s="17"/>
      <c r="S118" s="17"/>
      <c r="T118" s="17"/>
      <c r="U118" s="18"/>
      <c r="V118" s="18"/>
      <c r="W118" s="18"/>
      <c r="X118" s="18"/>
      <c r="Y118"/>
      <c r="Z118"/>
      <c r="AA118"/>
    </row>
    <row r="119" spans="1:27" s="19" customFormat="1" ht="23.25" customHeight="1">
      <c r="A119" s="1"/>
      <c r="B119"/>
      <c r="C119"/>
      <c r="D119"/>
      <c r="E119"/>
      <c r="F119"/>
      <c r="G119"/>
      <c r="H119"/>
      <c r="I119"/>
      <c r="J119"/>
      <c r="K119"/>
      <c r="L119"/>
      <c r="M119"/>
      <c r="N119" s="38"/>
      <c r="O119" s="38"/>
      <c r="P119" s="38"/>
      <c r="Q119" s="38"/>
      <c r="R119" s="17"/>
      <c r="S119" s="17"/>
      <c r="T119" s="17"/>
      <c r="U119" s="18"/>
      <c r="V119" s="18"/>
      <c r="W119" s="18"/>
      <c r="X119" s="18"/>
      <c r="Y119"/>
      <c r="Z119"/>
      <c r="AA119"/>
    </row>
    <row r="120" spans="1:27" s="19" customFormat="1" ht="23.25" customHeight="1">
      <c r="A120" s="1"/>
      <c r="B120"/>
      <c r="C120"/>
      <c r="D120"/>
      <c r="E120"/>
      <c r="F120"/>
      <c r="G120"/>
      <c r="H120"/>
      <c r="I120"/>
      <c r="J120"/>
      <c r="K120"/>
      <c r="L120"/>
      <c r="M120"/>
      <c r="N120" s="38"/>
      <c r="O120" s="38"/>
      <c r="P120" s="38"/>
      <c r="Q120" s="38"/>
      <c r="R120" s="17"/>
      <c r="S120" s="17"/>
      <c r="T120" s="17"/>
      <c r="U120" s="18"/>
      <c r="V120" s="18"/>
      <c r="W120" s="18"/>
      <c r="X120" s="18"/>
      <c r="Y120"/>
      <c r="Z120"/>
      <c r="AA120"/>
    </row>
    <row r="121" spans="1:27" s="19" customFormat="1" ht="23.25" customHeight="1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 s="38"/>
      <c r="O121" s="38"/>
      <c r="P121" s="38"/>
      <c r="Q121" s="38"/>
      <c r="R121" s="17"/>
      <c r="S121" s="17"/>
      <c r="T121" s="17"/>
      <c r="U121" s="18"/>
      <c r="V121" s="18"/>
      <c r="W121" s="18"/>
      <c r="X121" s="18"/>
      <c r="Y121"/>
      <c r="Z121"/>
      <c r="AA121"/>
    </row>
    <row r="122" spans="1:27" s="19" customFormat="1" ht="23.25" customHeight="1">
      <c r="A122" s="1"/>
      <c r="B122"/>
      <c r="C122"/>
      <c r="D122"/>
      <c r="E122"/>
      <c r="F122"/>
      <c r="G122"/>
      <c r="H122"/>
      <c r="I122"/>
      <c r="J122"/>
      <c r="K122"/>
      <c r="L122"/>
      <c r="M122"/>
      <c r="N122" s="38"/>
      <c r="O122" s="38"/>
      <c r="P122" s="38"/>
      <c r="Q122" s="38"/>
      <c r="R122" s="17"/>
      <c r="S122" s="17"/>
      <c r="T122" s="17"/>
      <c r="U122" s="18"/>
      <c r="V122" s="18"/>
      <c r="W122" s="18"/>
      <c r="X122" s="18"/>
      <c r="Y122"/>
      <c r="Z122"/>
      <c r="AA122"/>
    </row>
    <row r="123" spans="1:27" s="19" customFormat="1" ht="23.25" customHeight="1">
      <c r="A123" s="1"/>
      <c r="B123"/>
      <c r="C123"/>
      <c r="D123"/>
      <c r="E123"/>
      <c r="F123"/>
      <c r="G123"/>
      <c r="H123"/>
      <c r="I123"/>
      <c r="J123"/>
      <c r="K123"/>
      <c r="L123"/>
      <c r="M123"/>
      <c r="N123" s="38"/>
      <c r="O123" s="38"/>
      <c r="P123" s="38"/>
      <c r="Q123" s="38"/>
      <c r="R123" s="17"/>
      <c r="S123" s="17"/>
      <c r="T123" s="17"/>
      <c r="U123" s="18"/>
      <c r="V123" s="18"/>
      <c r="W123" s="18"/>
      <c r="X123" s="18"/>
      <c r="Y123"/>
      <c r="Z123"/>
      <c r="AA123"/>
    </row>
    <row r="124" spans="1:27" s="19" customFormat="1" ht="23.25" customHeight="1">
      <c r="A124" s="1"/>
      <c r="B124"/>
      <c r="C124"/>
      <c r="D124"/>
      <c r="E124"/>
      <c r="F124"/>
      <c r="G124"/>
      <c r="H124"/>
      <c r="I124"/>
      <c r="J124"/>
      <c r="K124"/>
      <c r="L124"/>
      <c r="M124"/>
      <c r="N124" s="38"/>
      <c r="O124" s="38"/>
      <c r="P124" s="38"/>
      <c r="Q124" s="38"/>
      <c r="R124" s="17"/>
      <c r="S124" s="17"/>
      <c r="T124" s="17"/>
      <c r="U124" s="18"/>
      <c r="V124" s="18"/>
      <c r="W124" s="18"/>
      <c r="X124" s="18"/>
      <c r="Y124"/>
      <c r="Z124"/>
      <c r="AA124"/>
    </row>
    <row r="125" spans="1:27" s="19" customFormat="1" ht="23.25" customHeight="1">
      <c r="A125" s="1"/>
      <c r="B125"/>
      <c r="C125"/>
      <c r="D125"/>
      <c r="E125"/>
      <c r="F125"/>
      <c r="G125"/>
      <c r="H125"/>
      <c r="I125"/>
      <c r="J125"/>
      <c r="K125"/>
      <c r="L125"/>
      <c r="M125"/>
      <c r="N125" s="38"/>
      <c r="O125" s="38"/>
      <c r="P125" s="38"/>
      <c r="Q125" s="38"/>
      <c r="R125" s="17"/>
      <c r="S125" s="17"/>
      <c r="T125" s="17"/>
      <c r="U125" s="18"/>
      <c r="V125" s="18"/>
      <c r="W125" s="18"/>
      <c r="X125" s="18"/>
      <c r="Y125"/>
      <c r="Z125"/>
      <c r="AA125"/>
    </row>
    <row r="126" spans="1:27" s="19" customFormat="1" ht="23.25" customHeight="1">
      <c r="A126" s="1"/>
      <c r="B126"/>
      <c r="C126"/>
      <c r="D126"/>
      <c r="E126"/>
      <c r="F126"/>
      <c r="G126"/>
      <c r="H126"/>
      <c r="I126"/>
      <c r="J126"/>
      <c r="K126"/>
      <c r="L126"/>
      <c r="M126"/>
      <c r="N126" s="38"/>
      <c r="O126" s="38"/>
      <c r="P126" s="38"/>
      <c r="Q126" s="38"/>
      <c r="R126" s="17"/>
      <c r="S126" s="17"/>
      <c r="T126" s="17"/>
      <c r="U126" s="18"/>
      <c r="V126" s="18"/>
      <c r="W126" s="18"/>
      <c r="X126" s="18"/>
      <c r="Y126"/>
      <c r="Z126"/>
      <c r="AA126"/>
    </row>
    <row r="127" spans="1:27" s="19" customFormat="1" ht="23.25" customHeight="1">
      <c r="A127" s="1"/>
      <c r="B127"/>
      <c r="C127"/>
      <c r="D127"/>
      <c r="E127"/>
      <c r="F127"/>
      <c r="G127"/>
      <c r="H127"/>
      <c r="I127"/>
      <c r="J127"/>
      <c r="K127"/>
      <c r="L127"/>
      <c r="M127"/>
      <c r="N127" s="38"/>
      <c r="O127" s="38"/>
      <c r="P127" s="38"/>
      <c r="Q127" s="38"/>
      <c r="R127" s="17"/>
      <c r="S127" s="17"/>
      <c r="T127" s="17"/>
      <c r="U127" s="18"/>
      <c r="V127" s="18"/>
      <c r="W127" s="18"/>
      <c r="X127" s="18"/>
      <c r="Y127"/>
      <c r="Z127"/>
      <c r="AA127"/>
    </row>
    <row r="128" spans="1:27" s="19" customFormat="1" ht="23.25" customHeight="1">
      <c r="A128" s="1"/>
      <c r="B128"/>
      <c r="C128"/>
      <c r="D128"/>
      <c r="E128"/>
      <c r="F128"/>
      <c r="G128"/>
      <c r="H128"/>
      <c r="I128"/>
      <c r="J128"/>
      <c r="K128"/>
      <c r="L128"/>
      <c r="M128"/>
      <c r="N128" s="38"/>
      <c r="O128" s="38"/>
      <c r="P128" s="38"/>
      <c r="Q128" s="38"/>
      <c r="R128" s="17"/>
      <c r="S128" s="17"/>
      <c r="T128" s="17"/>
      <c r="U128" s="18"/>
      <c r="V128" s="18"/>
      <c r="W128" s="18"/>
      <c r="X128" s="18"/>
      <c r="Y128"/>
      <c r="Z128"/>
      <c r="AA128"/>
    </row>
    <row r="129" spans="1:27" s="19" customFormat="1" ht="23.25" customHeight="1">
      <c r="A129" s="1"/>
      <c r="B129"/>
      <c r="C129"/>
      <c r="D129"/>
      <c r="E129"/>
      <c r="F129"/>
      <c r="G129"/>
      <c r="H129"/>
      <c r="I129"/>
      <c r="J129"/>
      <c r="K129"/>
      <c r="L129"/>
      <c r="M129"/>
      <c r="N129" s="38"/>
      <c r="O129" s="38"/>
      <c r="P129" s="38"/>
      <c r="Q129" s="38"/>
      <c r="R129" s="17"/>
      <c r="S129" s="17"/>
      <c r="T129" s="17"/>
      <c r="U129" s="18"/>
      <c r="V129" s="18"/>
      <c r="W129" s="18"/>
      <c r="X129" s="18"/>
      <c r="Y129"/>
      <c r="Z129"/>
      <c r="AA129"/>
    </row>
    <row r="130" spans="1:27" s="19" customFormat="1" ht="23.25" customHeight="1">
      <c r="A130" s="1"/>
      <c r="B130"/>
      <c r="C130"/>
      <c r="D130"/>
      <c r="E130"/>
      <c r="F130"/>
      <c r="G130"/>
      <c r="H130"/>
      <c r="I130"/>
      <c r="J130"/>
      <c r="K130"/>
      <c r="L130"/>
      <c r="M130"/>
      <c r="N130" s="38"/>
      <c r="O130" s="38"/>
      <c r="P130" s="38"/>
      <c r="Q130" s="38"/>
      <c r="R130" s="17"/>
      <c r="S130" s="17"/>
      <c r="T130" s="17"/>
      <c r="U130" s="18"/>
      <c r="V130" s="18"/>
      <c r="W130" s="18"/>
      <c r="X130" s="18"/>
      <c r="Y130"/>
      <c r="Z130"/>
      <c r="AA130"/>
    </row>
    <row r="131" spans="1:27" s="19" customFormat="1" ht="23.25" customHeight="1">
      <c r="A131" s="1"/>
      <c r="B131"/>
      <c r="C131"/>
      <c r="D131"/>
      <c r="E131"/>
      <c r="F131"/>
      <c r="G131"/>
      <c r="H131"/>
      <c r="I131"/>
      <c r="J131"/>
      <c r="K131"/>
      <c r="L131"/>
      <c r="M131"/>
      <c r="N131" s="38"/>
      <c r="O131" s="38"/>
      <c r="P131" s="38"/>
      <c r="Q131" s="38"/>
      <c r="R131" s="17"/>
      <c r="S131" s="17"/>
      <c r="T131" s="17"/>
      <c r="U131" s="18"/>
      <c r="V131" s="18"/>
      <c r="W131" s="18"/>
      <c r="X131" s="18"/>
      <c r="Y131"/>
      <c r="Z131"/>
      <c r="AA131"/>
    </row>
    <row r="132" spans="1:27" s="19" customFormat="1" ht="23.25" customHeight="1">
      <c r="A132" s="1"/>
      <c r="B132"/>
      <c r="C132"/>
      <c r="D132"/>
      <c r="E132"/>
      <c r="F132"/>
      <c r="G132"/>
      <c r="H132"/>
      <c r="I132"/>
      <c r="J132"/>
      <c r="K132"/>
      <c r="L132"/>
      <c r="M132"/>
      <c r="N132" s="38"/>
      <c r="O132" s="38"/>
      <c r="P132" s="38"/>
      <c r="Q132" s="38"/>
      <c r="R132" s="17"/>
      <c r="S132" s="17"/>
      <c r="T132" s="17"/>
      <c r="U132" s="18"/>
      <c r="V132" s="18"/>
      <c r="W132" s="18"/>
      <c r="X132" s="18"/>
      <c r="Y132"/>
      <c r="Z132"/>
      <c r="AA132"/>
    </row>
    <row r="133" spans="1:27" s="19" customFormat="1" ht="23.25" customHeight="1">
      <c r="A133" s="1"/>
      <c r="B133"/>
      <c r="C133"/>
      <c r="D133"/>
      <c r="E133"/>
      <c r="F133"/>
      <c r="G133"/>
      <c r="H133"/>
      <c r="I133"/>
      <c r="J133"/>
      <c r="K133"/>
      <c r="L133"/>
      <c r="M133"/>
      <c r="N133" s="38"/>
      <c r="O133" s="38"/>
      <c r="P133" s="38"/>
      <c r="Q133" s="38"/>
      <c r="R133" s="17"/>
      <c r="S133" s="17"/>
      <c r="T133" s="17"/>
      <c r="U133" s="18"/>
      <c r="V133" s="18"/>
      <c r="W133" s="18"/>
      <c r="X133" s="18"/>
      <c r="Y133"/>
      <c r="Z133"/>
      <c r="AA133"/>
    </row>
    <row r="134" spans="1:27" s="19" customFormat="1" ht="23.25" customHeight="1">
      <c r="A134" s="1"/>
      <c r="B134"/>
      <c r="C134"/>
      <c r="D134"/>
      <c r="E134"/>
      <c r="F134"/>
      <c r="G134"/>
      <c r="H134"/>
      <c r="I134"/>
      <c r="J134"/>
      <c r="K134"/>
      <c r="L134"/>
      <c r="M134"/>
      <c r="N134" s="38"/>
      <c r="O134" s="38"/>
      <c r="P134" s="38"/>
      <c r="Q134" s="38"/>
      <c r="R134" s="17"/>
      <c r="S134" s="17"/>
      <c r="T134" s="17"/>
      <c r="U134" s="18"/>
      <c r="V134" s="18"/>
      <c r="W134" s="18"/>
      <c r="X134" s="18"/>
      <c r="Y134"/>
      <c r="Z134"/>
      <c r="AA134"/>
    </row>
    <row r="135" spans="1:27" s="19" customFormat="1" ht="23.25" customHeight="1">
      <c r="A135" s="1"/>
      <c r="B135"/>
      <c r="C135"/>
      <c r="D135"/>
      <c r="E135"/>
      <c r="F135"/>
      <c r="G135"/>
      <c r="H135"/>
      <c r="I135"/>
      <c r="J135"/>
      <c r="K135"/>
      <c r="L135"/>
      <c r="M135"/>
      <c r="N135" s="38"/>
      <c r="O135" s="38"/>
      <c r="P135" s="38"/>
      <c r="Q135" s="38"/>
      <c r="R135" s="17"/>
      <c r="S135" s="17"/>
      <c r="T135" s="17"/>
      <c r="U135" s="18"/>
      <c r="V135" s="18"/>
      <c r="W135" s="18"/>
      <c r="X135" s="18"/>
      <c r="Y135"/>
      <c r="Z135"/>
      <c r="AA135"/>
    </row>
    <row r="136" spans="1:27" s="19" customFormat="1" ht="23.25" customHeight="1">
      <c r="A136" s="1"/>
      <c r="B136"/>
      <c r="C136"/>
      <c r="D136"/>
      <c r="E136"/>
      <c r="F136"/>
      <c r="G136"/>
      <c r="H136"/>
      <c r="I136"/>
      <c r="J136"/>
      <c r="K136"/>
      <c r="L136"/>
      <c r="M136"/>
      <c r="N136" s="38"/>
      <c r="O136" s="38"/>
      <c r="P136" s="38"/>
      <c r="Q136" s="38"/>
      <c r="R136" s="17"/>
      <c r="S136" s="17"/>
      <c r="T136" s="17"/>
      <c r="U136" s="18"/>
      <c r="V136" s="18"/>
      <c r="W136" s="18"/>
      <c r="X136" s="18"/>
      <c r="Y136"/>
      <c r="Z136"/>
      <c r="AA136"/>
    </row>
    <row r="137" spans="1:27" s="19" customFormat="1" ht="23.25" customHeight="1">
      <c r="A137" s="1"/>
      <c r="B137"/>
      <c r="C137"/>
      <c r="D137"/>
      <c r="E137"/>
      <c r="F137"/>
      <c r="G137"/>
      <c r="H137"/>
      <c r="I137"/>
      <c r="J137"/>
      <c r="K137"/>
      <c r="L137"/>
      <c r="M137"/>
      <c r="N137" s="38"/>
      <c r="O137" s="38"/>
      <c r="P137" s="38"/>
      <c r="Q137" s="38"/>
      <c r="R137" s="17"/>
      <c r="S137" s="17"/>
      <c r="T137" s="17"/>
      <c r="U137" s="18"/>
      <c r="V137" s="18"/>
      <c r="W137" s="18"/>
      <c r="X137" s="18"/>
      <c r="Y137"/>
      <c r="Z137"/>
      <c r="AA137"/>
    </row>
    <row r="138" spans="1:27" s="19" customFormat="1" ht="23.25" customHeight="1">
      <c r="A138" s="1"/>
      <c r="B138"/>
      <c r="C138"/>
      <c r="D138"/>
      <c r="E138"/>
      <c r="F138"/>
      <c r="G138"/>
      <c r="H138"/>
      <c r="I138"/>
      <c r="J138"/>
      <c r="K138"/>
      <c r="L138"/>
      <c r="M138"/>
      <c r="N138" s="38"/>
      <c r="O138" s="38"/>
      <c r="P138" s="38"/>
      <c r="Q138" s="38"/>
      <c r="R138" s="3"/>
      <c r="S138" s="17"/>
      <c r="T138" s="17"/>
      <c r="U138" s="18"/>
      <c r="V138" s="18"/>
      <c r="W138" s="18"/>
      <c r="X138" s="18"/>
      <c r="Y138"/>
      <c r="Z138"/>
      <c r="AA138"/>
    </row>
    <row r="139" spans="1:27" s="19" customFormat="1" ht="20.25" customHeight="1">
      <c r="A139" s="1"/>
      <c r="B139"/>
      <c r="C139"/>
      <c r="D139"/>
      <c r="E139"/>
      <c r="F139"/>
      <c r="G139"/>
      <c r="H139"/>
      <c r="I139"/>
      <c r="J139"/>
      <c r="K139"/>
      <c r="L139"/>
      <c r="M139"/>
      <c r="N139" s="38"/>
      <c r="O139" s="38"/>
      <c r="P139" s="38"/>
      <c r="Q139" s="38"/>
      <c r="R139" s="3"/>
      <c r="S139" s="3"/>
      <c r="T139" s="3"/>
      <c r="U139" s="18"/>
      <c r="V139" s="18"/>
      <c r="W139" s="18"/>
      <c r="X139" s="18"/>
      <c r="Y139"/>
      <c r="Z139"/>
      <c r="AA139"/>
    </row>
    <row r="140" spans="1:27" s="19" customFormat="1" ht="20.25" customHeight="1">
      <c r="A140" s="1"/>
      <c r="B140"/>
      <c r="C140"/>
      <c r="D140"/>
      <c r="E140"/>
      <c r="F140"/>
      <c r="G140"/>
      <c r="H140"/>
      <c r="I140"/>
      <c r="J140"/>
      <c r="K140"/>
      <c r="L140"/>
      <c r="M140"/>
      <c r="N140" s="38"/>
      <c r="O140" s="38"/>
      <c r="P140" s="38"/>
      <c r="Q140" s="38"/>
      <c r="R140" s="3"/>
      <c r="S140" s="3"/>
      <c r="T140" s="3"/>
      <c r="U140" s="18"/>
      <c r="V140" s="18"/>
      <c r="W140" s="18"/>
      <c r="X140" s="18"/>
      <c r="Y140"/>
      <c r="Z140"/>
      <c r="AA140"/>
    </row>
    <row r="141" spans="1:27" s="19" customFormat="1" ht="20.25" customHeight="1">
      <c r="A141" s="1"/>
      <c r="B141"/>
      <c r="C141"/>
      <c r="D141"/>
      <c r="E141"/>
      <c r="F141"/>
      <c r="G141"/>
      <c r="H141"/>
      <c r="I141"/>
      <c r="J141"/>
      <c r="K141"/>
      <c r="L141"/>
      <c r="M141"/>
      <c r="N141" s="38"/>
      <c r="O141" s="38"/>
      <c r="P141" s="38"/>
      <c r="Q141" s="38"/>
      <c r="R141" s="3"/>
      <c r="S141" s="3"/>
      <c r="T141" s="3"/>
      <c r="U141" s="18"/>
      <c r="V141" s="18"/>
      <c r="W141" s="18"/>
      <c r="X141" s="18"/>
      <c r="Y141"/>
      <c r="Z141"/>
      <c r="AA141"/>
    </row>
    <row r="142" spans="3:27" ht="12.75">
      <c r="C142"/>
      <c r="D142"/>
      <c r="E142"/>
      <c r="F142"/>
      <c r="G142"/>
      <c r="H142"/>
      <c r="I142"/>
      <c r="J142"/>
      <c r="K142"/>
      <c r="L142"/>
      <c r="M142"/>
      <c r="N142" s="38"/>
      <c r="O142" s="38"/>
      <c r="P142" s="38"/>
      <c r="Q142" s="38"/>
      <c r="U142" s="39"/>
      <c r="Y142" s="19"/>
      <c r="Z142" s="19"/>
      <c r="AA142" s="19"/>
    </row>
    <row r="143" spans="21:27" ht="12.75">
      <c r="U143" s="40"/>
      <c r="Y143" s="19"/>
      <c r="Z143" s="19"/>
      <c r="AA143" s="19"/>
    </row>
    <row r="144" spans="3:27" ht="12.75">
      <c r="C144"/>
      <c r="D144"/>
      <c r="E144"/>
      <c r="F144"/>
      <c r="G144"/>
      <c r="H144"/>
      <c r="I144"/>
      <c r="J144"/>
      <c r="K144"/>
      <c r="L144"/>
      <c r="M144"/>
      <c r="N144" s="38"/>
      <c r="O144" s="38"/>
      <c r="P144" s="38"/>
      <c r="Q144" s="38"/>
      <c r="U144" s="40"/>
      <c r="Y144" s="19"/>
      <c r="Z144" s="19"/>
      <c r="AA144" s="19"/>
    </row>
    <row r="145" spans="3:27" ht="12.75">
      <c r="C145"/>
      <c r="D145"/>
      <c r="E145"/>
      <c r="F145"/>
      <c r="G145"/>
      <c r="H145"/>
      <c r="I145"/>
      <c r="J145"/>
      <c r="K145"/>
      <c r="L145"/>
      <c r="M145"/>
      <c r="N145" s="38"/>
      <c r="O145" s="38"/>
      <c r="P145" s="38"/>
      <c r="Q145" s="38"/>
      <c r="U145" s="40"/>
      <c r="Y145" s="19"/>
      <c r="Z145" s="19"/>
      <c r="AA145" s="19"/>
    </row>
    <row r="146" spans="3:27" ht="12.75">
      <c r="C146"/>
      <c r="D146"/>
      <c r="E146"/>
      <c r="F146"/>
      <c r="G146"/>
      <c r="H146"/>
      <c r="I146"/>
      <c r="J146"/>
      <c r="K146"/>
      <c r="L146"/>
      <c r="M146"/>
      <c r="N146" s="38"/>
      <c r="O146" s="38"/>
      <c r="P146" s="38"/>
      <c r="Q146" s="38"/>
      <c r="R146"/>
      <c r="V146" s="36"/>
      <c r="W146" s="36"/>
      <c r="X146" s="36"/>
      <c r="Y146" s="19"/>
      <c r="Z146" s="19"/>
      <c r="AA146" s="19"/>
    </row>
    <row r="147" spans="3:27" ht="12.75">
      <c r="C147"/>
      <c r="D147"/>
      <c r="E147"/>
      <c r="F147"/>
      <c r="G147"/>
      <c r="H147"/>
      <c r="I147"/>
      <c r="J147"/>
      <c r="K147"/>
      <c r="L147"/>
      <c r="M147"/>
      <c r="N147" s="38"/>
      <c r="O147" s="38"/>
      <c r="P147" s="38"/>
      <c r="Q147" s="38"/>
      <c r="R147"/>
      <c r="S147"/>
      <c r="T147"/>
      <c r="U147" s="36"/>
      <c r="V147" s="36"/>
      <c r="W147" s="36"/>
      <c r="X147" s="36"/>
      <c r="Y147" s="19"/>
      <c r="Z147" s="19"/>
      <c r="AA147" s="19"/>
    </row>
    <row r="148" spans="3:27" ht="12.75">
      <c r="C148"/>
      <c r="D148"/>
      <c r="E148"/>
      <c r="F148"/>
      <c r="G148"/>
      <c r="H148"/>
      <c r="I148"/>
      <c r="J148"/>
      <c r="K148"/>
      <c r="L148"/>
      <c r="M148"/>
      <c r="N148" s="38"/>
      <c r="O148" s="38"/>
      <c r="P148" s="38"/>
      <c r="Q148" s="38"/>
      <c r="R148"/>
      <c r="S148"/>
      <c r="T148"/>
      <c r="U148" s="36"/>
      <c r="Y148" s="19"/>
      <c r="Z148" s="41"/>
      <c r="AA148" s="19"/>
    </row>
    <row r="149" spans="3:27" ht="12.75">
      <c r="C149"/>
      <c r="D149"/>
      <c r="E149"/>
      <c r="F149"/>
      <c r="G149"/>
      <c r="H149"/>
      <c r="I149"/>
      <c r="J149"/>
      <c r="K149"/>
      <c r="L149"/>
      <c r="M149"/>
      <c r="N149" s="38"/>
      <c r="O149" s="38"/>
      <c r="P149" s="38"/>
      <c r="Q149" s="38"/>
      <c r="R149"/>
      <c r="S149"/>
      <c r="T149"/>
      <c r="U149" s="36"/>
      <c r="Y149" s="19"/>
      <c r="Z149" s="19"/>
      <c r="AA149" s="19"/>
    </row>
    <row r="150" spans="3:27" ht="12.75">
      <c r="C150"/>
      <c r="D150"/>
      <c r="E150"/>
      <c r="F150"/>
      <c r="G150"/>
      <c r="H150"/>
      <c r="I150"/>
      <c r="J150"/>
      <c r="K150"/>
      <c r="L150"/>
      <c r="M150"/>
      <c r="N150" s="38"/>
      <c r="O150" s="38"/>
      <c r="P150" s="38"/>
      <c r="Q150" s="38"/>
      <c r="R150"/>
      <c r="S150"/>
      <c r="T150"/>
      <c r="Y150" s="19"/>
      <c r="Z150" s="19"/>
      <c r="AA150" s="19"/>
    </row>
    <row r="151" spans="3:27" ht="12.75">
      <c r="C151"/>
      <c r="D151"/>
      <c r="E151"/>
      <c r="F151"/>
      <c r="G151"/>
      <c r="H151"/>
      <c r="I151"/>
      <c r="J151"/>
      <c r="K151"/>
      <c r="L151"/>
      <c r="M151"/>
      <c r="N151" s="38"/>
      <c r="O151" s="38"/>
      <c r="P151" s="38"/>
      <c r="Q151" s="38"/>
      <c r="R151"/>
      <c r="S151"/>
      <c r="T151"/>
      <c r="Y151" s="19"/>
      <c r="Z151" s="19"/>
      <c r="AA151" s="19"/>
    </row>
    <row r="152" spans="3:27" ht="12.75">
      <c r="C152"/>
      <c r="D152"/>
      <c r="E152"/>
      <c r="F152"/>
      <c r="G152"/>
      <c r="H152"/>
      <c r="I152"/>
      <c r="J152"/>
      <c r="K152"/>
      <c r="L152"/>
      <c r="M152"/>
      <c r="N152" s="38"/>
      <c r="O152" s="38"/>
      <c r="P152" s="38"/>
      <c r="Q152" s="38"/>
      <c r="R152"/>
      <c r="S152"/>
      <c r="T152"/>
      <c r="Y152" s="19"/>
      <c r="Z152" s="19"/>
      <c r="AA152" s="19"/>
    </row>
    <row r="153" spans="3:27" ht="12.75">
      <c r="C153"/>
      <c r="D153"/>
      <c r="E153"/>
      <c r="F153"/>
      <c r="G153"/>
      <c r="H153"/>
      <c r="I153"/>
      <c r="J153"/>
      <c r="K153"/>
      <c r="L153"/>
      <c r="M153"/>
      <c r="N153" s="38"/>
      <c r="O153" s="38"/>
      <c r="P153" s="38"/>
      <c r="Q153" s="38"/>
      <c r="R153"/>
      <c r="S153"/>
      <c r="T153"/>
      <c r="Y153" s="19"/>
      <c r="Z153" s="19"/>
      <c r="AA153" s="19"/>
    </row>
    <row r="154" spans="3:27" ht="12.75">
      <c r="C154"/>
      <c r="D154"/>
      <c r="E154"/>
      <c r="F154"/>
      <c r="G154"/>
      <c r="H154"/>
      <c r="I154"/>
      <c r="J154"/>
      <c r="K154"/>
      <c r="L154"/>
      <c r="M154"/>
      <c r="N154" s="38"/>
      <c r="O154" s="38"/>
      <c r="P154" s="38"/>
      <c r="Q154" s="38"/>
      <c r="R154"/>
      <c r="S154"/>
      <c r="T154"/>
      <c r="Y154" s="19"/>
      <c r="Z154" s="19"/>
      <c r="AA154" s="19"/>
    </row>
    <row r="155" spans="3:27" ht="12.75">
      <c r="C155"/>
      <c r="D155"/>
      <c r="E155"/>
      <c r="F155"/>
      <c r="G155"/>
      <c r="H155"/>
      <c r="I155"/>
      <c r="J155"/>
      <c r="K155"/>
      <c r="L155"/>
      <c r="M155"/>
      <c r="N155" s="38"/>
      <c r="O155" s="38"/>
      <c r="P155" s="38"/>
      <c r="Q155" s="38"/>
      <c r="R155"/>
      <c r="S155"/>
      <c r="T155"/>
      <c r="Y155" s="19"/>
      <c r="Z155" s="19"/>
      <c r="AA155" s="19"/>
    </row>
    <row r="156" spans="3:27" ht="12.75">
      <c r="C156"/>
      <c r="D156"/>
      <c r="E156"/>
      <c r="F156"/>
      <c r="G156"/>
      <c r="H156"/>
      <c r="I156"/>
      <c r="J156"/>
      <c r="K156"/>
      <c r="L156"/>
      <c r="M156"/>
      <c r="N156" s="38"/>
      <c r="O156" s="38"/>
      <c r="P156" s="38"/>
      <c r="Q156" s="38"/>
      <c r="R156"/>
      <c r="S156"/>
      <c r="T156"/>
      <c r="Y156" s="19"/>
      <c r="Z156" s="19"/>
      <c r="AA156" s="19"/>
    </row>
    <row r="157" spans="3:27" ht="12.75">
      <c r="C157"/>
      <c r="D157"/>
      <c r="E157"/>
      <c r="F157"/>
      <c r="G157"/>
      <c r="H157"/>
      <c r="I157"/>
      <c r="J157"/>
      <c r="K157"/>
      <c r="L157"/>
      <c r="M157"/>
      <c r="N157" s="38"/>
      <c r="O157" s="38"/>
      <c r="P157" s="38"/>
      <c r="Q157" s="38"/>
      <c r="R157"/>
      <c r="S157"/>
      <c r="T157"/>
      <c r="Y157" s="19"/>
      <c r="Z157" s="19"/>
      <c r="AA157" s="19"/>
    </row>
    <row r="158" spans="3:27" ht="12.75">
      <c r="C158"/>
      <c r="D158"/>
      <c r="E158"/>
      <c r="F158"/>
      <c r="G158"/>
      <c r="H158"/>
      <c r="I158"/>
      <c r="J158"/>
      <c r="K158"/>
      <c r="L158"/>
      <c r="M158"/>
      <c r="N158" s="38"/>
      <c r="O158" s="38"/>
      <c r="P158" s="38"/>
      <c r="Q158" s="38"/>
      <c r="R158"/>
      <c r="S158"/>
      <c r="T158"/>
      <c r="Y158" s="19"/>
      <c r="Z158" s="19"/>
      <c r="AA158" s="19"/>
    </row>
    <row r="159" spans="3:27" ht="12.75">
      <c r="C159"/>
      <c r="D159"/>
      <c r="E159"/>
      <c r="F159"/>
      <c r="G159"/>
      <c r="H159"/>
      <c r="I159"/>
      <c r="J159"/>
      <c r="K159"/>
      <c r="L159"/>
      <c r="M159"/>
      <c r="N159" s="38"/>
      <c r="O159" s="38"/>
      <c r="P159" s="38"/>
      <c r="Q159" s="38"/>
      <c r="R159"/>
      <c r="S159"/>
      <c r="T159"/>
      <c r="Y159" s="19"/>
      <c r="Z159" s="19"/>
      <c r="AA159" s="19"/>
    </row>
    <row r="160" spans="3:27" ht="12.75">
      <c r="C160"/>
      <c r="D160"/>
      <c r="E160"/>
      <c r="F160"/>
      <c r="G160"/>
      <c r="H160"/>
      <c r="I160"/>
      <c r="J160"/>
      <c r="K160"/>
      <c r="L160"/>
      <c r="M160"/>
      <c r="N160" s="38"/>
      <c r="O160" s="38"/>
      <c r="P160" s="38"/>
      <c r="Q160" s="38"/>
      <c r="R160"/>
      <c r="S160"/>
      <c r="T160"/>
      <c r="U160"/>
      <c r="V160"/>
      <c r="W160"/>
      <c r="X160"/>
      <c r="Y160" s="19"/>
      <c r="Z160" s="19"/>
      <c r="AA160" s="19"/>
    </row>
    <row r="161" spans="3:27" ht="12.75">
      <c r="C161"/>
      <c r="D161"/>
      <c r="E161"/>
      <c r="F161"/>
      <c r="G161"/>
      <c r="H161"/>
      <c r="I161"/>
      <c r="J161"/>
      <c r="K161"/>
      <c r="L161"/>
      <c r="M161"/>
      <c r="N161" s="38"/>
      <c r="O161" s="38"/>
      <c r="P161" s="38"/>
      <c r="Q161" s="38"/>
      <c r="R161"/>
      <c r="S161"/>
      <c r="T161"/>
      <c r="U161"/>
      <c r="V161"/>
      <c r="W161"/>
      <c r="X161"/>
      <c r="Y161" s="19"/>
      <c r="Z161" s="19"/>
      <c r="AA161" s="19"/>
    </row>
    <row r="162" spans="3:27" ht="12.75">
      <c r="C162"/>
      <c r="D162"/>
      <c r="E162"/>
      <c r="F162"/>
      <c r="G162"/>
      <c r="H162"/>
      <c r="I162"/>
      <c r="J162"/>
      <c r="K162"/>
      <c r="L162"/>
      <c r="M162"/>
      <c r="N162" s="38"/>
      <c r="O162" s="38"/>
      <c r="P162" s="38"/>
      <c r="Q162" s="38"/>
      <c r="R162"/>
      <c r="S162"/>
      <c r="T162"/>
      <c r="U162"/>
      <c r="V162"/>
      <c r="W162"/>
      <c r="X162"/>
      <c r="Y162" s="19"/>
      <c r="Z162" s="19"/>
      <c r="AA162" s="19"/>
    </row>
    <row r="163" spans="3:27" ht="12.75">
      <c r="C163"/>
      <c r="D163"/>
      <c r="E163"/>
      <c r="F163"/>
      <c r="G163"/>
      <c r="H163"/>
      <c r="I163"/>
      <c r="J163"/>
      <c r="K163"/>
      <c r="L163"/>
      <c r="M163"/>
      <c r="N163" s="38"/>
      <c r="O163" s="38"/>
      <c r="P163" s="38"/>
      <c r="Q163" s="38"/>
      <c r="R163"/>
      <c r="S163"/>
      <c r="T163"/>
      <c r="U163"/>
      <c r="V163"/>
      <c r="W163"/>
      <c r="X163"/>
      <c r="Y163" s="19"/>
      <c r="Z163" s="19"/>
      <c r="AA163" s="19"/>
    </row>
    <row r="164" spans="3:27" ht="12.75">
      <c r="C164"/>
      <c r="D164"/>
      <c r="E164"/>
      <c r="F164"/>
      <c r="G164"/>
      <c r="H164"/>
      <c r="I164"/>
      <c r="J164"/>
      <c r="K164"/>
      <c r="L164"/>
      <c r="M164"/>
      <c r="N164" s="38"/>
      <c r="O164" s="38"/>
      <c r="P164" s="38"/>
      <c r="Q164" s="38"/>
      <c r="R164"/>
      <c r="S164"/>
      <c r="T164"/>
      <c r="U164"/>
      <c r="V164"/>
      <c r="W164"/>
      <c r="X164"/>
      <c r="Y164" s="19"/>
      <c r="Z164" s="19"/>
      <c r="AA164" s="19"/>
    </row>
    <row r="165" spans="3:27" ht="12.75">
      <c r="C165"/>
      <c r="D165"/>
      <c r="E165"/>
      <c r="F165"/>
      <c r="G165"/>
      <c r="H165"/>
      <c r="I165"/>
      <c r="J165"/>
      <c r="K165"/>
      <c r="L165"/>
      <c r="M165"/>
      <c r="N165" s="38"/>
      <c r="O165" s="38"/>
      <c r="P165" s="38"/>
      <c r="Q165" s="38"/>
      <c r="R165"/>
      <c r="S165"/>
      <c r="T165"/>
      <c r="U165"/>
      <c r="V165"/>
      <c r="W165"/>
      <c r="X165"/>
      <c r="Y165" s="19"/>
      <c r="Z165" s="19"/>
      <c r="AA165" s="19"/>
    </row>
    <row r="166" spans="3:27" ht="12.75">
      <c r="C166"/>
      <c r="D166"/>
      <c r="E166"/>
      <c r="F166"/>
      <c r="G166"/>
      <c r="H166"/>
      <c r="I166"/>
      <c r="J166"/>
      <c r="K166"/>
      <c r="L166"/>
      <c r="M166"/>
      <c r="N166" s="38"/>
      <c r="O166" s="38"/>
      <c r="P166" s="38"/>
      <c r="Q166" s="38"/>
      <c r="R166"/>
      <c r="S166"/>
      <c r="T166"/>
      <c r="U166"/>
      <c r="V166"/>
      <c r="W166"/>
      <c r="X166"/>
      <c r="Y166" s="19"/>
      <c r="Z166" s="19"/>
      <c r="AA166" s="19"/>
    </row>
    <row r="167" spans="3:27" ht="12.75">
      <c r="C167"/>
      <c r="D167"/>
      <c r="E167"/>
      <c r="F167"/>
      <c r="G167"/>
      <c r="H167"/>
      <c r="I167"/>
      <c r="J167"/>
      <c r="K167"/>
      <c r="L167"/>
      <c r="M167"/>
      <c r="N167" s="38"/>
      <c r="O167" s="38"/>
      <c r="P167" s="38"/>
      <c r="Q167" s="38"/>
      <c r="R167"/>
      <c r="S167"/>
      <c r="T167"/>
      <c r="U167"/>
      <c r="V167"/>
      <c r="W167"/>
      <c r="X167"/>
      <c r="Y167" s="19"/>
      <c r="Z167" s="19"/>
      <c r="AA167" s="19"/>
    </row>
    <row r="168" spans="3:20" ht="12.75">
      <c r="C168"/>
      <c r="D168"/>
      <c r="E168"/>
      <c r="F168"/>
      <c r="G168"/>
      <c r="H168"/>
      <c r="I168"/>
      <c r="J168"/>
      <c r="K168"/>
      <c r="L168"/>
      <c r="M168"/>
      <c r="N168" s="38"/>
      <c r="O168" s="38"/>
      <c r="P168" s="38"/>
      <c r="Q168" s="38"/>
      <c r="R168"/>
      <c r="S168"/>
      <c r="T168"/>
    </row>
    <row r="169" spans="18:20" ht="12.75">
      <c r="R169"/>
      <c r="S169"/>
      <c r="T169"/>
    </row>
    <row r="170" spans="19:20" ht="12.75">
      <c r="S170"/>
      <c r="T170"/>
    </row>
  </sheetData>
  <sheetProtection password="C646" sheet="1"/>
  <mergeCells count="10">
    <mergeCell ref="B2:P2"/>
    <mergeCell ref="B4:P4"/>
    <mergeCell ref="L115:Q115"/>
    <mergeCell ref="L114:Q114"/>
    <mergeCell ref="B115:C115"/>
    <mergeCell ref="B3:P3"/>
    <mergeCell ref="M5:N5"/>
    <mergeCell ref="O5:P5"/>
    <mergeCell ref="A112:B112"/>
    <mergeCell ref="B114:C114"/>
  </mergeCells>
  <printOptions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zoomScale="150" zoomScaleNormal="150" zoomScalePageLayoutView="0" workbookViewId="0" topLeftCell="A101">
      <selection activeCell="C105" sqref="C105"/>
    </sheetView>
  </sheetViews>
  <sheetFormatPr defaultColWidth="9.140625" defaultRowHeight="12.75"/>
  <cols>
    <col min="1" max="1" width="3.7109375" style="0" customWidth="1"/>
    <col min="2" max="2" width="47.8515625" style="0" customWidth="1"/>
    <col min="3" max="3" width="6.28125" style="2" customWidth="1"/>
    <col min="4" max="4" width="7.421875" style="3" customWidth="1"/>
    <col min="5" max="5" width="7.7109375" style="4" bestFit="1" customWidth="1"/>
    <col min="6" max="6" width="17.8515625" style="4" customWidth="1"/>
    <col min="7" max="7" width="10.7109375" style="4" customWidth="1"/>
    <col min="8" max="8" width="13.140625" style="3" customWidth="1"/>
    <col min="9" max="11" width="8.00390625" style="3" customWidth="1"/>
    <col min="12" max="15" width="9.8515625" style="3" customWidth="1"/>
  </cols>
  <sheetData>
    <row r="1" spans="1:15" ht="12.75">
      <c r="A1" s="9"/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9"/>
      <c r="B2" s="9" t="s">
        <v>71</v>
      </c>
      <c r="C2" s="7"/>
      <c r="D2" s="8" t="s">
        <v>72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42"/>
      <c r="B3" s="11"/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8" s="19" customFormat="1" ht="28.5" customHeight="1">
      <c r="A4" s="43" t="s">
        <v>0</v>
      </c>
      <c r="B4" s="13" t="s">
        <v>1</v>
      </c>
      <c r="C4" s="14" t="s">
        <v>2</v>
      </c>
      <c r="D4" s="15" t="s">
        <v>3</v>
      </c>
      <c r="E4" s="44" t="s">
        <v>4</v>
      </c>
      <c r="F4" s="44" t="s">
        <v>73</v>
      </c>
      <c r="G4" s="44" t="s">
        <v>74</v>
      </c>
      <c r="H4" s="45" t="s">
        <v>75</v>
      </c>
      <c r="I4" s="16"/>
      <c r="J4" s="17"/>
      <c r="K4" s="17"/>
      <c r="L4" s="18"/>
      <c r="M4" s="18"/>
      <c r="N4" s="18"/>
      <c r="O4" s="18"/>
      <c r="P4"/>
      <c r="Q4"/>
      <c r="R4"/>
    </row>
    <row r="5" spans="1:18" s="19" customFormat="1" ht="23.25" customHeight="1">
      <c r="A5" s="46">
        <v>1</v>
      </c>
      <c r="B5" s="24" t="s">
        <v>13</v>
      </c>
      <c r="C5" s="20">
        <v>4</v>
      </c>
      <c r="D5" s="21">
        <v>1.92</v>
      </c>
      <c r="E5" s="47">
        <f>PRODUCT(C5:D5)</f>
        <v>7.68</v>
      </c>
      <c r="F5" s="47" t="s">
        <v>108</v>
      </c>
      <c r="G5" s="47" t="s">
        <v>76</v>
      </c>
      <c r="H5" s="48"/>
      <c r="I5" s="17"/>
      <c r="J5" s="17"/>
      <c r="K5" s="17"/>
      <c r="L5" s="18"/>
      <c r="M5" s="18"/>
      <c r="N5" s="18"/>
      <c r="O5" s="18"/>
      <c r="P5"/>
      <c r="Q5"/>
      <c r="R5"/>
    </row>
    <row r="6" spans="1:18" s="19" customFormat="1" ht="23.25" customHeight="1">
      <c r="A6" s="49">
        <v>2</v>
      </c>
      <c r="B6" s="25" t="s">
        <v>91</v>
      </c>
      <c r="C6" s="20">
        <v>2</v>
      </c>
      <c r="D6" s="21">
        <v>2.2800000000000002</v>
      </c>
      <c r="E6" s="21">
        <f>PRODUCT(C6:D6)</f>
        <v>4.5600000000000005</v>
      </c>
      <c r="F6" s="21" t="s">
        <v>108</v>
      </c>
      <c r="G6" s="21" t="s">
        <v>76</v>
      </c>
      <c r="H6" s="50"/>
      <c r="I6" s="17"/>
      <c r="J6" s="17"/>
      <c r="K6" s="17"/>
      <c r="L6" s="18"/>
      <c r="M6" s="18"/>
      <c r="N6" s="18"/>
      <c r="O6" s="18"/>
      <c r="P6"/>
      <c r="Q6"/>
      <c r="R6"/>
    </row>
    <row r="7" spans="1:18" s="19" customFormat="1" ht="23.25" customHeight="1">
      <c r="A7" s="49">
        <v>3</v>
      </c>
      <c r="B7" s="25" t="s">
        <v>90</v>
      </c>
      <c r="C7" s="20">
        <v>2</v>
      </c>
      <c r="D7" s="21">
        <v>2.2800000000000002</v>
      </c>
      <c r="E7" s="21">
        <f>PRODUCT(C7:D7)</f>
        <v>4.5600000000000005</v>
      </c>
      <c r="F7" s="21" t="s">
        <v>108</v>
      </c>
      <c r="G7" s="21" t="s">
        <v>76</v>
      </c>
      <c r="H7" s="50"/>
      <c r="I7" s="17"/>
      <c r="J7" s="17"/>
      <c r="K7" s="17"/>
      <c r="L7" s="18"/>
      <c r="M7" s="18"/>
      <c r="N7" s="18"/>
      <c r="O7" s="18"/>
      <c r="P7"/>
      <c r="Q7"/>
      <c r="R7"/>
    </row>
    <row r="8" spans="1:18" s="19" customFormat="1" ht="23.25" customHeight="1">
      <c r="A8" s="51">
        <v>4</v>
      </c>
      <c r="B8" s="25" t="s">
        <v>93</v>
      </c>
      <c r="C8" s="20">
        <v>2</v>
      </c>
      <c r="D8" s="21">
        <v>2.2800000000000002</v>
      </c>
      <c r="E8" s="21">
        <f>PRODUCT(C8:D8)</f>
        <v>4.5600000000000005</v>
      </c>
      <c r="F8" s="21" t="s">
        <v>108</v>
      </c>
      <c r="G8" s="21" t="s">
        <v>76</v>
      </c>
      <c r="H8" s="50"/>
      <c r="I8" s="17"/>
      <c r="J8" s="17"/>
      <c r="K8" s="17"/>
      <c r="L8" s="18"/>
      <c r="M8" s="18"/>
      <c r="N8" s="18"/>
      <c r="O8" s="18"/>
      <c r="P8"/>
      <c r="Q8"/>
      <c r="R8"/>
    </row>
    <row r="9" spans="1:18" s="19" customFormat="1" ht="23.25" customHeight="1">
      <c r="A9" s="51">
        <v>5</v>
      </c>
      <c r="B9" s="25" t="s">
        <v>92</v>
      </c>
      <c r="C9" s="20">
        <v>2</v>
      </c>
      <c r="D9" s="21">
        <v>2.2800000000000002</v>
      </c>
      <c r="E9" s="21">
        <f>PRODUCT(C9:D9)</f>
        <v>4.5600000000000005</v>
      </c>
      <c r="F9" s="21" t="s">
        <v>108</v>
      </c>
      <c r="G9" s="21" t="s">
        <v>76</v>
      </c>
      <c r="H9" s="50"/>
      <c r="I9" s="17"/>
      <c r="J9" s="17"/>
      <c r="K9" s="17"/>
      <c r="L9" s="18"/>
      <c r="M9" s="18"/>
      <c r="N9" s="18"/>
      <c r="O9" s="18"/>
      <c r="P9"/>
      <c r="Q9"/>
      <c r="R9"/>
    </row>
    <row r="10" spans="1:18" s="19" customFormat="1" ht="23.25" customHeight="1">
      <c r="A10" s="49">
        <v>6</v>
      </c>
      <c r="B10" s="28" t="s">
        <v>82</v>
      </c>
      <c r="C10" s="26">
        <v>4</v>
      </c>
      <c r="D10" s="27">
        <v>1.4</v>
      </c>
      <c r="E10" s="21">
        <f aca="true" t="shared" si="0" ref="E10:E59">PRODUCT(C10:D10)</f>
        <v>5.6</v>
      </c>
      <c r="F10" s="21" t="s">
        <v>108</v>
      </c>
      <c r="G10" s="21" t="s">
        <v>76</v>
      </c>
      <c r="H10" s="50"/>
      <c r="I10" s="17"/>
      <c r="J10" s="17"/>
      <c r="K10" s="17"/>
      <c r="L10" s="18"/>
      <c r="M10" s="18"/>
      <c r="N10" s="18"/>
      <c r="O10" s="18"/>
      <c r="P10"/>
      <c r="Q10"/>
      <c r="R10"/>
    </row>
    <row r="11" spans="1:18" s="19" customFormat="1" ht="23.25" customHeight="1">
      <c r="A11" s="49">
        <v>7</v>
      </c>
      <c r="B11" s="28" t="s">
        <v>83</v>
      </c>
      <c r="C11" s="26">
        <v>4</v>
      </c>
      <c r="D11" s="27">
        <v>1.4</v>
      </c>
      <c r="E11" s="21">
        <f t="shared" si="0"/>
        <v>5.6</v>
      </c>
      <c r="F11" s="21" t="s">
        <v>108</v>
      </c>
      <c r="G11" s="21" t="s">
        <v>76</v>
      </c>
      <c r="H11" s="50"/>
      <c r="I11" s="17"/>
      <c r="J11" s="17"/>
      <c r="K11" s="17"/>
      <c r="L11" s="18"/>
      <c r="M11" s="18"/>
      <c r="N11" s="18"/>
      <c r="O11" s="18"/>
      <c r="P11"/>
      <c r="Q11"/>
      <c r="R11"/>
    </row>
    <row r="12" spans="1:18" s="19" customFormat="1" ht="23.25" customHeight="1">
      <c r="A12" s="51">
        <v>8</v>
      </c>
      <c r="B12" s="25" t="s">
        <v>24</v>
      </c>
      <c r="C12" s="26">
        <v>2</v>
      </c>
      <c r="D12" s="27">
        <v>1.77</v>
      </c>
      <c r="E12" s="21">
        <f t="shared" si="0"/>
        <v>3.54</v>
      </c>
      <c r="F12" s="21" t="s">
        <v>108</v>
      </c>
      <c r="G12" s="21" t="s">
        <v>76</v>
      </c>
      <c r="H12" s="50"/>
      <c r="I12" s="17"/>
      <c r="J12" s="17"/>
      <c r="K12" s="17"/>
      <c r="L12" s="18"/>
      <c r="M12" s="18"/>
      <c r="N12" s="18"/>
      <c r="O12" s="18"/>
      <c r="P12"/>
      <c r="Q12"/>
      <c r="R12"/>
    </row>
    <row r="13" spans="1:18" s="19" customFormat="1" ht="23.25" customHeight="1">
      <c r="A13" s="51">
        <v>9</v>
      </c>
      <c r="B13" s="28" t="s">
        <v>33</v>
      </c>
      <c r="C13" s="26">
        <v>1</v>
      </c>
      <c r="D13" s="27">
        <v>10.59</v>
      </c>
      <c r="E13" s="21">
        <f t="shared" si="0"/>
        <v>10.59</v>
      </c>
      <c r="F13" s="21" t="s">
        <v>108</v>
      </c>
      <c r="G13" s="21" t="s">
        <v>76</v>
      </c>
      <c r="H13" s="50"/>
      <c r="I13" s="17"/>
      <c r="J13" s="17"/>
      <c r="K13" s="17"/>
      <c r="L13" s="18"/>
      <c r="M13" s="18"/>
      <c r="N13" s="18"/>
      <c r="O13" s="18"/>
      <c r="P13"/>
      <c r="Q13"/>
      <c r="R13"/>
    </row>
    <row r="14" spans="1:18" s="19" customFormat="1" ht="23.25" customHeight="1">
      <c r="A14" s="49">
        <v>10</v>
      </c>
      <c r="B14" s="25" t="s">
        <v>39</v>
      </c>
      <c r="C14" s="26">
        <v>2</v>
      </c>
      <c r="D14" s="27">
        <v>0.74</v>
      </c>
      <c r="E14" s="21">
        <f t="shared" si="0"/>
        <v>1.48</v>
      </c>
      <c r="F14" s="21" t="s">
        <v>108</v>
      </c>
      <c r="G14" s="21" t="s">
        <v>76</v>
      </c>
      <c r="H14" s="50"/>
      <c r="I14" s="17"/>
      <c r="J14" s="17"/>
      <c r="K14" s="17"/>
      <c r="L14" s="18"/>
      <c r="M14" s="18"/>
      <c r="N14" s="18"/>
      <c r="O14" s="18"/>
      <c r="P14"/>
      <c r="Q14"/>
      <c r="R14"/>
    </row>
    <row r="15" spans="1:18" s="19" customFormat="1" ht="23.25" customHeight="1">
      <c r="A15" s="49">
        <v>11</v>
      </c>
      <c r="B15" s="28" t="s">
        <v>44</v>
      </c>
      <c r="C15" s="26">
        <v>4</v>
      </c>
      <c r="D15" s="27">
        <v>0.73</v>
      </c>
      <c r="E15" s="21">
        <f t="shared" si="0"/>
        <v>2.92</v>
      </c>
      <c r="F15" s="21" t="s">
        <v>108</v>
      </c>
      <c r="G15" s="21" t="s">
        <v>76</v>
      </c>
      <c r="H15" s="50"/>
      <c r="I15" s="17"/>
      <c r="J15" s="17"/>
      <c r="K15" s="17"/>
      <c r="L15" s="18"/>
      <c r="M15" s="18"/>
      <c r="N15" s="18"/>
      <c r="O15" s="18"/>
      <c r="P15"/>
      <c r="Q15"/>
      <c r="R15"/>
    </row>
    <row r="16" spans="1:18" s="19" customFormat="1" ht="23.25" customHeight="1">
      <c r="A16" s="51">
        <v>12</v>
      </c>
      <c r="B16" s="28" t="s">
        <v>97</v>
      </c>
      <c r="C16" s="26">
        <v>6</v>
      </c>
      <c r="D16" s="27">
        <v>7.61</v>
      </c>
      <c r="E16" s="21">
        <f t="shared" si="0"/>
        <v>45.660000000000004</v>
      </c>
      <c r="F16" s="21" t="s">
        <v>108</v>
      </c>
      <c r="G16" s="21" t="s">
        <v>76</v>
      </c>
      <c r="H16" s="50"/>
      <c r="I16" s="17"/>
      <c r="J16" s="17"/>
      <c r="K16" s="17"/>
      <c r="L16" s="18"/>
      <c r="M16" s="18"/>
      <c r="N16" s="18"/>
      <c r="O16" s="18"/>
      <c r="P16"/>
      <c r="Q16"/>
      <c r="R16"/>
    </row>
    <row r="17" spans="1:18" s="19" customFormat="1" ht="23.25" customHeight="1">
      <c r="A17" s="51">
        <v>13</v>
      </c>
      <c r="B17" s="28" t="s">
        <v>98</v>
      </c>
      <c r="C17" s="26">
        <v>6</v>
      </c>
      <c r="D17" s="27">
        <v>7.61</v>
      </c>
      <c r="E17" s="21">
        <f t="shared" si="0"/>
        <v>45.660000000000004</v>
      </c>
      <c r="F17" s="21" t="s">
        <v>108</v>
      </c>
      <c r="G17" s="21" t="s">
        <v>76</v>
      </c>
      <c r="H17" s="50"/>
      <c r="I17" s="17"/>
      <c r="J17" s="17"/>
      <c r="K17" s="17"/>
      <c r="L17" s="18"/>
      <c r="M17" s="18"/>
      <c r="N17" s="18"/>
      <c r="O17" s="18"/>
      <c r="P17"/>
      <c r="Q17"/>
      <c r="R17"/>
    </row>
    <row r="18" spans="1:18" s="19" customFormat="1" ht="23.25" customHeight="1">
      <c r="A18" s="49">
        <v>14</v>
      </c>
      <c r="B18" s="25" t="s">
        <v>46</v>
      </c>
      <c r="C18" s="26">
        <v>2</v>
      </c>
      <c r="D18" s="27">
        <v>3.27</v>
      </c>
      <c r="E18" s="21">
        <f t="shared" si="0"/>
        <v>6.54</v>
      </c>
      <c r="F18" s="21" t="s">
        <v>108</v>
      </c>
      <c r="G18" s="21" t="s">
        <v>76</v>
      </c>
      <c r="H18" s="50"/>
      <c r="I18" s="17"/>
      <c r="J18" s="17"/>
      <c r="K18" s="17"/>
      <c r="L18" s="18"/>
      <c r="M18" s="18"/>
      <c r="N18" s="18"/>
      <c r="O18" s="18"/>
      <c r="P18"/>
      <c r="Q18"/>
      <c r="R18"/>
    </row>
    <row r="19" spans="1:18" s="19" customFormat="1" ht="23.25" customHeight="1">
      <c r="A19" s="49">
        <v>15</v>
      </c>
      <c r="B19" s="25" t="s">
        <v>55</v>
      </c>
      <c r="C19" s="26">
        <v>12</v>
      </c>
      <c r="D19" s="27">
        <v>1</v>
      </c>
      <c r="E19" s="21">
        <f t="shared" si="0"/>
        <v>12</v>
      </c>
      <c r="F19" s="21" t="s">
        <v>108</v>
      </c>
      <c r="G19" s="21" t="s">
        <v>76</v>
      </c>
      <c r="H19" s="50"/>
      <c r="I19" s="17"/>
      <c r="J19" s="17"/>
      <c r="K19" s="17"/>
      <c r="L19" s="18"/>
      <c r="M19" s="18"/>
      <c r="N19" s="18"/>
      <c r="O19" s="18"/>
      <c r="P19"/>
      <c r="Q19"/>
      <c r="R19"/>
    </row>
    <row r="20" spans="1:18" s="19" customFormat="1" ht="23.25" customHeight="1">
      <c r="A20" s="51">
        <v>16</v>
      </c>
      <c r="B20" s="24" t="s">
        <v>68</v>
      </c>
      <c r="C20" s="20">
        <v>2</v>
      </c>
      <c r="D20" s="21">
        <v>0.43</v>
      </c>
      <c r="E20" s="21">
        <f t="shared" si="0"/>
        <v>0.86</v>
      </c>
      <c r="F20" s="21" t="s">
        <v>108</v>
      </c>
      <c r="G20" s="21" t="s">
        <v>76</v>
      </c>
      <c r="H20" s="50"/>
      <c r="I20" s="17"/>
      <c r="J20" s="17"/>
      <c r="K20" s="17"/>
      <c r="L20" s="18"/>
      <c r="M20" s="18"/>
      <c r="N20" s="18"/>
      <c r="O20" s="18"/>
      <c r="P20"/>
      <c r="Q20"/>
      <c r="R20"/>
    </row>
    <row r="21" spans="1:18" s="19" customFormat="1" ht="23.25" customHeight="1">
      <c r="A21" s="51">
        <v>17</v>
      </c>
      <c r="B21" s="28" t="s">
        <v>33</v>
      </c>
      <c r="C21" s="26">
        <v>1</v>
      </c>
      <c r="D21" s="27">
        <v>10.59</v>
      </c>
      <c r="E21" s="21">
        <f t="shared" si="0"/>
        <v>10.59</v>
      </c>
      <c r="F21" s="21" t="s">
        <v>109</v>
      </c>
      <c r="G21" s="21" t="s">
        <v>76</v>
      </c>
      <c r="H21" s="50"/>
      <c r="I21" s="17"/>
      <c r="J21" s="17"/>
      <c r="K21" s="17"/>
      <c r="L21" s="18"/>
      <c r="M21" s="18"/>
      <c r="N21" s="18"/>
      <c r="O21" s="18"/>
      <c r="P21"/>
      <c r="Q21"/>
      <c r="R21"/>
    </row>
    <row r="22" spans="1:18" s="19" customFormat="1" ht="23.25" customHeight="1">
      <c r="A22" s="49">
        <v>18</v>
      </c>
      <c r="B22" s="25" t="s">
        <v>39</v>
      </c>
      <c r="C22" s="26">
        <v>1</v>
      </c>
      <c r="D22" s="27">
        <v>0.74</v>
      </c>
      <c r="E22" s="21">
        <f t="shared" si="0"/>
        <v>0.74</v>
      </c>
      <c r="F22" s="21" t="s">
        <v>109</v>
      </c>
      <c r="G22" s="21" t="s">
        <v>76</v>
      </c>
      <c r="H22" s="50"/>
      <c r="I22" s="17"/>
      <c r="J22" s="17"/>
      <c r="K22" s="17"/>
      <c r="L22" s="18"/>
      <c r="M22" s="18"/>
      <c r="N22" s="18"/>
      <c r="O22" s="18"/>
      <c r="P22"/>
      <c r="Q22"/>
      <c r="R22"/>
    </row>
    <row r="23" spans="1:18" s="19" customFormat="1" ht="23.25" customHeight="1">
      <c r="A23" s="49">
        <v>19</v>
      </c>
      <c r="B23" s="28" t="s">
        <v>96</v>
      </c>
      <c r="C23" s="26">
        <v>3</v>
      </c>
      <c r="D23" s="27">
        <v>4.08</v>
      </c>
      <c r="E23" s="21">
        <f t="shared" si="0"/>
        <v>12.24</v>
      </c>
      <c r="F23" s="21" t="s">
        <v>109</v>
      </c>
      <c r="G23" s="21" t="s">
        <v>76</v>
      </c>
      <c r="H23" s="50"/>
      <c r="I23" s="17"/>
      <c r="J23" s="17"/>
      <c r="K23" s="17"/>
      <c r="L23" s="18"/>
      <c r="M23" s="18"/>
      <c r="N23" s="18"/>
      <c r="O23" s="18"/>
      <c r="P23"/>
      <c r="Q23"/>
      <c r="R23"/>
    </row>
    <row r="24" spans="1:18" s="19" customFormat="1" ht="23.25" customHeight="1">
      <c r="A24" s="51">
        <v>20</v>
      </c>
      <c r="B24" s="28" t="s">
        <v>98</v>
      </c>
      <c r="C24" s="26">
        <v>3</v>
      </c>
      <c r="D24" s="27">
        <v>7.61</v>
      </c>
      <c r="E24" s="21">
        <f t="shared" si="0"/>
        <v>22.830000000000002</v>
      </c>
      <c r="F24" s="21" t="s">
        <v>109</v>
      </c>
      <c r="G24" s="21" t="s">
        <v>76</v>
      </c>
      <c r="H24" s="50"/>
      <c r="I24" s="17"/>
      <c r="J24" s="17"/>
      <c r="K24" s="17"/>
      <c r="L24" s="18"/>
      <c r="M24" s="18"/>
      <c r="N24" s="18"/>
      <c r="O24" s="18"/>
      <c r="P24"/>
      <c r="Q24"/>
      <c r="R24"/>
    </row>
    <row r="25" spans="1:18" s="19" customFormat="1" ht="23.25" customHeight="1">
      <c r="A25" s="51">
        <v>21</v>
      </c>
      <c r="B25" s="25" t="s">
        <v>52</v>
      </c>
      <c r="C25" s="26">
        <v>1</v>
      </c>
      <c r="D25" s="27">
        <v>0.42</v>
      </c>
      <c r="E25" s="21">
        <f t="shared" si="0"/>
        <v>0.42</v>
      </c>
      <c r="F25" s="21" t="s">
        <v>109</v>
      </c>
      <c r="G25" s="21" t="s">
        <v>76</v>
      </c>
      <c r="H25" s="50"/>
      <c r="I25" s="17"/>
      <c r="J25" s="17"/>
      <c r="K25" s="17"/>
      <c r="L25" s="18"/>
      <c r="M25" s="18"/>
      <c r="N25" s="18"/>
      <c r="O25" s="18"/>
      <c r="P25"/>
      <c r="Q25"/>
      <c r="R25"/>
    </row>
    <row r="26" spans="1:18" s="19" customFormat="1" ht="23.25" customHeight="1">
      <c r="A26" s="49">
        <v>22</v>
      </c>
      <c r="B26" s="28" t="s">
        <v>89</v>
      </c>
      <c r="C26" s="26">
        <v>1</v>
      </c>
      <c r="D26" s="27">
        <v>1.19</v>
      </c>
      <c r="E26" s="21">
        <f t="shared" si="0"/>
        <v>1.19</v>
      </c>
      <c r="F26" s="21" t="s">
        <v>109</v>
      </c>
      <c r="G26" s="21" t="s">
        <v>76</v>
      </c>
      <c r="H26" s="50"/>
      <c r="I26" s="17"/>
      <c r="J26" s="17"/>
      <c r="K26" s="17"/>
      <c r="L26" s="18"/>
      <c r="M26" s="18"/>
      <c r="N26" s="18"/>
      <c r="O26" s="18"/>
      <c r="P26"/>
      <c r="Q26"/>
      <c r="R26"/>
    </row>
    <row r="27" spans="1:18" s="19" customFormat="1" ht="23.25" customHeight="1">
      <c r="A27" s="49">
        <v>23</v>
      </c>
      <c r="B27" s="25" t="s">
        <v>55</v>
      </c>
      <c r="C27" s="26">
        <v>2</v>
      </c>
      <c r="D27" s="27">
        <v>1</v>
      </c>
      <c r="E27" s="21">
        <f t="shared" si="0"/>
        <v>2</v>
      </c>
      <c r="F27" s="21" t="s">
        <v>109</v>
      </c>
      <c r="G27" s="21" t="s">
        <v>76</v>
      </c>
      <c r="H27" s="50"/>
      <c r="I27" s="17"/>
      <c r="J27" s="17"/>
      <c r="K27" s="17"/>
      <c r="L27" s="18"/>
      <c r="M27" s="18"/>
      <c r="N27" s="18"/>
      <c r="O27" s="18"/>
      <c r="P27"/>
      <c r="Q27"/>
      <c r="R27"/>
    </row>
    <row r="28" spans="1:18" s="19" customFormat="1" ht="23.25" customHeight="1">
      <c r="A28" s="51">
        <v>24</v>
      </c>
      <c r="B28" s="24" t="s">
        <v>66</v>
      </c>
      <c r="C28" s="20">
        <v>1</v>
      </c>
      <c r="D28" s="21">
        <v>2.93</v>
      </c>
      <c r="E28" s="21">
        <f t="shared" si="0"/>
        <v>2.93</v>
      </c>
      <c r="F28" s="21" t="s">
        <v>109</v>
      </c>
      <c r="G28" s="21" t="s">
        <v>76</v>
      </c>
      <c r="H28" s="50"/>
      <c r="I28" s="17"/>
      <c r="J28" s="17"/>
      <c r="K28" s="17"/>
      <c r="L28" s="18"/>
      <c r="M28" s="18"/>
      <c r="N28" s="18"/>
      <c r="O28" s="18"/>
      <c r="P28"/>
      <c r="Q28"/>
      <c r="R28"/>
    </row>
    <row r="29" spans="1:18" s="19" customFormat="1" ht="23.25" customHeight="1">
      <c r="A29" s="51">
        <v>25</v>
      </c>
      <c r="B29" s="25" t="s">
        <v>15</v>
      </c>
      <c r="C29" s="26">
        <v>5</v>
      </c>
      <c r="D29" s="27">
        <v>0.81</v>
      </c>
      <c r="E29" s="21">
        <f t="shared" si="0"/>
        <v>4.050000000000001</v>
      </c>
      <c r="F29" s="21" t="s">
        <v>109</v>
      </c>
      <c r="G29" s="21" t="s">
        <v>76</v>
      </c>
      <c r="H29" s="50"/>
      <c r="I29" s="17"/>
      <c r="J29" s="17"/>
      <c r="K29" s="17"/>
      <c r="L29" s="18"/>
      <c r="M29" s="18"/>
      <c r="N29" s="18"/>
      <c r="O29" s="18"/>
      <c r="P29"/>
      <c r="Q29"/>
      <c r="R29"/>
    </row>
    <row r="30" spans="1:18" s="19" customFormat="1" ht="23.25" customHeight="1">
      <c r="A30" s="51">
        <v>26</v>
      </c>
      <c r="B30" s="28" t="s">
        <v>84</v>
      </c>
      <c r="C30" s="26">
        <v>2</v>
      </c>
      <c r="D30" s="27">
        <v>1.4</v>
      </c>
      <c r="E30" s="21">
        <f t="shared" si="0"/>
        <v>2.8</v>
      </c>
      <c r="F30" s="21" t="s">
        <v>110</v>
      </c>
      <c r="G30" s="21" t="s">
        <v>76</v>
      </c>
      <c r="H30" s="50"/>
      <c r="I30" s="17"/>
      <c r="J30" s="17"/>
      <c r="K30" s="17"/>
      <c r="L30" s="18"/>
      <c r="M30" s="18"/>
      <c r="N30" s="18"/>
      <c r="O30" s="18"/>
      <c r="P30"/>
      <c r="Q30"/>
      <c r="R30"/>
    </row>
    <row r="31" spans="1:18" s="19" customFormat="1" ht="23.25" customHeight="1">
      <c r="A31" s="51">
        <v>27</v>
      </c>
      <c r="B31" s="25" t="s">
        <v>40</v>
      </c>
      <c r="C31" s="26">
        <v>1</v>
      </c>
      <c r="D31" s="27">
        <v>8.09</v>
      </c>
      <c r="E31" s="21">
        <f t="shared" si="0"/>
        <v>8.09</v>
      </c>
      <c r="F31" s="21" t="s">
        <v>110</v>
      </c>
      <c r="G31" s="21" t="s">
        <v>76</v>
      </c>
      <c r="H31" s="50"/>
      <c r="I31" s="17"/>
      <c r="J31" s="17"/>
      <c r="K31" s="17"/>
      <c r="L31" s="18"/>
      <c r="M31" s="18"/>
      <c r="N31" s="18"/>
      <c r="O31" s="18"/>
      <c r="P31"/>
      <c r="Q31"/>
      <c r="R31"/>
    </row>
    <row r="32" spans="1:18" s="19" customFormat="1" ht="23.25" customHeight="1">
      <c r="A32" s="49">
        <v>28</v>
      </c>
      <c r="B32" s="25" t="s">
        <v>46</v>
      </c>
      <c r="C32" s="26">
        <v>1</v>
      </c>
      <c r="D32" s="27">
        <v>3.27</v>
      </c>
      <c r="E32" s="21">
        <f t="shared" si="0"/>
        <v>3.27</v>
      </c>
      <c r="F32" s="21" t="s">
        <v>110</v>
      </c>
      <c r="G32" s="21" t="s">
        <v>76</v>
      </c>
      <c r="H32" s="50"/>
      <c r="I32" s="17"/>
      <c r="J32" s="17"/>
      <c r="K32" s="17"/>
      <c r="L32" s="18"/>
      <c r="M32" s="18"/>
      <c r="N32" s="18"/>
      <c r="O32" s="18"/>
      <c r="P32"/>
      <c r="Q32"/>
      <c r="R32"/>
    </row>
    <row r="33" spans="1:18" s="19" customFormat="1" ht="23.25" customHeight="1">
      <c r="A33" s="49">
        <v>29</v>
      </c>
      <c r="B33" s="25" t="s">
        <v>105</v>
      </c>
      <c r="C33" s="26">
        <v>2</v>
      </c>
      <c r="D33" s="27">
        <v>0.41</v>
      </c>
      <c r="E33" s="21">
        <f t="shared" si="0"/>
        <v>0.82</v>
      </c>
      <c r="F33" s="21" t="s">
        <v>110</v>
      </c>
      <c r="G33" s="21" t="s">
        <v>76</v>
      </c>
      <c r="H33" s="50"/>
      <c r="I33" s="17"/>
      <c r="J33" s="17"/>
      <c r="K33" s="17"/>
      <c r="L33" s="18"/>
      <c r="M33" s="18"/>
      <c r="N33" s="18"/>
      <c r="O33" s="18"/>
      <c r="P33"/>
      <c r="Q33"/>
      <c r="R33"/>
    </row>
    <row r="34" spans="1:18" s="19" customFormat="1" ht="23.25" customHeight="1">
      <c r="A34" s="51">
        <v>30</v>
      </c>
      <c r="B34" s="28" t="s">
        <v>33</v>
      </c>
      <c r="C34" s="26">
        <v>1</v>
      </c>
      <c r="D34" s="27">
        <v>10.59</v>
      </c>
      <c r="E34" s="21">
        <f t="shared" si="0"/>
        <v>10.59</v>
      </c>
      <c r="F34" s="21" t="s">
        <v>111</v>
      </c>
      <c r="G34" s="21" t="s">
        <v>76</v>
      </c>
      <c r="H34" s="50"/>
      <c r="I34" s="17"/>
      <c r="J34" s="17"/>
      <c r="K34" s="17"/>
      <c r="L34" s="18"/>
      <c r="M34" s="18"/>
      <c r="N34" s="18"/>
      <c r="O34" s="18"/>
      <c r="P34"/>
      <c r="Q34"/>
      <c r="R34"/>
    </row>
    <row r="35" spans="1:18" s="19" customFormat="1" ht="23.25" customHeight="1">
      <c r="A35" s="51">
        <v>31</v>
      </c>
      <c r="B35" s="24" t="s">
        <v>49</v>
      </c>
      <c r="C35" s="20">
        <v>1</v>
      </c>
      <c r="D35" s="21">
        <v>0.55</v>
      </c>
      <c r="E35" s="21">
        <f t="shared" si="0"/>
        <v>0.55</v>
      </c>
      <c r="F35" s="21" t="s">
        <v>111</v>
      </c>
      <c r="G35" s="21" t="s">
        <v>76</v>
      </c>
      <c r="H35" s="50"/>
      <c r="I35" s="17"/>
      <c r="J35" s="17"/>
      <c r="K35" s="17"/>
      <c r="L35" s="18"/>
      <c r="M35" s="18"/>
      <c r="N35" s="18"/>
      <c r="O35" s="18"/>
      <c r="P35"/>
      <c r="Q35"/>
      <c r="R35"/>
    </row>
    <row r="36" spans="1:18" s="19" customFormat="1" ht="23.25" customHeight="1">
      <c r="A36" s="51">
        <v>32</v>
      </c>
      <c r="B36" s="22" t="s">
        <v>67</v>
      </c>
      <c r="C36" s="20">
        <v>1</v>
      </c>
      <c r="D36" s="27">
        <v>2.85</v>
      </c>
      <c r="E36" s="21">
        <f t="shared" si="0"/>
        <v>2.85</v>
      </c>
      <c r="F36" s="21" t="s">
        <v>111</v>
      </c>
      <c r="G36" s="21" t="s">
        <v>76</v>
      </c>
      <c r="H36" s="50"/>
      <c r="I36" s="17"/>
      <c r="J36" s="17"/>
      <c r="K36" s="17"/>
      <c r="L36" s="18"/>
      <c r="M36" s="18"/>
      <c r="N36" s="18"/>
      <c r="O36" s="18"/>
      <c r="P36"/>
      <c r="Q36"/>
      <c r="R36"/>
    </row>
    <row r="37" spans="1:18" s="19" customFormat="1" ht="23.25" customHeight="1">
      <c r="A37" s="51">
        <v>33</v>
      </c>
      <c r="B37" s="25" t="s">
        <v>55</v>
      </c>
      <c r="C37" s="26">
        <v>20</v>
      </c>
      <c r="D37" s="27">
        <v>1</v>
      </c>
      <c r="E37" s="21">
        <f t="shared" si="0"/>
        <v>20</v>
      </c>
      <c r="F37" s="21" t="s">
        <v>111</v>
      </c>
      <c r="G37" s="21" t="s">
        <v>76</v>
      </c>
      <c r="H37" s="50"/>
      <c r="I37" s="17"/>
      <c r="J37" s="17"/>
      <c r="K37" s="17"/>
      <c r="L37" s="18"/>
      <c r="M37" s="18"/>
      <c r="N37" s="18"/>
      <c r="O37" s="18"/>
      <c r="P37"/>
      <c r="Q37"/>
      <c r="R37"/>
    </row>
    <row r="38" spans="1:18" s="19" customFormat="1" ht="23.25" customHeight="1">
      <c r="A38" s="49">
        <v>34</v>
      </c>
      <c r="B38" s="25" t="s">
        <v>39</v>
      </c>
      <c r="C38" s="26">
        <v>1</v>
      </c>
      <c r="D38" s="27">
        <v>0.74</v>
      </c>
      <c r="E38" s="21">
        <f t="shared" si="0"/>
        <v>0.74</v>
      </c>
      <c r="F38" s="21" t="s">
        <v>112</v>
      </c>
      <c r="G38" s="21" t="s">
        <v>76</v>
      </c>
      <c r="H38" s="50"/>
      <c r="I38" s="17"/>
      <c r="J38" s="17"/>
      <c r="K38" s="17"/>
      <c r="L38" s="18"/>
      <c r="M38" s="18"/>
      <c r="N38" s="18"/>
      <c r="O38" s="18"/>
      <c r="P38"/>
      <c r="Q38"/>
      <c r="R38"/>
    </row>
    <row r="39" spans="1:18" s="19" customFormat="1" ht="23.25" customHeight="1">
      <c r="A39" s="49">
        <v>35</v>
      </c>
      <c r="B39" s="25" t="s">
        <v>55</v>
      </c>
      <c r="C39" s="26">
        <v>5</v>
      </c>
      <c r="D39" s="27">
        <v>1</v>
      </c>
      <c r="E39" s="21">
        <f t="shared" si="0"/>
        <v>5</v>
      </c>
      <c r="F39" s="21" t="s">
        <v>112</v>
      </c>
      <c r="G39" s="21" t="s">
        <v>76</v>
      </c>
      <c r="H39" s="50"/>
      <c r="I39" s="17"/>
      <c r="J39" s="17"/>
      <c r="K39" s="17"/>
      <c r="L39" s="18"/>
      <c r="M39" s="18"/>
      <c r="N39" s="18"/>
      <c r="O39" s="18"/>
      <c r="P39"/>
      <c r="Q39"/>
      <c r="R39"/>
    </row>
    <row r="40" spans="1:18" s="19" customFormat="1" ht="23.25" customHeight="1">
      <c r="A40" s="51">
        <v>36</v>
      </c>
      <c r="B40" s="25" t="s">
        <v>16</v>
      </c>
      <c r="C40" s="26">
        <v>2</v>
      </c>
      <c r="D40" s="27">
        <v>1.98</v>
      </c>
      <c r="E40" s="21">
        <f t="shared" si="0"/>
        <v>3.96</v>
      </c>
      <c r="F40" s="21" t="s">
        <v>112</v>
      </c>
      <c r="G40" s="21" t="s">
        <v>76</v>
      </c>
      <c r="H40" s="50"/>
      <c r="I40" s="17"/>
      <c r="J40" s="17"/>
      <c r="K40" s="17"/>
      <c r="L40" s="18"/>
      <c r="M40" s="18"/>
      <c r="N40" s="18"/>
      <c r="O40" s="18"/>
      <c r="P40"/>
      <c r="Q40"/>
      <c r="R40"/>
    </row>
    <row r="41" spans="1:18" s="19" customFormat="1" ht="23.25" customHeight="1">
      <c r="A41" s="51">
        <v>37</v>
      </c>
      <c r="B41" s="25" t="s">
        <v>15</v>
      </c>
      <c r="C41" s="26">
        <v>2</v>
      </c>
      <c r="D41" s="27">
        <v>0.81</v>
      </c>
      <c r="E41" s="21">
        <f t="shared" si="0"/>
        <v>1.62</v>
      </c>
      <c r="F41" s="21" t="s">
        <v>112</v>
      </c>
      <c r="G41" s="21" t="s">
        <v>76</v>
      </c>
      <c r="H41" s="50"/>
      <c r="I41" s="17"/>
      <c r="J41" s="17"/>
      <c r="K41" s="17"/>
      <c r="L41" s="18"/>
      <c r="M41" s="18"/>
      <c r="N41" s="18"/>
      <c r="O41" s="18"/>
      <c r="P41"/>
      <c r="Q41"/>
      <c r="R41"/>
    </row>
    <row r="42" spans="1:18" s="19" customFormat="1" ht="23.25" customHeight="1">
      <c r="A42" s="51">
        <v>38</v>
      </c>
      <c r="B42" s="29" t="s">
        <v>104</v>
      </c>
      <c r="C42" s="26">
        <v>1</v>
      </c>
      <c r="D42" s="27">
        <v>5.29</v>
      </c>
      <c r="E42" s="21">
        <f t="shared" si="0"/>
        <v>5.29</v>
      </c>
      <c r="F42" s="21" t="s">
        <v>112</v>
      </c>
      <c r="G42" s="21" t="s">
        <v>76</v>
      </c>
      <c r="H42" s="50"/>
      <c r="I42" s="17"/>
      <c r="J42" s="17"/>
      <c r="K42" s="17"/>
      <c r="L42" s="18"/>
      <c r="M42" s="18"/>
      <c r="N42" s="18"/>
      <c r="O42" s="18"/>
      <c r="P42"/>
      <c r="Q42"/>
      <c r="R42"/>
    </row>
    <row r="43" spans="1:18" s="19" customFormat="1" ht="23.25" customHeight="1">
      <c r="A43" s="51">
        <v>39</v>
      </c>
      <c r="B43" s="25" t="s">
        <v>105</v>
      </c>
      <c r="C43" s="26">
        <v>10</v>
      </c>
      <c r="D43" s="27">
        <v>0.41</v>
      </c>
      <c r="E43" s="21">
        <f t="shared" si="0"/>
        <v>4.1</v>
      </c>
      <c r="F43" s="21" t="s">
        <v>113</v>
      </c>
      <c r="G43" s="21" t="s">
        <v>76</v>
      </c>
      <c r="H43" s="50"/>
      <c r="I43" s="17"/>
      <c r="J43" s="17"/>
      <c r="K43" s="17"/>
      <c r="L43" s="18"/>
      <c r="M43" s="18"/>
      <c r="N43" s="18"/>
      <c r="O43" s="18"/>
      <c r="P43"/>
      <c r="Q43"/>
      <c r="R43"/>
    </row>
    <row r="44" spans="1:18" s="19" customFormat="1" ht="23.25" customHeight="1">
      <c r="A44" s="49">
        <v>40</v>
      </c>
      <c r="B44" s="28" t="s">
        <v>57</v>
      </c>
      <c r="C44" s="26">
        <v>10</v>
      </c>
      <c r="D44" s="27">
        <v>1.71</v>
      </c>
      <c r="E44" s="21">
        <f t="shared" si="0"/>
        <v>17.1</v>
      </c>
      <c r="F44" s="21" t="s">
        <v>113</v>
      </c>
      <c r="G44" s="21" t="s">
        <v>76</v>
      </c>
      <c r="H44" s="50"/>
      <c r="I44" s="17"/>
      <c r="J44" s="17"/>
      <c r="K44" s="17"/>
      <c r="L44" s="18"/>
      <c r="M44" s="18"/>
      <c r="N44" s="18"/>
      <c r="O44" s="18"/>
      <c r="P44"/>
      <c r="Q44"/>
      <c r="R44"/>
    </row>
    <row r="45" spans="1:18" s="19" customFormat="1" ht="23.25" customHeight="1">
      <c r="A45" s="49">
        <v>41</v>
      </c>
      <c r="B45" s="28" t="s">
        <v>84</v>
      </c>
      <c r="C45" s="26">
        <v>3</v>
      </c>
      <c r="D45" s="27">
        <v>1.4</v>
      </c>
      <c r="E45" s="21">
        <f t="shared" si="0"/>
        <v>4.199999999999999</v>
      </c>
      <c r="F45" s="21" t="s">
        <v>113</v>
      </c>
      <c r="G45" s="21" t="s">
        <v>76</v>
      </c>
      <c r="H45" s="50"/>
      <c r="I45" s="17"/>
      <c r="J45" s="17"/>
      <c r="K45" s="17"/>
      <c r="L45" s="18"/>
      <c r="M45" s="18"/>
      <c r="N45" s="18"/>
      <c r="O45" s="18"/>
      <c r="P45"/>
      <c r="Q45"/>
      <c r="R45"/>
    </row>
    <row r="46" spans="1:18" s="19" customFormat="1" ht="23.25" customHeight="1">
      <c r="A46" s="51">
        <v>42</v>
      </c>
      <c r="B46" s="28" t="s">
        <v>85</v>
      </c>
      <c r="C46" s="26">
        <v>3</v>
      </c>
      <c r="D46" s="27">
        <v>1.4</v>
      </c>
      <c r="E46" s="21">
        <f t="shared" si="0"/>
        <v>4.199999999999999</v>
      </c>
      <c r="F46" s="21" t="s">
        <v>113</v>
      </c>
      <c r="G46" s="21" t="s">
        <v>76</v>
      </c>
      <c r="H46" s="50"/>
      <c r="I46" s="17"/>
      <c r="J46" s="17"/>
      <c r="K46" s="17"/>
      <c r="L46" s="18"/>
      <c r="M46" s="18"/>
      <c r="N46" s="18"/>
      <c r="O46" s="18"/>
      <c r="P46"/>
      <c r="Q46"/>
      <c r="R46"/>
    </row>
    <row r="47" spans="1:18" s="19" customFormat="1" ht="23.25" customHeight="1">
      <c r="A47" s="51">
        <v>43</v>
      </c>
      <c r="B47" s="28" t="s">
        <v>83</v>
      </c>
      <c r="C47" s="26">
        <v>3</v>
      </c>
      <c r="D47" s="27">
        <v>1.4</v>
      </c>
      <c r="E47" s="21">
        <f t="shared" si="0"/>
        <v>4.199999999999999</v>
      </c>
      <c r="F47" s="21" t="s">
        <v>113</v>
      </c>
      <c r="G47" s="21" t="s">
        <v>76</v>
      </c>
      <c r="H47" s="50"/>
      <c r="I47" s="17"/>
      <c r="J47" s="17"/>
      <c r="K47" s="17"/>
      <c r="L47" s="18"/>
      <c r="M47" s="18"/>
      <c r="N47" s="18"/>
      <c r="O47" s="18"/>
      <c r="P47"/>
      <c r="Q47"/>
      <c r="R47"/>
    </row>
    <row r="48" spans="1:18" s="19" customFormat="1" ht="23.25" customHeight="1">
      <c r="A48" s="51">
        <v>44</v>
      </c>
      <c r="B48" s="25" t="s">
        <v>39</v>
      </c>
      <c r="C48" s="26">
        <v>3</v>
      </c>
      <c r="D48" s="27">
        <v>0.74</v>
      </c>
      <c r="E48" s="21">
        <f t="shared" si="0"/>
        <v>2.2199999999999998</v>
      </c>
      <c r="F48" s="21" t="s">
        <v>113</v>
      </c>
      <c r="G48" s="21" t="s">
        <v>76</v>
      </c>
      <c r="H48" s="50"/>
      <c r="I48" s="17"/>
      <c r="J48" s="17"/>
      <c r="K48" s="17"/>
      <c r="L48" s="18"/>
      <c r="M48" s="18"/>
      <c r="N48" s="18"/>
      <c r="O48" s="18"/>
      <c r="P48"/>
      <c r="Q48"/>
      <c r="R48"/>
    </row>
    <row r="49" spans="1:18" s="19" customFormat="1" ht="23.25" customHeight="1">
      <c r="A49" s="51">
        <v>45</v>
      </c>
      <c r="B49" s="24" t="s">
        <v>12</v>
      </c>
      <c r="C49" s="20">
        <v>3</v>
      </c>
      <c r="D49" s="21">
        <v>7.69</v>
      </c>
      <c r="E49" s="21">
        <f t="shared" si="0"/>
        <v>23.07</v>
      </c>
      <c r="F49" s="21" t="s">
        <v>113</v>
      </c>
      <c r="G49" s="21" t="s">
        <v>76</v>
      </c>
      <c r="H49" s="50"/>
      <c r="I49" s="17"/>
      <c r="J49" s="17"/>
      <c r="K49" s="17"/>
      <c r="L49" s="18"/>
      <c r="M49" s="18"/>
      <c r="N49" s="18"/>
      <c r="O49" s="18"/>
      <c r="P49"/>
      <c r="Q49"/>
      <c r="R49"/>
    </row>
    <row r="50" spans="1:18" s="19" customFormat="1" ht="23.25" customHeight="1">
      <c r="A50" s="49">
        <v>46</v>
      </c>
      <c r="B50" s="28" t="s">
        <v>94</v>
      </c>
      <c r="C50" s="26">
        <v>3</v>
      </c>
      <c r="D50" s="27">
        <v>4.08</v>
      </c>
      <c r="E50" s="21">
        <f t="shared" si="0"/>
        <v>12.24</v>
      </c>
      <c r="F50" s="21" t="s">
        <v>113</v>
      </c>
      <c r="G50" s="21" t="s">
        <v>76</v>
      </c>
      <c r="H50" s="50"/>
      <c r="I50" s="17"/>
      <c r="J50" s="17"/>
      <c r="K50" s="17"/>
      <c r="L50" s="18"/>
      <c r="M50" s="18"/>
      <c r="N50" s="18"/>
      <c r="O50" s="18"/>
      <c r="P50"/>
      <c r="Q50"/>
      <c r="R50"/>
    </row>
    <row r="51" spans="1:18" s="19" customFormat="1" ht="23.25" customHeight="1">
      <c r="A51" s="49">
        <v>47</v>
      </c>
      <c r="B51" s="25" t="s">
        <v>15</v>
      </c>
      <c r="C51" s="26">
        <v>2</v>
      </c>
      <c r="D51" s="27">
        <v>0.81</v>
      </c>
      <c r="E51" s="21">
        <f t="shared" si="0"/>
        <v>1.62</v>
      </c>
      <c r="F51" s="21" t="s">
        <v>114</v>
      </c>
      <c r="G51" s="21" t="s">
        <v>76</v>
      </c>
      <c r="H51" s="50"/>
      <c r="I51" s="17"/>
      <c r="J51" s="17"/>
      <c r="K51" s="17"/>
      <c r="L51" s="18"/>
      <c r="M51" s="18"/>
      <c r="N51" s="18"/>
      <c r="O51" s="18"/>
      <c r="P51"/>
      <c r="Q51"/>
      <c r="R51"/>
    </row>
    <row r="52" spans="1:18" s="19" customFormat="1" ht="23.25" customHeight="1">
      <c r="A52" s="51">
        <v>48</v>
      </c>
      <c r="B52" s="25" t="s">
        <v>87</v>
      </c>
      <c r="C52" s="26">
        <v>1</v>
      </c>
      <c r="D52" s="27">
        <v>0.47</v>
      </c>
      <c r="E52" s="21">
        <f t="shared" si="0"/>
        <v>0.47</v>
      </c>
      <c r="F52" s="21" t="s">
        <v>114</v>
      </c>
      <c r="G52" s="21" t="s">
        <v>76</v>
      </c>
      <c r="H52" s="50"/>
      <c r="I52" s="17"/>
      <c r="J52" s="17"/>
      <c r="K52" s="17"/>
      <c r="L52" s="18"/>
      <c r="M52" s="18"/>
      <c r="N52" s="18"/>
      <c r="O52" s="18"/>
      <c r="P52"/>
      <c r="Q52"/>
      <c r="R52"/>
    </row>
    <row r="53" spans="1:18" s="19" customFormat="1" ht="23.25" customHeight="1">
      <c r="A53" s="51">
        <v>49</v>
      </c>
      <c r="B53" s="25" t="s">
        <v>24</v>
      </c>
      <c r="C53" s="26">
        <v>1</v>
      </c>
      <c r="D53" s="27">
        <v>1.77</v>
      </c>
      <c r="E53" s="21">
        <f t="shared" si="0"/>
        <v>1.77</v>
      </c>
      <c r="F53" s="21" t="s">
        <v>114</v>
      </c>
      <c r="G53" s="21" t="s">
        <v>76</v>
      </c>
      <c r="H53" s="50"/>
      <c r="I53" s="17"/>
      <c r="J53" s="17"/>
      <c r="K53" s="17"/>
      <c r="L53" s="18"/>
      <c r="M53" s="18"/>
      <c r="N53" s="18"/>
      <c r="O53" s="18"/>
      <c r="P53"/>
      <c r="Q53"/>
      <c r="R53"/>
    </row>
    <row r="54" spans="1:18" s="19" customFormat="1" ht="23.25" customHeight="1">
      <c r="A54" s="51">
        <v>50</v>
      </c>
      <c r="B54" s="29" t="s">
        <v>102</v>
      </c>
      <c r="C54" s="55">
        <v>1</v>
      </c>
      <c r="D54" s="56">
        <v>5.29</v>
      </c>
      <c r="E54" s="21">
        <f t="shared" si="0"/>
        <v>5.29</v>
      </c>
      <c r="F54" s="21" t="s">
        <v>114</v>
      </c>
      <c r="G54" s="21" t="s">
        <v>76</v>
      </c>
      <c r="H54" s="50"/>
      <c r="I54" s="17"/>
      <c r="J54" s="17"/>
      <c r="K54" s="17"/>
      <c r="L54" s="18"/>
      <c r="M54" s="18"/>
      <c r="N54" s="18"/>
      <c r="O54" s="18"/>
      <c r="P54"/>
      <c r="Q54"/>
      <c r="R54"/>
    </row>
    <row r="55" spans="1:18" s="19" customFormat="1" ht="23.25" customHeight="1">
      <c r="A55" s="51">
        <v>51</v>
      </c>
      <c r="B55" s="28" t="s">
        <v>35</v>
      </c>
      <c r="C55" s="26">
        <v>1</v>
      </c>
      <c r="D55" s="27">
        <v>0.71</v>
      </c>
      <c r="E55" s="21">
        <f t="shared" si="0"/>
        <v>0.71</v>
      </c>
      <c r="F55" s="21" t="s">
        <v>114</v>
      </c>
      <c r="G55" s="21" t="s">
        <v>76</v>
      </c>
      <c r="H55" s="50"/>
      <c r="I55" s="17"/>
      <c r="J55" s="17"/>
      <c r="K55" s="17"/>
      <c r="L55" s="18"/>
      <c r="M55" s="18"/>
      <c r="N55" s="18"/>
      <c r="O55" s="18"/>
      <c r="P55"/>
      <c r="Q55"/>
      <c r="R55"/>
    </row>
    <row r="56" spans="1:18" s="19" customFormat="1" ht="23.25" customHeight="1">
      <c r="A56" s="49">
        <v>52</v>
      </c>
      <c r="B56" s="28" t="s">
        <v>36</v>
      </c>
      <c r="C56" s="26">
        <v>1</v>
      </c>
      <c r="D56" s="27">
        <v>0.54</v>
      </c>
      <c r="E56" s="21">
        <f t="shared" si="0"/>
        <v>0.54</v>
      </c>
      <c r="F56" s="21" t="s">
        <v>114</v>
      </c>
      <c r="G56" s="21" t="s">
        <v>76</v>
      </c>
      <c r="H56" s="50"/>
      <c r="I56" s="17"/>
      <c r="J56" s="17"/>
      <c r="K56" s="17"/>
      <c r="L56" s="18"/>
      <c r="M56" s="18"/>
      <c r="N56" s="18"/>
      <c r="O56" s="18"/>
      <c r="P56"/>
      <c r="Q56"/>
      <c r="R56"/>
    </row>
    <row r="57" spans="1:18" s="19" customFormat="1" ht="23.25" customHeight="1">
      <c r="A57" s="49">
        <v>53</v>
      </c>
      <c r="B57" s="25" t="s">
        <v>38</v>
      </c>
      <c r="C57" s="26">
        <v>1</v>
      </c>
      <c r="D57" s="27">
        <v>0.49</v>
      </c>
      <c r="E57" s="21">
        <f t="shared" si="0"/>
        <v>0.49</v>
      </c>
      <c r="F57" s="21" t="s">
        <v>114</v>
      </c>
      <c r="G57" s="21" t="s">
        <v>76</v>
      </c>
      <c r="H57" s="50"/>
      <c r="I57" s="17"/>
      <c r="J57" s="17"/>
      <c r="K57" s="17"/>
      <c r="L57" s="18"/>
      <c r="M57" s="18"/>
      <c r="N57" s="18"/>
      <c r="O57" s="18"/>
      <c r="P57"/>
      <c r="Q57"/>
      <c r="R57"/>
    </row>
    <row r="58" spans="1:18" s="19" customFormat="1" ht="23.25" customHeight="1">
      <c r="A58" s="51">
        <v>54</v>
      </c>
      <c r="B58" s="25" t="s">
        <v>55</v>
      </c>
      <c r="C58" s="26">
        <v>1</v>
      </c>
      <c r="D58" s="27">
        <v>1</v>
      </c>
      <c r="E58" s="21">
        <f t="shared" si="0"/>
        <v>1</v>
      </c>
      <c r="F58" s="21" t="s">
        <v>114</v>
      </c>
      <c r="G58" s="21" t="s">
        <v>76</v>
      </c>
      <c r="H58" s="50"/>
      <c r="I58" s="17"/>
      <c r="J58" s="17"/>
      <c r="K58" s="17"/>
      <c r="L58" s="18"/>
      <c r="M58" s="18"/>
      <c r="N58" s="18"/>
      <c r="O58" s="18"/>
      <c r="P58"/>
      <c r="Q58"/>
      <c r="R58"/>
    </row>
    <row r="59" spans="1:18" s="19" customFormat="1" ht="23.25" customHeight="1">
      <c r="A59" s="51">
        <v>55</v>
      </c>
      <c r="B59" s="28" t="s">
        <v>88</v>
      </c>
      <c r="C59" s="26">
        <v>1</v>
      </c>
      <c r="D59" s="27">
        <v>1.19</v>
      </c>
      <c r="E59" s="21">
        <f t="shared" si="0"/>
        <v>1.19</v>
      </c>
      <c r="F59" s="21" t="s">
        <v>114</v>
      </c>
      <c r="G59" s="21" t="s">
        <v>76</v>
      </c>
      <c r="H59" s="50"/>
      <c r="I59" s="17"/>
      <c r="J59" s="17"/>
      <c r="K59" s="17"/>
      <c r="L59" s="18"/>
      <c r="M59" s="18"/>
      <c r="N59" s="18"/>
      <c r="O59" s="18"/>
      <c r="P59"/>
      <c r="Q59"/>
      <c r="R59"/>
    </row>
    <row r="60" spans="1:18" s="19" customFormat="1" ht="23.25" customHeight="1" thickBot="1">
      <c r="A60" s="51"/>
      <c r="B60" s="25"/>
      <c r="C60" s="26"/>
      <c r="D60" s="52" t="s">
        <v>70</v>
      </c>
      <c r="E60" s="53">
        <f>SUM(E5:E59)</f>
        <v>373.35000000000014</v>
      </c>
      <c r="F60" s="21"/>
      <c r="G60" s="21"/>
      <c r="H60" s="50"/>
      <c r="I60" s="17"/>
      <c r="J60" s="17"/>
      <c r="K60" s="17"/>
      <c r="L60" s="18"/>
      <c r="M60" s="18"/>
      <c r="N60" s="18"/>
      <c r="O60" s="18"/>
      <c r="P60"/>
      <c r="Q60"/>
      <c r="R60"/>
    </row>
    <row r="61" spans="1:18" s="19" customFormat="1" ht="27" customHeight="1" thickBot="1">
      <c r="A61" s="64" t="s">
        <v>0</v>
      </c>
      <c r="B61" s="65" t="s">
        <v>1</v>
      </c>
      <c r="C61" s="66" t="s">
        <v>2</v>
      </c>
      <c r="D61" s="67" t="s">
        <v>3</v>
      </c>
      <c r="E61" s="68" t="s">
        <v>4</v>
      </c>
      <c r="F61" s="68" t="s">
        <v>73</v>
      </c>
      <c r="G61" s="68" t="s">
        <v>74</v>
      </c>
      <c r="H61" s="69" t="s">
        <v>75</v>
      </c>
      <c r="I61" s="17"/>
      <c r="J61" s="17"/>
      <c r="K61" s="17"/>
      <c r="L61" s="18"/>
      <c r="M61" s="18"/>
      <c r="N61" s="18"/>
      <c r="O61" s="18"/>
      <c r="P61"/>
      <c r="Q61"/>
      <c r="R61"/>
    </row>
    <row r="62" spans="1:18" s="19" customFormat="1" ht="21" customHeight="1">
      <c r="A62" s="70">
        <v>56</v>
      </c>
      <c r="B62" s="71" t="s">
        <v>19</v>
      </c>
      <c r="C62" s="72">
        <v>1</v>
      </c>
      <c r="D62" s="73">
        <v>23.59</v>
      </c>
      <c r="E62" s="73">
        <f aca="true" t="shared" si="1" ref="E62:E140">PRODUCT(C62:D62)</f>
        <v>23.59</v>
      </c>
      <c r="F62" s="73" t="s">
        <v>78</v>
      </c>
      <c r="G62" s="73" t="s">
        <v>77</v>
      </c>
      <c r="H62" s="74"/>
      <c r="I62" s="17"/>
      <c r="J62" s="17"/>
      <c r="K62" s="17"/>
      <c r="L62" s="18"/>
      <c r="M62" s="18"/>
      <c r="N62" s="18"/>
      <c r="O62" s="18"/>
      <c r="P62"/>
      <c r="Q62"/>
      <c r="R62"/>
    </row>
    <row r="63" spans="1:18" s="19" customFormat="1" ht="21" customHeight="1">
      <c r="A63" s="75">
        <v>57</v>
      </c>
      <c r="B63" s="25" t="s">
        <v>38</v>
      </c>
      <c r="C63" s="26">
        <v>2</v>
      </c>
      <c r="D63" s="27">
        <v>0.49</v>
      </c>
      <c r="E63" s="21">
        <f t="shared" si="1"/>
        <v>0.98</v>
      </c>
      <c r="F63" s="21" t="s">
        <v>78</v>
      </c>
      <c r="G63" s="21" t="s">
        <v>77</v>
      </c>
      <c r="H63" s="76"/>
      <c r="I63" s="17"/>
      <c r="J63" s="17"/>
      <c r="K63" s="17"/>
      <c r="L63" s="18"/>
      <c r="M63" s="18"/>
      <c r="N63" s="18"/>
      <c r="O63" s="18"/>
      <c r="P63"/>
      <c r="Q63"/>
      <c r="R63"/>
    </row>
    <row r="64" spans="1:18" s="19" customFormat="1" ht="21" customHeight="1">
      <c r="A64" s="75">
        <v>58</v>
      </c>
      <c r="B64" s="24" t="s">
        <v>47</v>
      </c>
      <c r="C64" s="20">
        <v>10</v>
      </c>
      <c r="D64" s="21">
        <v>0.44</v>
      </c>
      <c r="E64" s="21">
        <f t="shared" si="1"/>
        <v>4.4</v>
      </c>
      <c r="F64" s="21" t="s">
        <v>78</v>
      </c>
      <c r="G64" s="21" t="s">
        <v>77</v>
      </c>
      <c r="H64" s="76"/>
      <c r="I64" s="17"/>
      <c r="J64" s="17"/>
      <c r="K64" s="17"/>
      <c r="L64" s="18"/>
      <c r="M64" s="18"/>
      <c r="N64" s="18"/>
      <c r="O64" s="18"/>
      <c r="P64"/>
      <c r="Q64"/>
      <c r="R64"/>
    </row>
    <row r="65" spans="1:18" s="19" customFormat="1" ht="21" customHeight="1">
      <c r="A65" s="75">
        <v>59</v>
      </c>
      <c r="B65" s="25" t="s">
        <v>38</v>
      </c>
      <c r="C65" s="26">
        <v>3</v>
      </c>
      <c r="D65" s="27">
        <v>0.49</v>
      </c>
      <c r="E65" s="21">
        <f t="shared" si="1"/>
        <v>1.47</v>
      </c>
      <c r="F65" s="21" t="s">
        <v>115</v>
      </c>
      <c r="G65" s="21" t="s">
        <v>77</v>
      </c>
      <c r="H65" s="76"/>
      <c r="I65" s="17"/>
      <c r="J65" s="17"/>
      <c r="K65" s="17"/>
      <c r="L65" s="18"/>
      <c r="M65" s="18"/>
      <c r="N65" s="18"/>
      <c r="O65" s="18"/>
      <c r="P65"/>
      <c r="Q65"/>
      <c r="R65"/>
    </row>
    <row r="66" spans="1:18" s="19" customFormat="1" ht="21" customHeight="1">
      <c r="A66" s="75">
        <v>60</v>
      </c>
      <c r="B66" s="25" t="s">
        <v>39</v>
      </c>
      <c r="C66" s="26">
        <v>3</v>
      </c>
      <c r="D66" s="27">
        <v>0.74</v>
      </c>
      <c r="E66" s="21">
        <f t="shared" si="1"/>
        <v>2.2199999999999998</v>
      </c>
      <c r="F66" s="21" t="s">
        <v>115</v>
      </c>
      <c r="G66" s="21" t="s">
        <v>77</v>
      </c>
      <c r="H66" s="76"/>
      <c r="I66" s="17"/>
      <c r="J66" s="17"/>
      <c r="K66" s="17"/>
      <c r="L66" s="18"/>
      <c r="M66" s="18"/>
      <c r="N66" s="18"/>
      <c r="O66" s="18"/>
      <c r="P66"/>
      <c r="Q66"/>
      <c r="R66"/>
    </row>
    <row r="67" spans="1:18" s="19" customFormat="1" ht="21" customHeight="1">
      <c r="A67" s="75">
        <v>61</v>
      </c>
      <c r="B67" s="24" t="s">
        <v>47</v>
      </c>
      <c r="C67" s="20">
        <v>15</v>
      </c>
      <c r="D67" s="21">
        <v>0.44</v>
      </c>
      <c r="E67" s="21">
        <f t="shared" si="1"/>
        <v>6.6</v>
      </c>
      <c r="F67" s="21" t="s">
        <v>115</v>
      </c>
      <c r="G67" s="21" t="s">
        <v>77</v>
      </c>
      <c r="H67" s="76"/>
      <c r="I67" s="17"/>
      <c r="J67" s="17"/>
      <c r="K67" s="17"/>
      <c r="L67" s="18"/>
      <c r="M67" s="18"/>
      <c r="N67" s="18"/>
      <c r="O67" s="18"/>
      <c r="P67"/>
      <c r="Q67"/>
      <c r="R67"/>
    </row>
    <row r="68" spans="1:18" s="19" customFormat="1" ht="21" customHeight="1">
      <c r="A68" s="75">
        <v>62</v>
      </c>
      <c r="B68" s="25" t="s">
        <v>55</v>
      </c>
      <c r="C68" s="26">
        <v>5</v>
      </c>
      <c r="D68" s="27">
        <v>1</v>
      </c>
      <c r="E68" s="21">
        <f t="shared" si="1"/>
        <v>5</v>
      </c>
      <c r="F68" s="21" t="s">
        <v>115</v>
      </c>
      <c r="G68" s="21" t="s">
        <v>77</v>
      </c>
      <c r="H68" s="76"/>
      <c r="I68" s="17"/>
      <c r="J68" s="17"/>
      <c r="K68" s="17"/>
      <c r="L68" s="18"/>
      <c r="M68" s="18"/>
      <c r="N68" s="18"/>
      <c r="O68" s="18"/>
      <c r="P68"/>
      <c r="Q68"/>
      <c r="R68"/>
    </row>
    <row r="69" spans="1:18" s="19" customFormat="1" ht="24" customHeight="1">
      <c r="A69" s="75">
        <v>63</v>
      </c>
      <c r="B69" s="25" t="s">
        <v>54</v>
      </c>
      <c r="C69" s="26">
        <v>15</v>
      </c>
      <c r="D69" s="27">
        <v>0.53</v>
      </c>
      <c r="E69" s="21">
        <f t="shared" si="1"/>
        <v>7.95</v>
      </c>
      <c r="F69" s="21" t="s">
        <v>115</v>
      </c>
      <c r="G69" s="21" t="s">
        <v>77</v>
      </c>
      <c r="H69" s="76"/>
      <c r="I69" s="17"/>
      <c r="J69" s="17"/>
      <c r="K69" s="17"/>
      <c r="L69" s="18"/>
      <c r="M69" s="18"/>
      <c r="N69" s="18"/>
      <c r="O69" s="18"/>
      <c r="P69"/>
      <c r="Q69"/>
      <c r="R69"/>
    </row>
    <row r="70" spans="1:18" s="19" customFormat="1" ht="24" customHeight="1">
      <c r="A70" s="75">
        <v>64</v>
      </c>
      <c r="B70" s="25" t="s">
        <v>64</v>
      </c>
      <c r="C70" s="26">
        <v>1</v>
      </c>
      <c r="D70" s="27">
        <v>52.47</v>
      </c>
      <c r="E70" s="21">
        <f t="shared" si="1"/>
        <v>52.47</v>
      </c>
      <c r="F70" s="21" t="s">
        <v>115</v>
      </c>
      <c r="G70" s="21" t="s">
        <v>77</v>
      </c>
      <c r="H70" s="76"/>
      <c r="I70" s="17"/>
      <c r="J70" s="17"/>
      <c r="K70" s="17"/>
      <c r="L70" s="18"/>
      <c r="M70" s="18"/>
      <c r="N70" s="18"/>
      <c r="O70" s="18"/>
      <c r="P70"/>
      <c r="Q70"/>
      <c r="R70"/>
    </row>
    <row r="71" spans="1:18" s="19" customFormat="1" ht="24" customHeight="1">
      <c r="A71" s="75">
        <v>65</v>
      </c>
      <c r="B71" s="25" t="s">
        <v>45</v>
      </c>
      <c r="C71" s="26">
        <v>2</v>
      </c>
      <c r="D71" s="27">
        <v>5.42</v>
      </c>
      <c r="E71" s="21">
        <f t="shared" si="1"/>
        <v>10.84</v>
      </c>
      <c r="F71" s="21" t="s">
        <v>115</v>
      </c>
      <c r="G71" s="21" t="s">
        <v>77</v>
      </c>
      <c r="H71" s="76"/>
      <c r="I71" s="17"/>
      <c r="J71" s="17"/>
      <c r="K71" s="17"/>
      <c r="L71" s="18"/>
      <c r="M71" s="18"/>
      <c r="N71" s="18"/>
      <c r="O71" s="18"/>
      <c r="P71"/>
      <c r="Q71"/>
      <c r="R71"/>
    </row>
    <row r="72" spans="1:18" s="19" customFormat="1" ht="22.5" customHeight="1">
      <c r="A72" s="75">
        <v>66</v>
      </c>
      <c r="B72" s="25" t="s">
        <v>22</v>
      </c>
      <c r="C72" s="26">
        <v>2</v>
      </c>
      <c r="D72" s="27">
        <v>0.32</v>
      </c>
      <c r="E72" s="21">
        <f t="shared" si="1"/>
        <v>0.64</v>
      </c>
      <c r="F72" s="21" t="s">
        <v>115</v>
      </c>
      <c r="G72" s="21" t="s">
        <v>77</v>
      </c>
      <c r="H72" s="76"/>
      <c r="I72" s="17"/>
      <c r="J72" s="17"/>
      <c r="K72" s="17"/>
      <c r="L72" s="18"/>
      <c r="M72" s="18"/>
      <c r="N72" s="18"/>
      <c r="O72" s="18"/>
      <c r="P72"/>
      <c r="Q72"/>
      <c r="R72"/>
    </row>
    <row r="73" spans="1:18" s="19" customFormat="1" ht="26.25" customHeight="1">
      <c r="A73" s="75">
        <v>67</v>
      </c>
      <c r="B73" s="28" t="s">
        <v>96</v>
      </c>
      <c r="C73" s="26">
        <v>5</v>
      </c>
      <c r="D73" s="27">
        <v>4.08</v>
      </c>
      <c r="E73" s="21">
        <f t="shared" si="1"/>
        <v>20.4</v>
      </c>
      <c r="F73" s="21" t="s">
        <v>115</v>
      </c>
      <c r="G73" s="21" t="s">
        <v>77</v>
      </c>
      <c r="H73" s="76"/>
      <c r="I73" s="17"/>
      <c r="J73" s="17"/>
      <c r="K73" s="17"/>
      <c r="L73" s="18"/>
      <c r="M73" s="18"/>
      <c r="N73" s="18"/>
      <c r="O73" s="18"/>
      <c r="P73"/>
      <c r="Q73"/>
      <c r="R73"/>
    </row>
    <row r="74" spans="1:18" s="19" customFormat="1" ht="26.25" customHeight="1">
      <c r="A74" s="75">
        <v>68</v>
      </c>
      <c r="B74" s="22" t="s">
        <v>6</v>
      </c>
      <c r="C74" s="20">
        <v>1</v>
      </c>
      <c r="D74" s="21">
        <v>48.38</v>
      </c>
      <c r="E74" s="21">
        <f t="shared" si="1"/>
        <v>48.38</v>
      </c>
      <c r="F74" s="21" t="s">
        <v>116</v>
      </c>
      <c r="G74" s="21" t="s">
        <v>77</v>
      </c>
      <c r="H74" s="76"/>
      <c r="I74" s="17"/>
      <c r="J74" s="17"/>
      <c r="K74" s="17"/>
      <c r="L74" s="18"/>
      <c r="M74" s="18"/>
      <c r="N74" s="18"/>
      <c r="O74" s="18"/>
      <c r="P74"/>
      <c r="Q74"/>
      <c r="R74"/>
    </row>
    <row r="75" spans="1:18" s="19" customFormat="1" ht="26.25" customHeight="1">
      <c r="A75" s="75">
        <v>69</v>
      </c>
      <c r="B75" s="22" t="s">
        <v>7</v>
      </c>
      <c r="C75" s="20">
        <v>1</v>
      </c>
      <c r="D75" s="21">
        <v>2.79</v>
      </c>
      <c r="E75" s="21">
        <f t="shared" si="1"/>
        <v>2.79</v>
      </c>
      <c r="F75" s="21" t="s">
        <v>116</v>
      </c>
      <c r="G75" s="21" t="s">
        <v>77</v>
      </c>
      <c r="H75" s="76"/>
      <c r="I75" s="17"/>
      <c r="J75" s="17"/>
      <c r="K75" s="17"/>
      <c r="L75" s="18"/>
      <c r="M75" s="18"/>
      <c r="N75" s="18"/>
      <c r="O75" s="18"/>
      <c r="P75"/>
      <c r="Q75"/>
      <c r="R75"/>
    </row>
    <row r="76" spans="1:18" s="19" customFormat="1" ht="26.25" customHeight="1">
      <c r="A76" s="75">
        <v>70</v>
      </c>
      <c r="B76" s="28" t="s">
        <v>95</v>
      </c>
      <c r="C76" s="26">
        <v>1</v>
      </c>
      <c r="D76" s="27">
        <v>4.08</v>
      </c>
      <c r="E76" s="21">
        <f t="shared" si="1"/>
        <v>4.08</v>
      </c>
      <c r="F76" s="21" t="s">
        <v>116</v>
      </c>
      <c r="G76" s="21" t="s">
        <v>77</v>
      </c>
      <c r="H76" s="76"/>
      <c r="I76" s="17"/>
      <c r="J76" s="17"/>
      <c r="K76" s="17"/>
      <c r="L76" s="18"/>
      <c r="M76" s="18"/>
      <c r="N76" s="18"/>
      <c r="O76" s="18"/>
      <c r="P76"/>
      <c r="Q76"/>
      <c r="R76"/>
    </row>
    <row r="77" spans="1:18" s="19" customFormat="1" ht="26.25" customHeight="1">
      <c r="A77" s="75">
        <v>71</v>
      </c>
      <c r="B77" s="28" t="s">
        <v>96</v>
      </c>
      <c r="C77" s="26">
        <v>2</v>
      </c>
      <c r="D77" s="27">
        <v>4.08</v>
      </c>
      <c r="E77" s="21">
        <f t="shared" si="1"/>
        <v>8.16</v>
      </c>
      <c r="F77" s="21" t="s">
        <v>116</v>
      </c>
      <c r="G77" s="21" t="s">
        <v>77</v>
      </c>
      <c r="H77" s="76"/>
      <c r="I77" s="17"/>
      <c r="J77" s="17"/>
      <c r="K77" s="17"/>
      <c r="L77" s="18"/>
      <c r="M77" s="18"/>
      <c r="N77" s="18"/>
      <c r="O77" s="18"/>
      <c r="P77"/>
      <c r="Q77"/>
      <c r="R77"/>
    </row>
    <row r="78" spans="1:18" s="19" customFormat="1" ht="26.25" customHeight="1">
      <c r="A78" s="75">
        <v>72</v>
      </c>
      <c r="B78" s="25" t="s">
        <v>86</v>
      </c>
      <c r="C78" s="26">
        <v>7</v>
      </c>
      <c r="D78" s="27">
        <v>0.47</v>
      </c>
      <c r="E78" s="21">
        <f t="shared" si="1"/>
        <v>3.29</v>
      </c>
      <c r="F78" s="21" t="s">
        <v>116</v>
      </c>
      <c r="G78" s="21" t="s">
        <v>77</v>
      </c>
      <c r="H78" s="76"/>
      <c r="I78" s="17"/>
      <c r="J78" s="17"/>
      <c r="K78" s="17"/>
      <c r="L78" s="18"/>
      <c r="M78" s="18"/>
      <c r="N78" s="18"/>
      <c r="O78" s="18"/>
      <c r="P78"/>
      <c r="Q78"/>
      <c r="R78"/>
    </row>
    <row r="79" spans="1:18" s="19" customFormat="1" ht="26.25" customHeight="1">
      <c r="A79" s="75">
        <v>73</v>
      </c>
      <c r="B79" s="25" t="s">
        <v>87</v>
      </c>
      <c r="C79" s="26">
        <v>8</v>
      </c>
      <c r="D79" s="27">
        <v>0.47</v>
      </c>
      <c r="E79" s="21">
        <f t="shared" si="1"/>
        <v>3.76</v>
      </c>
      <c r="F79" s="21" t="s">
        <v>116</v>
      </c>
      <c r="G79" s="21" t="s">
        <v>77</v>
      </c>
      <c r="H79" s="76"/>
      <c r="I79" s="17"/>
      <c r="J79" s="17"/>
      <c r="K79" s="17"/>
      <c r="L79" s="18"/>
      <c r="M79" s="18"/>
      <c r="N79" s="18"/>
      <c r="O79" s="18"/>
      <c r="P79"/>
      <c r="Q79"/>
      <c r="R79"/>
    </row>
    <row r="80" spans="1:18" s="19" customFormat="1" ht="26.25" customHeight="1">
      <c r="A80" s="75">
        <v>74</v>
      </c>
      <c r="B80" s="28" t="s">
        <v>44</v>
      </c>
      <c r="C80" s="26">
        <v>13</v>
      </c>
      <c r="D80" s="27">
        <v>0.73</v>
      </c>
      <c r="E80" s="21">
        <f t="shared" si="1"/>
        <v>9.49</v>
      </c>
      <c r="F80" s="21" t="s">
        <v>116</v>
      </c>
      <c r="G80" s="21" t="s">
        <v>77</v>
      </c>
      <c r="H80" s="76"/>
      <c r="I80" s="17"/>
      <c r="J80" s="17"/>
      <c r="K80" s="17"/>
      <c r="L80" s="18"/>
      <c r="M80" s="18"/>
      <c r="N80" s="18"/>
      <c r="O80" s="18"/>
      <c r="P80"/>
      <c r="Q80"/>
      <c r="R80"/>
    </row>
    <row r="81" spans="1:18" s="19" customFormat="1" ht="26.25" customHeight="1">
      <c r="A81" s="75">
        <v>75</v>
      </c>
      <c r="B81" s="25" t="s">
        <v>90</v>
      </c>
      <c r="C81" s="20">
        <v>3</v>
      </c>
      <c r="D81" s="21">
        <v>2.2800000000000002</v>
      </c>
      <c r="E81" s="21">
        <f t="shared" si="1"/>
        <v>6.840000000000001</v>
      </c>
      <c r="F81" s="21" t="s">
        <v>116</v>
      </c>
      <c r="G81" s="21" t="s">
        <v>77</v>
      </c>
      <c r="H81" s="76"/>
      <c r="I81" s="17"/>
      <c r="J81" s="17"/>
      <c r="K81" s="17"/>
      <c r="L81" s="18"/>
      <c r="M81" s="18"/>
      <c r="N81" s="18"/>
      <c r="O81" s="18"/>
      <c r="P81"/>
      <c r="Q81"/>
      <c r="R81"/>
    </row>
    <row r="82" spans="1:18" s="19" customFormat="1" ht="26.25" customHeight="1">
      <c r="A82" s="75">
        <v>76</v>
      </c>
      <c r="B82" s="25" t="s">
        <v>93</v>
      </c>
      <c r="C82" s="20">
        <v>3</v>
      </c>
      <c r="D82" s="21">
        <v>2.2800000000000002</v>
      </c>
      <c r="E82" s="21">
        <f t="shared" si="1"/>
        <v>6.840000000000001</v>
      </c>
      <c r="F82" s="21" t="s">
        <v>116</v>
      </c>
      <c r="G82" s="21" t="s">
        <v>77</v>
      </c>
      <c r="H82" s="76"/>
      <c r="I82" s="17"/>
      <c r="J82" s="17"/>
      <c r="K82" s="17"/>
      <c r="L82" s="18"/>
      <c r="M82" s="18"/>
      <c r="N82" s="18"/>
      <c r="O82" s="18"/>
      <c r="P82"/>
      <c r="Q82"/>
      <c r="R82"/>
    </row>
    <row r="83" spans="1:18" s="19" customFormat="1" ht="26.25" customHeight="1">
      <c r="A83" s="75">
        <v>77</v>
      </c>
      <c r="B83" s="25" t="s">
        <v>92</v>
      </c>
      <c r="C83" s="20">
        <v>3</v>
      </c>
      <c r="D83" s="21">
        <v>2.2800000000000002</v>
      </c>
      <c r="E83" s="21">
        <f t="shared" si="1"/>
        <v>6.840000000000001</v>
      </c>
      <c r="F83" s="21" t="s">
        <v>116</v>
      </c>
      <c r="G83" s="21" t="s">
        <v>77</v>
      </c>
      <c r="H83" s="76"/>
      <c r="I83" s="17"/>
      <c r="J83" s="17"/>
      <c r="K83" s="17"/>
      <c r="L83" s="18"/>
      <c r="M83" s="18"/>
      <c r="N83" s="18"/>
      <c r="O83" s="18"/>
      <c r="P83"/>
      <c r="Q83"/>
      <c r="R83"/>
    </row>
    <row r="84" spans="1:18" s="19" customFormat="1" ht="26.25" customHeight="1">
      <c r="A84" s="75">
        <v>78</v>
      </c>
      <c r="B84" s="28" t="s">
        <v>84</v>
      </c>
      <c r="C84" s="26">
        <v>4</v>
      </c>
      <c r="D84" s="27">
        <v>1.4</v>
      </c>
      <c r="E84" s="21">
        <f t="shared" si="1"/>
        <v>5.6</v>
      </c>
      <c r="F84" s="21" t="s">
        <v>116</v>
      </c>
      <c r="G84" s="21" t="s">
        <v>77</v>
      </c>
      <c r="H84" s="76"/>
      <c r="I84" s="17"/>
      <c r="J84" s="17"/>
      <c r="K84" s="17"/>
      <c r="L84" s="18"/>
      <c r="M84" s="18"/>
      <c r="N84" s="18"/>
      <c r="O84" s="18"/>
      <c r="P84"/>
      <c r="Q84"/>
      <c r="R84"/>
    </row>
    <row r="85" spans="1:18" s="19" customFormat="1" ht="26.25" customHeight="1">
      <c r="A85" s="75">
        <v>79</v>
      </c>
      <c r="B85" s="28" t="s">
        <v>85</v>
      </c>
      <c r="C85" s="26">
        <v>4</v>
      </c>
      <c r="D85" s="27">
        <v>1.4</v>
      </c>
      <c r="E85" s="21">
        <f t="shared" si="1"/>
        <v>5.6</v>
      </c>
      <c r="F85" s="21" t="s">
        <v>116</v>
      </c>
      <c r="G85" s="21" t="s">
        <v>77</v>
      </c>
      <c r="H85" s="76"/>
      <c r="I85" s="17"/>
      <c r="J85" s="17"/>
      <c r="K85" s="17"/>
      <c r="L85" s="18"/>
      <c r="M85" s="18"/>
      <c r="N85" s="18"/>
      <c r="O85" s="18"/>
      <c r="P85"/>
      <c r="Q85"/>
      <c r="R85"/>
    </row>
    <row r="86" spans="1:18" s="19" customFormat="1" ht="26.25" customHeight="1">
      <c r="A86" s="75">
        <v>80</v>
      </c>
      <c r="B86" s="28" t="s">
        <v>82</v>
      </c>
      <c r="C86" s="26">
        <v>10</v>
      </c>
      <c r="D86" s="27">
        <v>1.4</v>
      </c>
      <c r="E86" s="21">
        <f t="shared" si="1"/>
        <v>14</v>
      </c>
      <c r="F86" s="21" t="s">
        <v>116</v>
      </c>
      <c r="G86" s="21" t="s">
        <v>77</v>
      </c>
      <c r="H86" s="76"/>
      <c r="I86" s="17"/>
      <c r="J86" s="17"/>
      <c r="K86" s="17"/>
      <c r="L86" s="18"/>
      <c r="M86" s="18"/>
      <c r="N86" s="18"/>
      <c r="O86" s="18"/>
      <c r="P86"/>
      <c r="Q86"/>
      <c r="R86"/>
    </row>
    <row r="87" spans="1:18" s="19" customFormat="1" ht="26.25" customHeight="1">
      <c r="A87" s="75">
        <v>81</v>
      </c>
      <c r="B87" s="25" t="s">
        <v>23</v>
      </c>
      <c r="C87" s="26">
        <v>2</v>
      </c>
      <c r="D87" s="27">
        <v>4.6</v>
      </c>
      <c r="E87" s="21">
        <f t="shared" si="1"/>
        <v>9.2</v>
      </c>
      <c r="F87" s="21" t="s">
        <v>116</v>
      </c>
      <c r="G87" s="21" t="s">
        <v>77</v>
      </c>
      <c r="H87" s="76"/>
      <c r="I87" s="17"/>
      <c r="J87" s="17"/>
      <c r="K87" s="17"/>
      <c r="L87" s="18"/>
      <c r="M87" s="18"/>
      <c r="N87" s="18"/>
      <c r="O87" s="18"/>
      <c r="P87"/>
      <c r="Q87"/>
      <c r="R87"/>
    </row>
    <row r="88" spans="1:18" s="19" customFormat="1" ht="26.25" customHeight="1">
      <c r="A88" s="75">
        <v>82</v>
      </c>
      <c r="B88" s="25" t="s">
        <v>25</v>
      </c>
      <c r="C88" s="55">
        <v>1</v>
      </c>
      <c r="D88" s="27">
        <v>2.23</v>
      </c>
      <c r="E88" s="21">
        <f t="shared" si="1"/>
        <v>2.23</v>
      </c>
      <c r="F88" s="21" t="s">
        <v>116</v>
      </c>
      <c r="G88" s="21" t="s">
        <v>77</v>
      </c>
      <c r="H88" s="76"/>
      <c r="I88" s="17"/>
      <c r="J88" s="17"/>
      <c r="K88" s="17"/>
      <c r="L88" s="18"/>
      <c r="M88" s="18"/>
      <c r="N88" s="18"/>
      <c r="O88" s="18"/>
      <c r="P88"/>
      <c r="Q88"/>
      <c r="R88"/>
    </row>
    <row r="89" spans="1:18" s="19" customFormat="1" ht="26.25" customHeight="1">
      <c r="A89" s="75">
        <v>83</v>
      </c>
      <c r="B89" s="28" t="s">
        <v>33</v>
      </c>
      <c r="C89" s="26">
        <v>1</v>
      </c>
      <c r="D89" s="27">
        <v>10.59</v>
      </c>
      <c r="E89" s="21">
        <f t="shared" si="1"/>
        <v>10.59</v>
      </c>
      <c r="F89" s="21" t="s">
        <v>116</v>
      </c>
      <c r="G89" s="21" t="s">
        <v>77</v>
      </c>
      <c r="H89" s="76"/>
      <c r="I89" s="17"/>
      <c r="J89" s="17"/>
      <c r="K89" s="17"/>
      <c r="L89" s="18"/>
      <c r="M89" s="18"/>
      <c r="N89" s="18"/>
      <c r="O89" s="18"/>
      <c r="P89"/>
      <c r="Q89"/>
      <c r="R89"/>
    </row>
    <row r="90" spans="1:18" s="19" customFormat="1" ht="26.25" customHeight="1">
      <c r="A90" s="75">
        <v>84</v>
      </c>
      <c r="B90" s="28" t="s">
        <v>34</v>
      </c>
      <c r="C90" s="26">
        <v>1</v>
      </c>
      <c r="D90" s="27">
        <v>10.75</v>
      </c>
      <c r="E90" s="21">
        <f t="shared" si="1"/>
        <v>10.75</v>
      </c>
      <c r="F90" s="21" t="s">
        <v>116</v>
      </c>
      <c r="G90" s="21" t="s">
        <v>77</v>
      </c>
      <c r="H90" s="76"/>
      <c r="I90" s="17"/>
      <c r="J90" s="17"/>
      <c r="K90" s="17"/>
      <c r="L90" s="18"/>
      <c r="M90" s="18"/>
      <c r="N90" s="18"/>
      <c r="O90" s="18"/>
      <c r="P90"/>
      <c r="Q90"/>
      <c r="R90"/>
    </row>
    <row r="91" spans="1:18" s="19" customFormat="1" ht="26.25" customHeight="1">
      <c r="A91" s="75">
        <v>85</v>
      </c>
      <c r="B91" s="25" t="s">
        <v>21</v>
      </c>
      <c r="C91" s="26">
        <v>5</v>
      </c>
      <c r="D91" s="27">
        <v>0.92</v>
      </c>
      <c r="E91" s="21">
        <f t="shared" si="1"/>
        <v>4.6000000000000005</v>
      </c>
      <c r="F91" s="21" t="s">
        <v>116</v>
      </c>
      <c r="G91" s="21" t="s">
        <v>77</v>
      </c>
      <c r="H91" s="76"/>
      <c r="I91" s="17"/>
      <c r="J91" s="17"/>
      <c r="K91" s="17"/>
      <c r="L91" s="18"/>
      <c r="M91" s="18"/>
      <c r="N91" s="18"/>
      <c r="O91" s="18"/>
      <c r="P91"/>
      <c r="Q91"/>
      <c r="R91"/>
    </row>
    <row r="92" spans="1:18" s="19" customFormat="1" ht="26.25" customHeight="1">
      <c r="A92" s="75">
        <v>86</v>
      </c>
      <c r="B92" s="28" t="s">
        <v>106</v>
      </c>
      <c r="C92" s="26">
        <v>3</v>
      </c>
      <c r="D92" s="27">
        <v>5.23</v>
      </c>
      <c r="E92" s="21">
        <f t="shared" si="1"/>
        <v>15.690000000000001</v>
      </c>
      <c r="F92" s="21" t="s">
        <v>116</v>
      </c>
      <c r="G92" s="21" t="s">
        <v>77</v>
      </c>
      <c r="H92" s="76"/>
      <c r="I92" s="17"/>
      <c r="J92" s="17"/>
      <c r="K92" s="17"/>
      <c r="L92" s="18"/>
      <c r="M92" s="18"/>
      <c r="N92" s="18"/>
      <c r="O92" s="18"/>
      <c r="P92"/>
      <c r="Q92"/>
      <c r="R92"/>
    </row>
    <row r="93" spans="1:18" s="19" customFormat="1" ht="26.25" customHeight="1">
      <c r="A93" s="75">
        <v>87</v>
      </c>
      <c r="B93" s="25" t="s">
        <v>38</v>
      </c>
      <c r="C93" s="26">
        <v>12</v>
      </c>
      <c r="D93" s="27">
        <v>0.49</v>
      </c>
      <c r="E93" s="21">
        <f t="shared" si="1"/>
        <v>5.88</v>
      </c>
      <c r="F93" s="21" t="s">
        <v>116</v>
      </c>
      <c r="G93" s="21" t="s">
        <v>77</v>
      </c>
      <c r="H93" s="76"/>
      <c r="I93" s="17"/>
      <c r="J93" s="17"/>
      <c r="K93" s="17"/>
      <c r="L93" s="18"/>
      <c r="M93" s="18"/>
      <c r="N93" s="18"/>
      <c r="O93" s="18"/>
      <c r="P93"/>
      <c r="Q93"/>
      <c r="R93"/>
    </row>
    <row r="94" spans="1:18" s="19" customFormat="1" ht="26.25" customHeight="1">
      <c r="A94" s="75">
        <v>88</v>
      </c>
      <c r="B94" s="25" t="s">
        <v>39</v>
      </c>
      <c r="C94" s="26">
        <v>6</v>
      </c>
      <c r="D94" s="27">
        <v>0.74</v>
      </c>
      <c r="E94" s="21">
        <f t="shared" si="1"/>
        <v>4.4399999999999995</v>
      </c>
      <c r="F94" s="21" t="s">
        <v>116</v>
      </c>
      <c r="G94" s="21" t="s">
        <v>77</v>
      </c>
      <c r="H94" s="76"/>
      <c r="I94" s="17"/>
      <c r="J94" s="17"/>
      <c r="K94" s="17"/>
      <c r="L94" s="18"/>
      <c r="M94" s="18"/>
      <c r="N94" s="18"/>
      <c r="O94" s="18"/>
      <c r="P94"/>
      <c r="Q94"/>
      <c r="R94"/>
    </row>
    <row r="95" spans="1:18" s="19" customFormat="1" ht="26.25" customHeight="1">
      <c r="A95" s="75">
        <v>89</v>
      </c>
      <c r="B95" s="25" t="s">
        <v>41</v>
      </c>
      <c r="C95" s="26">
        <v>1</v>
      </c>
      <c r="D95" s="27">
        <v>11.07</v>
      </c>
      <c r="E95" s="21">
        <f t="shared" si="1"/>
        <v>11.07</v>
      </c>
      <c r="F95" s="21" t="s">
        <v>116</v>
      </c>
      <c r="G95" s="21" t="s">
        <v>77</v>
      </c>
      <c r="H95" s="76"/>
      <c r="I95" s="17"/>
      <c r="J95" s="17"/>
      <c r="K95" s="17"/>
      <c r="L95" s="18"/>
      <c r="M95" s="18"/>
      <c r="N95" s="18"/>
      <c r="O95" s="18"/>
      <c r="P95"/>
      <c r="Q95"/>
      <c r="R95"/>
    </row>
    <row r="96" spans="1:18" s="19" customFormat="1" ht="26.25" customHeight="1">
      <c r="A96" s="75">
        <v>90</v>
      </c>
      <c r="B96" s="25" t="s">
        <v>46</v>
      </c>
      <c r="C96" s="26">
        <v>3</v>
      </c>
      <c r="D96" s="27">
        <v>3.27</v>
      </c>
      <c r="E96" s="21">
        <f t="shared" si="1"/>
        <v>9.81</v>
      </c>
      <c r="F96" s="21" t="s">
        <v>116</v>
      </c>
      <c r="G96" s="21" t="s">
        <v>77</v>
      </c>
      <c r="H96" s="76"/>
      <c r="I96" s="17"/>
      <c r="J96" s="17"/>
      <c r="K96" s="17"/>
      <c r="L96" s="18"/>
      <c r="M96" s="18"/>
      <c r="N96" s="18"/>
      <c r="O96" s="18"/>
      <c r="P96"/>
      <c r="Q96"/>
      <c r="R96"/>
    </row>
    <row r="97" spans="1:18" s="19" customFormat="1" ht="21" customHeight="1">
      <c r="A97" s="75">
        <v>91</v>
      </c>
      <c r="B97" s="25" t="s">
        <v>54</v>
      </c>
      <c r="C97" s="26">
        <v>1500</v>
      </c>
      <c r="D97" s="27">
        <v>0.53</v>
      </c>
      <c r="E97" s="21">
        <f t="shared" si="1"/>
        <v>795</v>
      </c>
      <c r="F97" s="21" t="s">
        <v>116</v>
      </c>
      <c r="G97" s="21" t="s">
        <v>77</v>
      </c>
      <c r="H97" s="76"/>
      <c r="I97" s="17"/>
      <c r="J97" s="17"/>
      <c r="K97" s="17"/>
      <c r="L97" s="18"/>
      <c r="M97" s="18"/>
      <c r="N97" s="18"/>
      <c r="O97" s="18"/>
      <c r="P97"/>
      <c r="Q97"/>
      <c r="R97"/>
    </row>
    <row r="98" spans="1:18" s="19" customFormat="1" ht="24.75" customHeight="1">
      <c r="A98" s="75">
        <v>92</v>
      </c>
      <c r="B98" s="28" t="s">
        <v>60</v>
      </c>
      <c r="C98" s="26">
        <v>2</v>
      </c>
      <c r="D98" s="27">
        <v>1.19</v>
      </c>
      <c r="E98" s="21">
        <f t="shared" si="1"/>
        <v>2.38</v>
      </c>
      <c r="F98" s="21" t="s">
        <v>116</v>
      </c>
      <c r="G98" s="21" t="s">
        <v>77</v>
      </c>
      <c r="H98" s="76"/>
      <c r="I98" s="17"/>
      <c r="J98" s="17"/>
      <c r="K98" s="17"/>
      <c r="L98" s="18"/>
      <c r="M98" s="18"/>
      <c r="N98" s="18"/>
      <c r="O98" s="18"/>
      <c r="P98"/>
      <c r="Q98"/>
      <c r="R98"/>
    </row>
    <row r="99" spans="1:18" s="19" customFormat="1" ht="24.75" customHeight="1">
      <c r="A99" s="75">
        <v>93</v>
      </c>
      <c r="B99" s="28" t="s">
        <v>33</v>
      </c>
      <c r="C99" s="26">
        <v>1</v>
      </c>
      <c r="D99" s="27">
        <v>10.59</v>
      </c>
      <c r="E99" s="21">
        <f t="shared" si="1"/>
        <v>10.59</v>
      </c>
      <c r="F99" s="21" t="s">
        <v>120</v>
      </c>
      <c r="G99" s="21" t="s">
        <v>77</v>
      </c>
      <c r="H99" s="76"/>
      <c r="I99" s="17"/>
      <c r="J99" s="17"/>
      <c r="K99" s="17"/>
      <c r="L99" s="18"/>
      <c r="M99" s="18"/>
      <c r="N99" s="18"/>
      <c r="O99" s="18"/>
      <c r="P99"/>
      <c r="Q99"/>
      <c r="R99"/>
    </row>
    <row r="100" spans="1:18" s="19" customFormat="1" ht="24.75" customHeight="1">
      <c r="A100" s="75">
        <v>94</v>
      </c>
      <c r="B100" s="25" t="s">
        <v>52</v>
      </c>
      <c r="C100" s="26">
        <v>1</v>
      </c>
      <c r="D100" s="27">
        <v>0.42</v>
      </c>
      <c r="E100" s="21">
        <f t="shared" si="1"/>
        <v>0.42</v>
      </c>
      <c r="F100" s="21" t="s">
        <v>120</v>
      </c>
      <c r="G100" s="21" t="s">
        <v>77</v>
      </c>
      <c r="H100" s="76"/>
      <c r="I100" s="17"/>
      <c r="J100" s="17"/>
      <c r="K100" s="17"/>
      <c r="L100" s="18"/>
      <c r="M100" s="18"/>
      <c r="N100" s="18"/>
      <c r="O100" s="18"/>
      <c r="P100"/>
      <c r="Q100"/>
      <c r="R100"/>
    </row>
    <row r="101" spans="1:18" s="19" customFormat="1" ht="24.75" customHeight="1">
      <c r="A101" s="75">
        <v>95</v>
      </c>
      <c r="B101" s="24" t="s">
        <v>66</v>
      </c>
      <c r="C101" s="20">
        <v>1</v>
      </c>
      <c r="D101" s="21">
        <v>2.93</v>
      </c>
      <c r="E101" s="21">
        <f t="shared" si="1"/>
        <v>2.93</v>
      </c>
      <c r="F101" s="21" t="s">
        <v>120</v>
      </c>
      <c r="G101" s="21" t="s">
        <v>77</v>
      </c>
      <c r="H101" s="76"/>
      <c r="I101" s="17"/>
      <c r="J101" s="17"/>
      <c r="K101" s="17"/>
      <c r="L101" s="18"/>
      <c r="M101" s="18"/>
      <c r="N101" s="18"/>
      <c r="O101" s="18"/>
      <c r="P101"/>
      <c r="Q101"/>
      <c r="R101"/>
    </row>
    <row r="102" spans="1:18" s="19" customFormat="1" ht="24.75" customHeight="1">
      <c r="A102" s="75">
        <v>96</v>
      </c>
      <c r="B102" s="25" t="s">
        <v>52</v>
      </c>
      <c r="C102" s="26">
        <v>10</v>
      </c>
      <c r="D102" s="27">
        <v>0.42</v>
      </c>
      <c r="E102" s="21">
        <f t="shared" si="1"/>
        <v>4.2</v>
      </c>
      <c r="F102" s="21" t="s">
        <v>117</v>
      </c>
      <c r="G102" s="21" t="s">
        <v>77</v>
      </c>
      <c r="H102" s="76"/>
      <c r="I102" s="17"/>
      <c r="J102" s="17"/>
      <c r="K102" s="17"/>
      <c r="L102" s="18"/>
      <c r="M102" s="18"/>
      <c r="N102" s="18"/>
      <c r="O102" s="18"/>
      <c r="P102"/>
      <c r="Q102"/>
      <c r="R102"/>
    </row>
    <row r="103" spans="1:18" s="19" customFormat="1" ht="24.75" customHeight="1">
      <c r="A103" s="75">
        <v>97</v>
      </c>
      <c r="B103" s="57" t="s">
        <v>26</v>
      </c>
      <c r="C103" s="55">
        <v>3</v>
      </c>
      <c r="D103" s="56">
        <v>41.93</v>
      </c>
      <c r="E103" s="21">
        <f t="shared" si="1"/>
        <v>125.78999999999999</v>
      </c>
      <c r="F103" s="21" t="s">
        <v>117</v>
      </c>
      <c r="G103" s="21" t="s">
        <v>77</v>
      </c>
      <c r="H103" s="76"/>
      <c r="I103" s="17"/>
      <c r="J103" s="17"/>
      <c r="K103" s="17"/>
      <c r="L103" s="18"/>
      <c r="M103" s="18"/>
      <c r="N103" s="18"/>
      <c r="O103" s="18"/>
      <c r="P103"/>
      <c r="Q103"/>
      <c r="R103"/>
    </row>
    <row r="104" spans="1:18" s="19" customFormat="1" ht="24.75" customHeight="1">
      <c r="A104" s="75">
        <v>98</v>
      </c>
      <c r="B104" s="25" t="s">
        <v>59</v>
      </c>
      <c r="C104" s="26">
        <v>1</v>
      </c>
      <c r="D104" s="27">
        <v>2.07</v>
      </c>
      <c r="E104" s="21">
        <f t="shared" si="1"/>
        <v>2.07</v>
      </c>
      <c r="F104" s="21" t="s">
        <v>124</v>
      </c>
      <c r="G104" s="21" t="s">
        <v>77</v>
      </c>
      <c r="H104" s="76"/>
      <c r="I104" s="17"/>
      <c r="J104" s="17"/>
      <c r="K104" s="17"/>
      <c r="L104" s="18"/>
      <c r="M104" s="18"/>
      <c r="N104" s="18"/>
      <c r="O104" s="18"/>
      <c r="P104"/>
      <c r="Q104"/>
      <c r="R104"/>
    </row>
    <row r="105" spans="1:18" s="19" customFormat="1" ht="24.75" customHeight="1">
      <c r="A105" s="75">
        <v>99</v>
      </c>
      <c r="B105" s="25" t="s">
        <v>52</v>
      </c>
      <c r="C105" s="26">
        <v>2</v>
      </c>
      <c r="D105" s="27">
        <v>0.42</v>
      </c>
      <c r="E105" s="21">
        <f t="shared" si="1"/>
        <v>0.84</v>
      </c>
      <c r="F105" s="21" t="s">
        <v>124</v>
      </c>
      <c r="G105" s="21" t="s">
        <v>77</v>
      </c>
      <c r="H105" s="76"/>
      <c r="I105" s="17"/>
      <c r="J105" s="17"/>
      <c r="K105" s="17"/>
      <c r="L105" s="18"/>
      <c r="M105" s="18"/>
      <c r="N105" s="18"/>
      <c r="O105" s="18"/>
      <c r="P105"/>
      <c r="Q105"/>
      <c r="R105"/>
    </row>
    <row r="106" spans="1:18" s="19" customFormat="1" ht="24.75" customHeight="1">
      <c r="A106" s="75">
        <v>100</v>
      </c>
      <c r="B106" s="28" t="s">
        <v>53</v>
      </c>
      <c r="C106" s="26">
        <v>1</v>
      </c>
      <c r="D106" s="27">
        <v>4.29</v>
      </c>
      <c r="E106" s="21">
        <f t="shared" si="1"/>
        <v>4.29</v>
      </c>
      <c r="F106" s="21" t="s">
        <v>124</v>
      </c>
      <c r="G106" s="21" t="s">
        <v>77</v>
      </c>
      <c r="H106" s="76"/>
      <c r="I106" s="17"/>
      <c r="J106" s="17"/>
      <c r="K106" s="17"/>
      <c r="L106" s="18"/>
      <c r="M106" s="18"/>
      <c r="N106" s="18"/>
      <c r="O106" s="18"/>
      <c r="P106"/>
      <c r="Q106"/>
      <c r="R106"/>
    </row>
    <row r="107" spans="1:18" s="19" customFormat="1" ht="24.75" customHeight="1">
      <c r="A107" s="75">
        <v>101</v>
      </c>
      <c r="B107" s="25" t="s">
        <v>55</v>
      </c>
      <c r="C107" s="26">
        <v>2</v>
      </c>
      <c r="D107" s="27">
        <v>1</v>
      </c>
      <c r="E107" s="21">
        <f t="shared" si="1"/>
        <v>2</v>
      </c>
      <c r="F107" s="21" t="s">
        <v>124</v>
      </c>
      <c r="G107" s="21" t="s">
        <v>77</v>
      </c>
      <c r="H107" s="76"/>
      <c r="I107" s="17"/>
      <c r="J107" s="17"/>
      <c r="K107" s="17"/>
      <c r="L107" s="18"/>
      <c r="M107" s="18"/>
      <c r="N107" s="18"/>
      <c r="O107" s="18"/>
      <c r="P107"/>
      <c r="Q107"/>
      <c r="R107"/>
    </row>
    <row r="108" spans="1:18" s="19" customFormat="1" ht="24.75" customHeight="1">
      <c r="A108" s="75">
        <v>102</v>
      </c>
      <c r="B108" s="25" t="s">
        <v>18</v>
      </c>
      <c r="C108" s="26">
        <v>1</v>
      </c>
      <c r="D108" s="27">
        <v>32.37</v>
      </c>
      <c r="E108" s="21">
        <f t="shared" si="1"/>
        <v>32.37</v>
      </c>
      <c r="F108" s="21" t="s">
        <v>124</v>
      </c>
      <c r="G108" s="21" t="s">
        <v>77</v>
      </c>
      <c r="H108" s="76"/>
      <c r="I108" s="17"/>
      <c r="J108" s="17"/>
      <c r="K108" s="17"/>
      <c r="L108" s="18"/>
      <c r="M108" s="18"/>
      <c r="N108" s="18"/>
      <c r="O108" s="18"/>
      <c r="P108"/>
      <c r="Q108"/>
      <c r="R108"/>
    </row>
    <row r="109" spans="1:18" s="19" customFormat="1" ht="24.75" customHeight="1">
      <c r="A109" s="75">
        <v>103</v>
      </c>
      <c r="B109" s="28" t="s">
        <v>33</v>
      </c>
      <c r="C109" s="26">
        <v>1</v>
      </c>
      <c r="D109" s="27">
        <v>10.59</v>
      </c>
      <c r="E109" s="21">
        <f t="shared" si="1"/>
        <v>10.59</v>
      </c>
      <c r="F109" s="21" t="s">
        <v>124</v>
      </c>
      <c r="G109" s="21" t="s">
        <v>77</v>
      </c>
      <c r="H109" s="76"/>
      <c r="I109" s="17"/>
      <c r="J109" s="17"/>
      <c r="K109" s="17"/>
      <c r="L109" s="18"/>
      <c r="M109" s="18"/>
      <c r="N109" s="18"/>
      <c r="O109" s="18"/>
      <c r="P109"/>
      <c r="Q109"/>
      <c r="R109"/>
    </row>
    <row r="110" spans="1:18" s="19" customFormat="1" ht="24.75" customHeight="1">
      <c r="A110" s="75">
        <v>104</v>
      </c>
      <c r="B110" s="25" t="s">
        <v>48</v>
      </c>
      <c r="C110" s="26">
        <v>3</v>
      </c>
      <c r="D110" s="27">
        <v>0.54</v>
      </c>
      <c r="E110" s="21">
        <f t="shared" si="1"/>
        <v>1.62</v>
      </c>
      <c r="F110" s="21" t="s">
        <v>124</v>
      </c>
      <c r="G110" s="21" t="s">
        <v>77</v>
      </c>
      <c r="H110" s="76"/>
      <c r="I110" s="17"/>
      <c r="J110" s="17"/>
      <c r="K110" s="17"/>
      <c r="L110" s="18"/>
      <c r="M110" s="18"/>
      <c r="N110" s="18"/>
      <c r="O110" s="18"/>
      <c r="P110"/>
      <c r="Q110"/>
      <c r="R110"/>
    </row>
    <row r="111" spans="1:18" s="19" customFormat="1" ht="24.75" customHeight="1">
      <c r="A111" s="75">
        <v>105</v>
      </c>
      <c r="B111" s="28" t="s">
        <v>57</v>
      </c>
      <c r="C111" s="26">
        <v>4</v>
      </c>
      <c r="D111" s="27">
        <v>1.71</v>
      </c>
      <c r="E111" s="21">
        <f t="shared" si="1"/>
        <v>6.84</v>
      </c>
      <c r="F111" s="21" t="s">
        <v>124</v>
      </c>
      <c r="G111" s="21" t="s">
        <v>77</v>
      </c>
      <c r="H111" s="76"/>
      <c r="I111" s="17"/>
      <c r="J111" s="17"/>
      <c r="K111" s="17"/>
      <c r="L111" s="18"/>
      <c r="M111" s="18"/>
      <c r="N111" s="18"/>
      <c r="O111" s="18"/>
      <c r="P111"/>
      <c r="Q111"/>
      <c r="R111"/>
    </row>
    <row r="112" spans="1:18" s="19" customFormat="1" ht="24.75" customHeight="1">
      <c r="A112" s="75">
        <v>106</v>
      </c>
      <c r="B112" s="28" t="s">
        <v>63</v>
      </c>
      <c r="C112" s="26">
        <v>1</v>
      </c>
      <c r="D112" s="27">
        <v>29.79</v>
      </c>
      <c r="E112" s="21">
        <f t="shared" si="1"/>
        <v>29.79</v>
      </c>
      <c r="F112" s="21" t="s">
        <v>124</v>
      </c>
      <c r="G112" s="21" t="s">
        <v>77</v>
      </c>
      <c r="H112" s="76"/>
      <c r="I112" s="17"/>
      <c r="J112" s="17"/>
      <c r="K112" s="17"/>
      <c r="L112" s="18"/>
      <c r="M112" s="18"/>
      <c r="N112" s="18"/>
      <c r="O112" s="18"/>
      <c r="P112"/>
      <c r="Q112"/>
      <c r="R112"/>
    </row>
    <row r="113" spans="1:18" s="19" customFormat="1" ht="36">
      <c r="A113" s="75">
        <v>107</v>
      </c>
      <c r="B113" s="28" t="s">
        <v>37</v>
      </c>
      <c r="C113" s="26">
        <v>1</v>
      </c>
      <c r="D113" s="27">
        <v>8.65</v>
      </c>
      <c r="E113" s="21">
        <f t="shared" si="1"/>
        <v>8.65</v>
      </c>
      <c r="F113" s="21" t="s">
        <v>124</v>
      </c>
      <c r="G113" s="21" t="s">
        <v>77</v>
      </c>
      <c r="H113" s="76"/>
      <c r="I113" s="17"/>
      <c r="J113" s="17"/>
      <c r="K113" s="17"/>
      <c r="L113" s="18"/>
      <c r="M113" s="18"/>
      <c r="N113" s="18"/>
      <c r="O113" s="18"/>
      <c r="P113"/>
      <c r="Q113"/>
      <c r="R113"/>
    </row>
    <row r="114" spans="1:18" s="19" customFormat="1" ht="24.75" customHeight="1">
      <c r="A114" s="75">
        <v>108</v>
      </c>
      <c r="B114" s="24" t="s">
        <v>66</v>
      </c>
      <c r="C114" s="20">
        <v>2</v>
      </c>
      <c r="D114" s="21">
        <v>2.93</v>
      </c>
      <c r="E114" s="21">
        <f t="shared" si="1"/>
        <v>5.86</v>
      </c>
      <c r="F114" s="21" t="s">
        <v>124</v>
      </c>
      <c r="G114" s="21" t="s">
        <v>77</v>
      </c>
      <c r="H114" s="76"/>
      <c r="I114" s="17"/>
      <c r="J114" s="17"/>
      <c r="K114" s="17"/>
      <c r="L114" s="18"/>
      <c r="M114" s="18"/>
      <c r="N114" s="18"/>
      <c r="O114" s="18"/>
      <c r="P114"/>
      <c r="Q114"/>
      <c r="R114"/>
    </row>
    <row r="115" spans="1:18" s="19" customFormat="1" ht="24.75" customHeight="1">
      <c r="A115" s="75">
        <v>109</v>
      </c>
      <c r="B115" s="25" t="s">
        <v>41</v>
      </c>
      <c r="C115" s="26">
        <v>1</v>
      </c>
      <c r="D115" s="27">
        <v>11.07</v>
      </c>
      <c r="E115" s="21">
        <f t="shared" si="1"/>
        <v>11.07</v>
      </c>
      <c r="F115" s="21" t="s">
        <v>124</v>
      </c>
      <c r="G115" s="21" t="s">
        <v>77</v>
      </c>
      <c r="H115" s="76"/>
      <c r="I115" s="17"/>
      <c r="J115" s="17"/>
      <c r="K115" s="17"/>
      <c r="L115" s="18"/>
      <c r="M115" s="18"/>
      <c r="N115" s="18"/>
      <c r="O115" s="18"/>
      <c r="P115"/>
      <c r="Q115"/>
      <c r="R115"/>
    </row>
    <row r="116" spans="1:18" s="19" customFormat="1" ht="24.75" customHeight="1">
      <c r="A116" s="75">
        <v>110</v>
      </c>
      <c r="B116" s="25" t="s">
        <v>86</v>
      </c>
      <c r="C116" s="26">
        <v>2</v>
      </c>
      <c r="D116" s="27">
        <v>0.47</v>
      </c>
      <c r="E116" s="21">
        <f t="shared" si="1"/>
        <v>0.94</v>
      </c>
      <c r="F116" s="21" t="s">
        <v>122</v>
      </c>
      <c r="G116" s="21" t="s">
        <v>77</v>
      </c>
      <c r="H116" s="76"/>
      <c r="I116" s="17"/>
      <c r="J116" s="17"/>
      <c r="K116" s="17"/>
      <c r="L116" s="18"/>
      <c r="M116" s="18"/>
      <c r="N116" s="18"/>
      <c r="O116" s="18"/>
      <c r="P116"/>
      <c r="Q116"/>
      <c r="R116"/>
    </row>
    <row r="117" spans="1:18" s="19" customFormat="1" ht="24.75" customHeight="1">
      <c r="A117" s="75">
        <v>111</v>
      </c>
      <c r="B117" s="25" t="s">
        <v>38</v>
      </c>
      <c r="C117" s="26">
        <v>3</v>
      </c>
      <c r="D117" s="27">
        <v>0.49</v>
      </c>
      <c r="E117" s="21">
        <f t="shared" si="1"/>
        <v>1.47</v>
      </c>
      <c r="F117" s="21" t="s">
        <v>122</v>
      </c>
      <c r="G117" s="21" t="s">
        <v>77</v>
      </c>
      <c r="H117" s="76"/>
      <c r="I117" s="17"/>
      <c r="J117" s="17"/>
      <c r="K117" s="17"/>
      <c r="L117" s="18"/>
      <c r="M117" s="18"/>
      <c r="N117" s="18"/>
      <c r="O117" s="18"/>
      <c r="P117"/>
      <c r="Q117"/>
      <c r="R117"/>
    </row>
    <row r="118" spans="1:18" s="19" customFormat="1" ht="24.75" customHeight="1">
      <c r="A118" s="75">
        <v>112</v>
      </c>
      <c r="B118" s="25" t="s">
        <v>39</v>
      </c>
      <c r="C118" s="26">
        <v>3</v>
      </c>
      <c r="D118" s="27">
        <v>0.74</v>
      </c>
      <c r="E118" s="21">
        <f t="shared" si="1"/>
        <v>2.2199999999999998</v>
      </c>
      <c r="F118" s="21" t="s">
        <v>122</v>
      </c>
      <c r="G118" s="21" t="s">
        <v>77</v>
      </c>
      <c r="H118" s="76"/>
      <c r="I118" s="17"/>
      <c r="J118" s="17"/>
      <c r="K118" s="17"/>
      <c r="L118" s="18"/>
      <c r="M118" s="18"/>
      <c r="N118" s="18"/>
      <c r="O118" s="18"/>
      <c r="P118"/>
      <c r="Q118"/>
      <c r="R118"/>
    </row>
    <row r="119" spans="1:18" s="19" customFormat="1" ht="24.75" customHeight="1">
      <c r="A119" s="75">
        <v>113</v>
      </c>
      <c r="B119" s="28" t="s">
        <v>100</v>
      </c>
      <c r="C119" s="26">
        <v>2</v>
      </c>
      <c r="D119" s="27">
        <v>7.61</v>
      </c>
      <c r="E119" s="21">
        <f t="shared" si="1"/>
        <v>15.22</v>
      </c>
      <c r="F119" s="21" t="s">
        <v>122</v>
      </c>
      <c r="G119" s="21" t="s">
        <v>77</v>
      </c>
      <c r="H119" s="76"/>
      <c r="I119" s="17"/>
      <c r="J119" s="17"/>
      <c r="K119" s="17"/>
      <c r="L119" s="18"/>
      <c r="M119" s="18"/>
      <c r="N119" s="18"/>
      <c r="O119" s="18"/>
      <c r="P119"/>
      <c r="Q119"/>
      <c r="R119"/>
    </row>
    <row r="120" spans="1:18" s="19" customFormat="1" ht="24.75" customHeight="1">
      <c r="A120" s="75">
        <v>114</v>
      </c>
      <c r="B120" s="28" t="s">
        <v>85</v>
      </c>
      <c r="C120" s="26">
        <v>2</v>
      </c>
      <c r="D120" s="27">
        <v>1.4</v>
      </c>
      <c r="E120" s="21">
        <f t="shared" si="1"/>
        <v>2.8</v>
      </c>
      <c r="F120" s="21" t="s">
        <v>79</v>
      </c>
      <c r="G120" s="21" t="s">
        <v>77</v>
      </c>
      <c r="H120" s="76"/>
      <c r="I120" s="17"/>
      <c r="J120" s="17"/>
      <c r="K120" s="17"/>
      <c r="L120" s="18"/>
      <c r="M120" s="18"/>
      <c r="N120" s="18"/>
      <c r="O120" s="18"/>
      <c r="P120"/>
      <c r="Q120"/>
      <c r="R120"/>
    </row>
    <row r="121" spans="1:18" s="19" customFormat="1" ht="24.75" customHeight="1">
      <c r="A121" s="75">
        <v>115</v>
      </c>
      <c r="B121" s="25" t="s">
        <v>86</v>
      </c>
      <c r="C121" s="26">
        <v>1</v>
      </c>
      <c r="D121" s="27">
        <v>0.47</v>
      </c>
      <c r="E121" s="21">
        <f t="shared" si="1"/>
        <v>0.47</v>
      </c>
      <c r="F121" s="21" t="s">
        <v>79</v>
      </c>
      <c r="G121" s="21" t="s">
        <v>77</v>
      </c>
      <c r="H121" s="76"/>
      <c r="I121" s="17"/>
      <c r="J121" s="17"/>
      <c r="K121" s="17"/>
      <c r="L121" s="18"/>
      <c r="M121" s="18"/>
      <c r="N121" s="18"/>
      <c r="O121" s="18"/>
      <c r="P121"/>
      <c r="Q121"/>
      <c r="R121"/>
    </row>
    <row r="122" spans="1:18" s="19" customFormat="1" ht="24.75" customHeight="1">
      <c r="A122" s="75">
        <v>116</v>
      </c>
      <c r="B122" s="28" t="s">
        <v>96</v>
      </c>
      <c r="C122" s="26">
        <v>2</v>
      </c>
      <c r="D122" s="27">
        <v>4.08</v>
      </c>
      <c r="E122" s="21">
        <f t="shared" si="1"/>
        <v>8.16</v>
      </c>
      <c r="F122" s="21" t="s">
        <v>79</v>
      </c>
      <c r="G122" s="21" t="s">
        <v>77</v>
      </c>
      <c r="H122" s="76"/>
      <c r="I122" s="17"/>
      <c r="J122" s="17"/>
      <c r="K122" s="17"/>
      <c r="L122" s="18"/>
      <c r="M122" s="18"/>
      <c r="N122" s="18"/>
      <c r="O122" s="18"/>
      <c r="P122"/>
      <c r="Q122"/>
      <c r="R122"/>
    </row>
    <row r="123" spans="1:18" s="19" customFormat="1" ht="24.75" customHeight="1">
      <c r="A123" s="75">
        <v>117</v>
      </c>
      <c r="B123" s="23" t="s">
        <v>10</v>
      </c>
      <c r="C123" s="20">
        <v>2</v>
      </c>
      <c r="D123" s="21">
        <v>1.34</v>
      </c>
      <c r="E123" s="21">
        <f t="shared" si="1"/>
        <v>2.68</v>
      </c>
      <c r="F123" s="21" t="s">
        <v>118</v>
      </c>
      <c r="G123" s="21" t="s">
        <v>77</v>
      </c>
      <c r="H123" s="76"/>
      <c r="I123" s="17"/>
      <c r="J123" s="17"/>
      <c r="K123" s="17"/>
      <c r="L123" s="18"/>
      <c r="M123" s="18"/>
      <c r="N123" s="18"/>
      <c r="O123" s="18"/>
      <c r="P123"/>
      <c r="Q123"/>
      <c r="R123"/>
    </row>
    <row r="124" spans="1:18" s="19" customFormat="1" ht="24.75" customHeight="1">
      <c r="A124" s="75">
        <v>118</v>
      </c>
      <c r="B124" s="25" t="s">
        <v>21</v>
      </c>
      <c r="C124" s="26">
        <v>1</v>
      </c>
      <c r="D124" s="27">
        <v>0.92</v>
      </c>
      <c r="E124" s="21">
        <f t="shared" si="1"/>
        <v>0.92</v>
      </c>
      <c r="F124" s="21" t="s">
        <v>118</v>
      </c>
      <c r="G124" s="21" t="s">
        <v>77</v>
      </c>
      <c r="H124" s="76"/>
      <c r="I124" s="17"/>
      <c r="J124" s="17"/>
      <c r="K124" s="17"/>
      <c r="L124" s="18"/>
      <c r="M124" s="18"/>
      <c r="N124" s="18"/>
      <c r="O124" s="18"/>
      <c r="P124"/>
      <c r="Q124"/>
      <c r="R124"/>
    </row>
    <row r="125" spans="1:18" s="19" customFormat="1" ht="24.75" customHeight="1">
      <c r="A125" s="75">
        <v>119</v>
      </c>
      <c r="B125" s="28" t="s">
        <v>36</v>
      </c>
      <c r="C125" s="26">
        <v>1</v>
      </c>
      <c r="D125" s="27">
        <v>0.54</v>
      </c>
      <c r="E125" s="21">
        <f t="shared" si="1"/>
        <v>0.54</v>
      </c>
      <c r="F125" s="21" t="s">
        <v>118</v>
      </c>
      <c r="G125" s="21" t="s">
        <v>77</v>
      </c>
      <c r="H125" s="76"/>
      <c r="I125" s="17"/>
      <c r="J125" s="17"/>
      <c r="K125" s="17"/>
      <c r="L125" s="18"/>
      <c r="M125" s="18"/>
      <c r="N125" s="18"/>
      <c r="O125" s="18"/>
      <c r="P125"/>
      <c r="Q125"/>
      <c r="R125"/>
    </row>
    <row r="126" spans="1:18" s="19" customFormat="1" ht="23.25" customHeight="1">
      <c r="A126" s="75">
        <v>120</v>
      </c>
      <c r="B126" s="28" t="s">
        <v>53</v>
      </c>
      <c r="C126" s="26">
        <v>1</v>
      </c>
      <c r="D126" s="27">
        <v>4.29</v>
      </c>
      <c r="E126" s="21">
        <f t="shared" si="1"/>
        <v>4.29</v>
      </c>
      <c r="F126" s="21" t="s">
        <v>118</v>
      </c>
      <c r="G126" s="21" t="s">
        <v>77</v>
      </c>
      <c r="H126" s="76"/>
      <c r="I126" s="17"/>
      <c r="J126" s="17"/>
      <c r="K126" s="17"/>
      <c r="L126" s="18"/>
      <c r="M126" s="18"/>
      <c r="N126" s="18"/>
      <c r="O126" s="18"/>
      <c r="P126"/>
      <c r="Q126"/>
      <c r="R126"/>
    </row>
    <row r="127" spans="1:18" s="19" customFormat="1" ht="23.25" customHeight="1">
      <c r="A127" s="75">
        <v>121</v>
      </c>
      <c r="B127" s="25" t="s">
        <v>15</v>
      </c>
      <c r="C127" s="26">
        <v>3</v>
      </c>
      <c r="D127" s="27">
        <v>0.81</v>
      </c>
      <c r="E127" s="21">
        <f t="shared" si="1"/>
        <v>2.43</v>
      </c>
      <c r="F127" s="21" t="s">
        <v>121</v>
      </c>
      <c r="G127" s="21" t="s">
        <v>77</v>
      </c>
      <c r="H127" s="76"/>
      <c r="I127" s="17"/>
      <c r="J127" s="17"/>
      <c r="K127" s="17"/>
      <c r="L127" s="18"/>
      <c r="M127" s="18"/>
      <c r="N127" s="18"/>
      <c r="O127" s="18"/>
      <c r="P127"/>
      <c r="Q127"/>
      <c r="R127"/>
    </row>
    <row r="128" spans="1:18" s="19" customFormat="1" ht="23.25" customHeight="1">
      <c r="A128" s="75">
        <v>122</v>
      </c>
      <c r="B128" s="25" t="s">
        <v>86</v>
      </c>
      <c r="C128" s="26">
        <v>3</v>
      </c>
      <c r="D128" s="27">
        <v>0.47</v>
      </c>
      <c r="E128" s="21">
        <f t="shared" si="1"/>
        <v>1.41</v>
      </c>
      <c r="F128" s="21" t="s">
        <v>121</v>
      </c>
      <c r="G128" s="21" t="s">
        <v>77</v>
      </c>
      <c r="H128" s="76"/>
      <c r="I128" s="17"/>
      <c r="J128" s="17"/>
      <c r="K128" s="17"/>
      <c r="L128" s="18"/>
      <c r="M128" s="18"/>
      <c r="N128" s="18"/>
      <c r="O128" s="18"/>
      <c r="P128"/>
      <c r="Q128"/>
      <c r="R128"/>
    </row>
    <row r="129" spans="1:18" s="19" customFormat="1" ht="23.25" customHeight="1">
      <c r="A129" s="75">
        <v>123</v>
      </c>
      <c r="B129" s="28" t="s">
        <v>83</v>
      </c>
      <c r="C129" s="26">
        <v>3</v>
      </c>
      <c r="D129" s="27">
        <v>1.4</v>
      </c>
      <c r="E129" s="21">
        <f t="shared" si="1"/>
        <v>4.199999999999999</v>
      </c>
      <c r="F129" s="21" t="s">
        <v>121</v>
      </c>
      <c r="G129" s="21" t="s">
        <v>77</v>
      </c>
      <c r="H129" s="76"/>
      <c r="I129" s="17"/>
      <c r="J129" s="17"/>
      <c r="K129" s="17"/>
      <c r="L129" s="18"/>
      <c r="M129" s="18"/>
      <c r="N129" s="18"/>
      <c r="O129" s="18"/>
      <c r="P129"/>
      <c r="Q129"/>
      <c r="R129"/>
    </row>
    <row r="130" spans="1:18" s="19" customFormat="1" ht="23.25" customHeight="1">
      <c r="A130" s="75">
        <v>124</v>
      </c>
      <c r="B130" s="25" t="s">
        <v>23</v>
      </c>
      <c r="C130" s="26">
        <v>1</v>
      </c>
      <c r="D130" s="27">
        <v>4.6</v>
      </c>
      <c r="E130" s="21">
        <f t="shared" si="1"/>
        <v>4.6</v>
      </c>
      <c r="F130" s="21" t="s">
        <v>121</v>
      </c>
      <c r="G130" s="21" t="s">
        <v>77</v>
      </c>
      <c r="H130" s="76"/>
      <c r="I130" s="17"/>
      <c r="J130" s="17"/>
      <c r="K130" s="17"/>
      <c r="L130" s="18"/>
      <c r="M130" s="18"/>
      <c r="N130" s="18"/>
      <c r="O130" s="18"/>
      <c r="P130"/>
      <c r="Q130"/>
      <c r="R130"/>
    </row>
    <row r="131" spans="1:18" s="19" customFormat="1" ht="23.25" customHeight="1">
      <c r="A131" s="75">
        <v>125</v>
      </c>
      <c r="B131" s="28" t="s">
        <v>36</v>
      </c>
      <c r="C131" s="26">
        <v>1</v>
      </c>
      <c r="D131" s="27">
        <v>0.54</v>
      </c>
      <c r="E131" s="21">
        <f t="shared" si="1"/>
        <v>0.54</v>
      </c>
      <c r="F131" s="21" t="s">
        <v>121</v>
      </c>
      <c r="G131" s="21" t="s">
        <v>77</v>
      </c>
      <c r="H131" s="76"/>
      <c r="I131" s="17"/>
      <c r="J131" s="17"/>
      <c r="K131" s="17"/>
      <c r="L131" s="18"/>
      <c r="M131" s="18"/>
      <c r="N131" s="18"/>
      <c r="O131" s="18"/>
      <c r="P131"/>
      <c r="Q131"/>
      <c r="R131"/>
    </row>
    <row r="132" spans="1:18" s="19" customFormat="1" ht="23.25" customHeight="1">
      <c r="A132" s="75">
        <v>126</v>
      </c>
      <c r="B132" s="25" t="s">
        <v>38</v>
      </c>
      <c r="C132" s="26">
        <v>3</v>
      </c>
      <c r="D132" s="27">
        <v>0.49</v>
      </c>
      <c r="E132" s="21">
        <f t="shared" si="1"/>
        <v>1.47</v>
      </c>
      <c r="F132" s="21" t="s">
        <v>121</v>
      </c>
      <c r="G132" s="21" t="s">
        <v>77</v>
      </c>
      <c r="H132" s="76"/>
      <c r="I132" s="17"/>
      <c r="J132" s="17"/>
      <c r="K132" s="17"/>
      <c r="L132" s="18"/>
      <c r="M132" s="18"/>
      <c r="N132" s="18"/>
      <c r="O132" s="18"/>
      <c r="P132"/>
      <c r="Q132"/>
      <c r="R132"/>
    </row>
    <row r="133" spans="1:18" s="19" customFormat="1" ht="23.25" customHeight="1">
      <c r="A133" s="75">
        <v>127</v>
      </c>
      <c r="B133" s="25" t="s">
        <v>39</v>
      </c>
      <c r="C133" s="26">
        <v>2</v>
      </c>
      <c r="D133" s="27">
        <v>0.74</v>
      </c>
      <c r="E133" s="21">
        <f t="shared" si="1"/>
        <v>1.48</v>
      </c>
      <c r="F133" s="21" t="s">
        <v>121</v>
      </c>
      <c r="G133" s="21" t="s">
        <v>77</v>
      </c>
      <c r="H133" s="76"/>
      <c r="I133" s="17"/>
      <c r="J133" s="17"/>
      <c r="K133" s="17"/>
      <c r="L133" s="18"/>
      <c r="M133" s="18"/>
      <c r="N133" s="18"/>
      <c r="O133" s="18"/>
      <c r="P133"/>
      <c r="Q133"/>
      <c r="R133"/>
    </row>
    <row r="134" spans="1:18" s="19" customFormat="1" ht="23.25" customHeight="1">
      <c r="A134" s="75">
        <v>128</v>
      </c>
      <c r="B134" s="28" t="s">
        <v>53</v>
      </c>
      <c r="C134" s="26">
        <v>1</v>
      </c>
      <c r="D134" s="27">
        <v>4.29</v>
      </c>
      <c r="E134" s="21">
        <f t="shared" si="1"/>
        <v>4.29</v>
      </c>
      <c r="F134" s="21" t="s">
        <v>121</v>
      </c>
      <c r="G134" s="21" t="s">
        <v>77</v>
      </c>
      <c r="H134" s="76"/>
      <c r="I134" s="17"/>
      <c r="J134" s="17"/>
      <c r="K134" s="17"/>
      <c r="L134" s="18"/>
      <c r="M134" s="18"/>
      <c r="N134" s="18"/>
      <c r="O134" s="18"/>
      <c r="P134"/>
      <c r="Q134"/>
      <c r="R134"/>
    </row>
    <row r="135" spans="1:18" s="19" customFormat="1" ht="23.25" customHeight="1">
      <c r="A135" s="75">
        <v>129</v>
      </c>
      <c r="B135" s="25" t="s">
        <v>105</v>
      </c>
      <c r="C135" s="26">
        <v>3</v>
      </c>
      <c r="D135" s="27">
        <v>0.41</v>
      </c>
      <c r="E135" s="21">
        <f t="shared" si="1"/>
        <v>1.23</v>
      </c>
      <c r="F135" s="21" t="s">
        <v>121</v>
      </c>
      <c r="G135" s="21" t="s">
        <v>77</v>
      </c>
      <c r="H135" s="76"/>
      <c r="I135" s="17"/>
      <c r="J135" s="17"/>
      <c r="K135" s="17"/>
      <c r="L135" s="18"/>
      <c r="M135" s="18"/>
      <c r="N135" s="18"/>
      <c r="O135" s="18"/>
      <c r="P135"/>
      <c r="Q135"/>
      <c r="R135"/>
    </row>
    <row r="136" spans="1:18" s="19" customFormat="1" ht="23.25" customHeight="1">
      <c r="A136" s="75">
        <v>130</v>
      </c>
      <c r="B136" s="28" t="s">
        <v>60</v>
      </c>
      <c r="C136" s="26">
        <v>2</v>
      </c>
      <c r="D136" s="27">
        <v>1.19</v>
      </c>
      <c r="E136" s="21">
        <f t="shared" si="1"/>
        <v>2.38</v>
      </c>
      <c r="F136" s="21" t="s">
        <v>121</v>
      </c>
      <c r="G136" s="21" t="s">
        <v>77</v>
      </c>
      <c r="H136" s="76"/>
      <c r="I136" s="17"/>
      <c r="J136" s="17"/>
      <c r="K136" s="17"/>
      <c r="L136" s="18"/>
      <c r="M136" s="18"/>
      <c r="N136" s="18"/>
      <c r="O136" s="18"/>
      <c r="P136"/>
      <c r="Q136"/>
      <c r="R136"/>
    </row>
    <row r="137" spans="1:18" s="19" customFormat="1" ht="23.25" customHeight="1">
      <c r="A137" s="75">
        <v>131</v>
      </c>
      <c r="B137" s="28" t="s">
        <v>89</v>
      </c>
      <c r="C137" s="26">
        <v>2</v>
      </c>
      <c r="D137" s="27">
        <v>1.19</v>
      </c>
      <c r="E137" s="21">
        <f t="shared" si="1"/>
        <v>2.38</v>
      </c>
      <c r="F137" s="21" t="s">
        <v>80</v>
      </c>
      <c r="G137" s="21" t="s">
        <v>77</v>
      </c>
      <c r="H137" s="76"/>
      <c r="I137" s="17"/>
      <c r="J137" s="17"/>
      <c r="K137" s="17"/>
      <c r="L137" s="18"/>
      <c r="M137" s="18"/>
      <c r="N137" s="18"/>
      <c r="O137" s="18"/>
      <c r="P137"/>
      <c r="Q137"/>
      <c r="R137"/>
    </row>
    <row r="138" spans="1:18" s="19" customFormat="1" ht="23.25" customHeight="1">
      <c r="A138" s="75">
        <v>132</v>
      </c>
      <c r="B138" s="25" t="s">
        <v>55</v>
      </c>
      <c r="C138" s="26">
        <v>10</v>
      </c>
      <c r="D138" s="27">
        <v>1</v>
      </c>
      <c r="E138" s="21">
        <f t="shared" si="1"/>
        <v>10</v>
      </c>
      <c r="F138" s="21" t="s">
        <v>80</v>
      </c>
      <c r="G138" s="21" t="s">
        <v>77</v>
      </c>
      <c r="H138" s="76"/>
      <c r="I138" s="17"/>
      <c r="J138" s="17"/>
      <c r="K138" s="17"/>
      <c r="L138" s="18"/>
      <c r="M138" s="18"/>
      <c r="N138" s="18"/>
      <c r="O138" s="18"/>
      <c r="P138"/>
      <c r="Q138"/>
      <c r="R138"/>
    </row>
    <row r="139" spans="1:18" s="19" customFormat="1" ht="23.25" customHeight="1">
      <c r="A139" s="75">
        <v>133</v>
      </c>
      <c r="B139" s="61" t="s">
        <v>33</v>
      </c>
      <c r="C139" s="59">
        <v>2</v>
      </c>
      <c r="D139" s="47">
        <v>10.59</v>
      </c>
      <c r="E139" s="60">
        <f t="shared" si="1"/>
        <v>21.18</v>
      </c>
      <c r="F139" s="60" t="s">
        <v>119</v>
      </c>
      <c r="G139" s="21" t="s">
        <v>77</v>
      </c>
      <c r="H139" s="76"/>
      <c r="I139" s="17"/>
      <c r="J139" s="17"/>
      <c r="K139" s="17"/>
      <c r="L139" s="18"/>
      <c r="M139" s="18"/>
      <c r="N139" s="18"/>
      <c r="O139" s="18"/>
      <c r="P139"/>
      <c r="Q139"/>
      <c r="R139"/>
    </row>
    <row r="140" spans="1:18" s="19" customFormat="1" ht="23.25" customHeight="1">
      <c r="A140" s="75">
        <v>134</v>
      </c>
      <c r="B140" s="24" t="s">
        <v>12</v>
      </c>
      <c r="C140" s="20">
        <v>1</v>
      </c>
      <c r="D140" s="21">
        <v>7.69</v>
      </c>
      <c r="E140" s="60">
        <f t="shared" si="1"/>
        <v>7.69</v>
      </c>
      <c r="F140" s="63" t="s">
        <v>123</v>
      </c>
      <c r="G140" s="21" t="s">
        <v>77</v>
      </c>
      <c r="H140" s="77"/>
      <c r="I140" s="17"/>
      <c r="J140" s="17"/>
      <c r="K140" s="17"/>
      <c r="L140" s="18"/>
      <c r="M140" s="18"/>
      <c r="N140" s="18"/>
      <c r="O140" s="18"/>
      <c r="P140"/>
      <c r="Q140"/>
      <c r="R140"/>
    </row>
    <row r="141" spans="1:18" s="19" customFormat="1" ht="23.25" customHeight="1">
      <c r="A141" s="75">
        <v>135</v>
      </c>
      <c r="B141" s="25" t="s">
        <v>38</v>
      </c>
      <c r="C141" s="26">
        <v>3</v>
      </c>
      <c r="D141" s="27">
        <v>0.49</v>
      </c>
      <c r="E141" s="60">
        <f>PRODUCT(C141:D141)</f>
        <v>1.47</v>
      </c>
      <c r="F141" s="63" t="s">
        <v>123</v>
      </c>
      <c r="G141" s="21" t="s">
        <v>77</v>
      </c>
      <c r="H141" s="77"/>
      <c r="I141" s="17"/>
      <c r="J141" s="17"/>
      <c r="K141" s="17"/>
      <c r="L141" s="18"/>
      <c r="M141" s="18"/>
      <c r="N141" s="18"/>
      <c r="O141" s="18"/>
      <c r="P141"/>
      <c r="Q141"/>
      <c r="R141"/>
    </row>
    <row r="142" spans="1:18" s="19" customFormat="1" ht="23.25" customHeight="1">
      <c r="A142" s="75">
        <v>136</v>
      </c>
      <c r="B142" s="25" t="s">
        <v>39</v>
      </c>
      <c r="C142" s="26">
        <v>3</v>
      </c>
      <c r="D142" s="27">
        <v>0.74</v>
      </c>
      <c r="E142" s="60">
        <f>PRODUCT(C142:D142)</f>
        <v>2.2199999999999998</v>
      </c>
      <c r="F142" s="63" t="s">
        <v>123</v>
      </c>
      <c r="G142" s="21" t="s">
        <v>77</v>
      </c>
      <c r="H142" s="77"/>
      <c r="I142" s="17"/>
      <c r="J142" s="17"/>
      <c r="K142" s="17"/>
      <c r="L142" s="18"/>
      <c r="M142" s="18"/>
      <c r="N142" s="18"/>
      <c r="O142" s="18"/>
      <c r="P142"/>
      <c r="Q142"/>
      <c r="R142"/>
    </row>
    <row r="143" spans="1:18" s="19" customFormat="1" ht="23.25" customHeight="1">
      <c r="A143" s="75">
        <v>137</v>
      </c>
      <c r="B143" s="62" t="s">
        <v>105</v>
      </c>
      <c r="C143" s="58">
        <v>3</v>
      </c>
      <c r="D143" s="86">
        <v>0.41</v>
      </c>
      <c r="E143" s="63">
        <f>PRODUCT(C143:D143)</f>
        <v>1.23</v>
      </c>
      <c r="F143" s="63" t="s">
        <v>123</v>
      </c>
      <c r="G143" s="21" t="s">
        <v>77</v>
      </c>
      <c r="H143" s="77"/>
      <c r="I143" s="17"/>
      <c r="J143" s="17"/>
      <c r="K143" s="17"/>
      <c r="L143" s="18"/>
      <c r="M143" s="18"/>
      <c r="N143" s="18"/>
      <c r="O143" s="18"/>
      <c r="P143"/>
      <c r="Q143"/>
      <c r="R143"/>
    </row>
    <row r="144" spans="1:18" s="19" customFormat="1" ht="23.25" customHeight="1" thickBot="1">
      <c r="A144" s="78"/>
      <c r="B144" s="79"/>
      <c r="C144" s="80"/>
      <c r="D144" s="81" t="s">
        <v>70</v>
      </c>
      <c r="E144" s="82">
        <f>SUM(E62:E143)</f>
        <v>1513.7000000000003</v>
      </c>
      <c r="F144" s="83"/>
      <c r="G144" s="84"/>
      <c r="H144" s="85"/>
      <c r="I144" s="17"/>
      <c r="J144" s="17"/>
      <c r="K144" s="17"/>
      <c r="L144" s="18"/>
      <c r="M144" s="18"/>
      <c r="N144" s="18"/>
      <c r="O144" s="18"/>
      <c r="P144"/>
      <c r="Q144"/>
      <c r="R144"/>
    </row>
    <row r="145" spans="1:18" s="19" customFormat="1" ht="23.25" customHeight="1">
      <c r="A145" s="54"/>
      <c r="B145" s="33" t="s">
        <v>81</v>
      </c>
      <c r="C145" s="34"/>
      <c r="D145" s="35"/>
      <c r="E145" s="36">
        <f>(E144+E60)</f>
        <v>1887.0500000000004</v>
      </c>
      <c r="F145" s="36"/>
      <c r="G145" s="36"/>
      <c r="H145" s="36"/>
      <c r="I145" s="17"/>
      <c r="J145" s="17"/>
      <c r="K145" s="17"/>
      <c r="L145" s="18"/>
      <c r="M145" s="18"/>
      <c r="N145" s="18"/>
      <c r="O145" s="18"/>
      <c r="P145"/>
      <c r="Q145"/>
      <c r="R145"/>
    </row>
    <row r="146" spans="1:18" s="19" customFormat="1" ht="23.25" customHeight="1">
      <c r="A146"/>
      <c r="B146" s="6"/>
      <c r="C146" s="37"/>
      <c r="D146" s="36"/>
      <c r="E146" s="36"/>
      <c r="F146" s="36"/>
      <c r="G146" s="36"/>
      <c r="H146" s="36"/>
      <c r="I146" s="17"/>
      <c r="J146" s="17"/>
      <c r="K146" s="17"/>
      <c r="L146" s="18"/>
      <c r="M146" s="18"/>
      <c r="N146" s="18"/>
      <c r="O146" s="18"/>
      <c r="P146"/>
      <c r="Q146"/>
      <c r="R146"/>
    </row>
    <row r="147" spans="1:18" s="19" customFormat="1" ht="23.25" customHeight="1">
      <c r="A147"/>
      <c r="B147"/>
      <c r="C147" s="2"/>
      <c r="D147" s="3"/>
      <c r="E147" s="4"/>
      <c r="F147" s="4"/>
      <c r="G147" s="4"/>
      <c r="H147" s="3"/>
      <c r="I147" s="17"/>
      <c r="J147" s="17"/>
      <c r="K147" s="17"/>
      <c r="L147" s="18"/>
      <c r="M147" s="18"/>
      <c r="N147" s="18"/>
      <c r="O147" s="18"/>
      <c r="P147"/>
      <c r="Q147"/>
      <c r="R147"/>
    </row>
    <row r="148" spans="1:18" s="19" customFormat="1" ht="23.25" customHeight="1">
      <c r="A148"/>
      <c r="B148"/>
      <c r="C148" s="2"/>
      <c r="D148" s="3"/>
      <c r="E148" s="4"/>
      <c r="F148" s="4"/>
      <c r="G148" s="4"/>
      <c r="H148" s="3"/>
      <c r="I148" s="17"/>
      <c r="J148" s="17"/>
      <c r="K148" s="17"/>
      <c r="L148" s="18"/>
      <c r="M148" s="18"/>
      <c r="N148" s="18"/>
      <c r="O148" s="18"/>
      <c r="P148"/>
      <c r="Q148"/>
      <c r="R148"/>
    </row>
    <row r="149" spans="1:18" s="19" customFormat="1" ht="23.25" customHeight="1">
      <c r="A149"/>
      <c r="B149"/>
      <c r="C149" s="2"/>
      <c r="D149" s="3"/>
      <c r="E149" s="4"/>
      <c r="F149" s="4"/>
      <c r="G149" s="4"/>
      <c r="H149" s="3"/>
      <c r="I149" s="17"/>
      <c r="J149" s="17"/>
      <c r="K149" s="17"/>
      <c r="L149" s="18"/>
      <c r="M149" s="18"/>
      <c r="N149" s="18"/>
      <c r="O149" s="18"/>
      <c r="P149"/>
      <c r="Q149"/>
      <c r="R149"/>
    </row>
    <row r="150" spans="1:18" s="19" customFormat="1" ht="23.25" customHeight="1">
      <c r="A150"/>
      <c r="B150"/>
      <c r="C150" s="2"/>
      <c r="D150" s="3"/>
      <c r="E150" s="4"/>
      <c r="F150" s="4"/>
      <c r="G150" s="4"/>
      <c r="H150" s="3"/>
      <c r="I150" s="17"/>
      <c r="J150" s="17"/>
      <c r="K150" s="17"/>
      <c r="L150" s="18"/>
      <c r="M150" s="18"/>
      <c r="N150" s="18"/>
      <c r="O150" s="18"/>
      <c r="P150"/>
      <c r="Q150"/>
      <c r="R150"/>
    </row>
    <row r="151" spans="1:18" s="19" customFormat="1" ht="23.25" customHeight="1">
      <c r="A151"/>
      <c r="B151"/>
      <c r="C151" s="2"/>
      <c r="D151" s="3"/>
      <c r="E151" s="4"/>
      <c r="F151" s="4"/>
      <c r="G151" s="4"/>
      <c r="H151" s="3"/>
      <c r="I151" s="17"/>
      <c r="J151" s="17"/>
      <c r="K151" s="17"/>
      <c r="L151" s="18"/>
      <c r="M151" s="18"/>
      <c r="N151" s="18"/>
      <c r="O151" s="18"/>
      <c r="P151"/>
      <c r="Q151"/>
      <c r="R151"/>
    </row>
    <row r="152" spans="1:18" s="19" customFormat="1" ht="23.25" customHeight="1">
      <c r="A152"/>
      <c r="B152"/>
      <c r="C152" s="2"/>
      <c r="D152" s="3"/>
      <c r="E152" s="4"/>
      <c r="F152" s="4"/>
      <c r="G152" s="4"/>
      <c r="H152" s="3"/>
      <c r="I152" s="17"/>
      <c r="J152" s="17"/>
      <c r="K152" s="17"/>
      <c r="L152" s="18"/>
      <c r="M152" s="18"/>
      <c r="N152" s="18"/>
      <c r="O152" s="18"/>
      <c r="P152"/>
      <c r="Q152"/>
      <c r="R152"/>
    </row>
    <row r="153" spans="1:18" s="19" customFormat="1" ht="23.25" customHeight="1">
      <c r="A153"/>
      <c r="B153"/>
      <c r="C153" s="2"/>
      <c r="D153" s="3"/>
      <c r="E153" s="4"/>
      <c r="F153" s="4"/>
      <c r="G153" s="4"/>
      <c r="H153" s="3"/>
      <c r="I153" s="17"/>
      <c r="J153" s="17"/>
      <c r="K153" s="17"/>
      <c r="L153" s="18"/>
      <c r="M153" s="18"/>
      <c r="N153" s="18"/>
      <c r="O153" s="18"/>
      <c r="P153"/>
      <c r="Q153"/>
      <c r="R153"/>
    </row>
    <row r="154" spans="1:18" s="19" customFormat="1" ht="23.25" customHeight="1">
      <c r="A154"/>
      <c r="B154"/>
      <c r="C154" s="2"/>
      <c r="D154" s="3"/>
      <c r="E154" s="4"/>
      <c r="F154" s="4"/>
      <c r="G154" s="4"/>
      <c r="H154" s="3"/>
      <c r="I154" s="17"/>
      <c r="J154" s="17"/>
      <c r="K154" s="17"/>
      <c r="L154" s="18"/>
      <c r="M154" s="18"/>
      <c r="N154" s="18"/>
      <c r="O154" s="18"/>
      <c r="P154"/>
      <c r="Q154"/>
      <c r="R154"/>
    </row>
    <row r="155" spans="1:18" s="19" customFormat="1" ht="23.25" customHeight="1">
      <c r="A155"/>
      <c r="B155"/>
      <c r="C155" s="2"/>
      <c r="D155" s="3"/>
      <c r="E155" s="4"/>
      <c r="F155" s="4"/>
      <c r="G155" s="4"/>
      <c r="H155" s="3"/>
      <c r="I155" s="17"/>
      <c r="J155" s="17"/>
      <c r="K155" s="17"/>
      <c r="L155" s="18"/>
      <c r="M155" s="18"/>
      <c r="N155" s="18"/>
      <c r="O155" s="18"/>
      <c r="P155"/>
      <c r="Q155"/>
      <c r="R155"/>
    </row>
    <row r="156" spans="1:18" s="19" customFormat="1" ht="23.25" customHeight="1">
      <c r="A156"/>
      <c r="B156"/>
      <c r="C156" s="2"/>
      <c r="D156" s="3"/>
      <c r="E156" s="4"/>
      <c r="F156" s="4"/>
      <c r="G156" s="4"/>
      <c r="H156" s="3"/>
      <c r="I156" s="17"/>
      <c r="J156" s="17"/>
      <c r="K156" s="17"/>
      <c r="L156" s="18"/>
      <c r="M156" s="18"/>
      <c r="N156" s="18"/>
      <c r="O156" s="18"/>
      <c r="P156"/>
      <c r="Q156"/>
      <c r="R156"/>
    </row>
    <row r="157" spans="1:18" s="19" customFormat="1" ht="23.25" customHeight="1">
      <c r="A157"/>
      <c r="B157"/>
      <c r="C157"/>
      <c r="D157"/>
      <c r="E157" s="38"/>
      <c r="F157" s="38"/>
      <c r="G157" s="38"/>
      <c r="H157"/>
      <c r="I157" s="17"/>
      <c r="J157" s="17"/>
      <c r="K157" s="17"/>
      <c r="L157" s="18"/>
      <c r="M157" s="18"/>
      <c r="N157" s="18"/>
      <c r="O157" s="18"/>
      <c r="P157"/>
      <c r="Q157"/>
      <c r="R157"/>
    </row>
    <row r="158" spans="1:18" s="19" customFormat="1" ht="23.25" customHeight="1">
      <c r="A158"/>
      <c r="B158"/>
      <c r="C158"/>
      <c r="D158"/>
      <c r="E158" s="38"/>
      <c r="F158" s="38"/>
      <c r="G158" s="38"/>
      <c r="H158"/>
      <c r="I158" s="17"/>
      <c r="J158" s="17"/>
      <c r="K158" s="17"/>
      <c r="L158" s="18"/>
      <c r="M158" s="18"/>
      <c r="N158" s="18"/>
      <c r="O158" s="18"/>
      <c r="P158"/>
      <c r="Q158"/>
      <c r="R158"/>
    </row>
    <row r="159" spans="1:18" s="19" customFormat="1" ht="23.25" customHeight="1">
      <c r="A159"/>
      <c r="B159"/>
      <c r="C159"/>
      <c r="D159"/>
      <c r="E159" s="38"/>
      <c r="F159" s="38"/>
      <c r="G159" s="38"/>
      <c r="H159"/>
      <c r="I159" s="17"/>
      <c r="J159" s="17"/>
      <c r="K159" s="17"/>
      <c r="L159" s="18"/>
      <c r="M159" s="18"/>
      <c r="N159" s="18"/>
      <c r="O159" s="18"/>
      <c r="P159"/>
      <c r="Q159"/>
      <c r="R159"/>
    </row>
    <row r="160" spans="1:18" s="19" customFormat="1" ht="23.25" customHeight="1">
      <c r="A160"/>
      <c r="B160"/>
      <c r="C160"/>
      <c r="D160"/>
      <c r="E160" s="38"/>
      <c r="F160" s="38"/>
      <c r="G160" s="38"/>
      <c r="H160"/>
      <c r="I160" s="17"/>
      <c r="J160" s="17"/>
      <c r="K160" s="17"/>
      <c r="L160" s="18"/>
      <c r="M160" s="18"/>
      <c r="N160" s="18"/>
      <c r="O160" s="18"/>
      <c r="P160"/>
      <c r="Q160"/>
      <c r="R160"/>
    </row>
    <row r="161" spans="1:18" s="19" customFormat="1" ht="23.25" customHeight="1">
      <c r="A161"/>
      <c r="B161"/>
      <c r="C161"/>
      <c r="D161"/>
      <c r="E161" s="38"/>
      <c r="F161" s="38"/>
      <c r="G161" s="38"/>
      <c r="H161"/>
      <c r="I161" s="17"/>
      <c r="J161" s="17"/>
      <c r="K161" s="17"/>
      <c r="L161" s="18"/>
      <c r="M161" s="18"/>
      <c r="N161" s="18"/>
      <c r="O161" s="18"/>
      <c r="P161"/>
      <c r="Q161"/>
      <c r="R161"/>
    </row>
    <row r="162" spans="1:18" s="19" customFormat="1" ht="23.25" customHeight="1">
      <c r="A162"/>
      <c r="B162"/>
      <c r="C162"/>
      <c r="D162"/>
      <c r="E162" s="38"/>
      <c r="F162" s="38"/>
      <c r="G162" s="38"/>
      <c r="H162"/>
      <c r="I162" s="17"/>
      <c r="J162" s="17"/>
      <c r="K162" s="17"/>
      <c r="L162" s="18"/>
      <c r="M162" s="18"/>
      <c r="N162" s="18"/>
      <c r="O162" s="18"/>
      <c r="P162"/>
      <c r="Q162"/>
      <c r="R162"/>
    </row>
    <row r="163" spans="1:18" s="19" customFormat="1" ht="23.25" customHeight="1">
      <c r="A163"/>
      <c r="B163"/>
      <c r="C163"/>
      <c r="D163"/>
      <c r="E163" s="38"/>
      <c r="F163" s="38"/>
      <c r="G163" s="38"/>
      <c r="H163"/>
      <c r="I163" s="17"/>
      <c r="J163" s="17"/>
      <c r="K163" s="17"/>
      <c r="L163" s="18"/>
      <c r="M163" s="18"/>
      <c r="N163" s="18"/>
      <c r="O163" s="18"/>
      <c r="P163"/>
      <c r="Q163"/>
      <c r="R163"/>
    </row>
    <row r="164" spans="1:18" s="19" customFormat="1" ht="23.25" customHeight="1">
      <c r="A164"/>
      <c r="B164"/>
      <c r="C164"/>
      <c r="D164"/>
      <c r="E164" s="38"/>
      <c r="F164" s="38"/>
      <c r="G164" s="38"/>
      <c r="H164"/>
      <c r="I164" s="17"/>
      <c r="J164" s="17"/>
      <c r="K164" s="17"/>
      <c r="L164" s="18"/>
      <c r="M164" s="18"/>
      <c r="N164" s="18"/>
      <c r="O164" s="18"/>
      <c r="P164"/>
      <c r="Q164"/>
      <c r="R164"/>
    </row>
    <row r="165" spans="1:18" s="19" customFormat="1" ht="23.25" customHeight="1">
      <c r="A165"/>
      <c r="B165"/>
      <c r="C165"/>
      <c r="D165"/>
      <c r="E165" s="38"/>
      <c r="F165" s="38"/>
      <c r="G165" s="38"/>
      <c r="H165"/>
      <c r="I165" s="17"/>
      <c r="J165" s="17"/>
      <c r="K165" s="17"/>
      <c r="L165" s="18"/>
      <c r="M165" s="18"/>
      <c r="N165" s="18"/>
      <c r="O165" s="18"/>
      <c r="P165"/>
      <c r="Q165"/>
      <c r="R165"/>
    </row>
    <row r="166" spans="1:18" s="19" customFormat="1" ht="23.25" customHeight="1">
      <c r="A166"/>
      <c r="B166"/>
      <c r="C166"/>
      <c r="D166"/>
      <c r="E166" s="38"/>
      <c r="F166" s="38"/>
      <c r="G166" s="38"/>
      <c r="H166"/>
      <c r="I166" s="17"/>
      <c r="J166" s="17"/>
      <c r="K166" s="17"/>
      <c r="L166" s="18"/>
      <c r="M166" s="18"/>
      <c r="N166" s="18"/>
      <c r="O166" s="18"/>
      <c r="P166"/>
      <c r="Q166"/>
      <c r="R166"/>
    </row>
    <row r="167" spans="1:18" s="19" customFormat="1" ht="23.25" customHeight="1">
      <c r="A167"/>
      <c r="B167"/>
      <c r="C167"/>
      <c r="D167"/>
      <c r="E167" s="38"/>
      <c r="F167" s="38"/>
      <c r="G167" s="38"/>
      <c r="H167"/>
      <c r="I167" s="17"/>
      <c r="J167" s="17"/>
      <c r="K167" s="17"/>
      <c r="L167" s="18"/>
      <c r="M167" s="18"/>
      <c r="N167" s="18"/>
      <c r="O167" s="18"/>
      <c r="P167"/>
      <c r="Q167"/>
      <c r="R167"/>
    </row>
    <row r="168" spans="1:18" s="19" customFormat="1" ht="23.25" customHeight="1">
      <c r="A168"/>
      <c r="B168"/>
      <c r="C168"/>
      <c r="D168"/>
      <c r="E168" s="38"/>
      <c r="F168" s="38"/>
      <c r="G168" s="38"/>
      <c r="H168"/>
      <c r="I168" s="17"/>
      <c r="J168" s="17"/>
      <c r="K168" s="17"/>
      <c r="L168" s="18"/>
      <c r="M168" s="18"/>
      <c r="N168" s="18"/>
      <c r="O168" s="18"/>
      <c r="P168"/>
      <c r="Q168"/>
      <c r="R168"/>
    </row>
    <row r="169" spans="1:18" s="19" customFormat="1" ht="23.25" customHeight="1">
      <c r="A169"/>
      <c r="B169"/>
      <c r="C169"/>
      <c r="D169"/>
      <c r="E169" s="38"/>
      <c r="F169" s="38"/>
      <c r="G169" s="38"/>
      <c r="H169"/>
      <c r="I169" s="17"/>
      <c r="J169" s="17"/>
      <c r="K169" s="17"/>
      <c r="L169" s="18"/>
      <c r="M169" s="18"/>
      <c r="N169" s="18"/>
      <c r="O169" s="18"/>
      <c r="P169"/>
      <c r="Q169"/>
      <c r="R169"/>
    </row>
    <row r="170" spans="1:18" s="19" customFormat="1" ht="23.25" customHeight="1">
      <c r="A170"/>
      <c r="B170"/>
      <c r="C170"/>
      <c r="D170"/>
      <c r="E170" s="38"/>
      <c r="F170" s="38"/>
      <c r="G170" s="38"/>
      <c r="H170"/>
      <c r="I170" s="17"/>
      <c r="J170" s="17"/>
      <c r="K170" s="17"/>
      <c r="L170" s="18"/>
      <c r="M170" s="18"/>
      <c r="N170" s="18"/>
      <c r="O170" s="18"/>
      <c r="P170"/>
      <c r="Q170"/>
      <c r="R170"/>
    </row>
    <row r="171" spans="1:18" s="19" customFormat="1" ht="23.25" customHeight="1">
      <c r="A171"/>
      <c r="B171"/>
      <c r="C171"/>
      <c r="D171"/>
      <c r="E171" s="38"/>
      <c r="F171" s="38"/>
      <c r="G171" s="38"/>
      <c r="H171"/>
      <c r="I171" s="17"/>
      <c r="J171" s="17"/>
      <c r="K171" s="17"/>
      <c r="L171" s="18"/>
      <c r="M171" s="18"/>
      <c r="N171" s="18"/>
      <c r="O171" s="18"/>
      <c r="P171"/>
      <c r="Q171"/>
      <c r="R171"/>
    </row>
    <row r="172" spans="1:18" s="19" customFormat="1" ht="23.25" customHeight="1">
      <c r="A172"/>
      <c r="B172"/>
      <c r="C172"/>
      <c r="D172"/>
      <c r="E172" s="38"/>
      <c r="F172" s="38"/>
      <c r="G172" s="38"/>
      <c r="H172"/>
      <c r="I172" s="17"/>
      <c r="J172" s="17"/>
      <c r="K172" s="17"/>
      <c r="L172" s="18"/>
      <c r="M172" s="18"/>
      <c r="N172" s="18"/>
      <c r="O172" s="18"/>
      <c r="P172"/>
      <c r="Q172"/>
      <c r="R172"/>
    </row>
    <row r="173" spans="1:18" s="19" customFormat="1" ht="23.25" customHeight="1">
      <c r="A173"/>
      <c r="B173"/>
      <c r="C173"/>
      <c r="D173"/>
      <c r="E173" s="38"/>
      <c r="F173" s="38"/>
      <c r="G173" s="38"/>
      <c r="H173"/>
      <c r="I173" s="17"/>
      <c r="J173" s="17"/>
      <c r="K173" s="17"/>
      <c r="L173" s="18"/>
      <c r="M173" s="18"/>
      <c r="N173" s="18"/>
      <c r="O173" s="18"/>
      <c r="P173"/>
      <c r="Q173"/>
      <c r="R173"/>
    </row>
    <row r="174" spans="1:18" s="19" customFormat="1" ht="23.25" customHeight="1">
      <c r="A174"/>
      <c r="B174"/>
      <c r="C174"/>
      <c r="D174"/>
      <c r="E174" s="38"/>
      <c r="F174" s="38"/>
      <c r="G174" s="38"/>
      <c r="H174"/>
      <c r="I174" s="17"/>
      <c r="J174" s="17"/>
      <c r="K174" s="17"/>
      <c r="L174" s="18"/>
      <c r="M174" s="18"/>
      <c r="N174" s="18"/>
      <c r="O174" s="18"/>
      <c r="P174"/>
      <c r="Q174"/>
      <c r="R174"/>
    </row>
    <row r="175" spans="1:18" s="19" customFormat="1" ht="23.25" customHeight="1">
      <c r="A175"/>
      <c r="B175"/>
      <c r="C175"/>
      <c r="D175"/>
      <c r="E175" s="38"/>
      <c r="F175" s="38"/>
      <c r="G175" s="38"/>
      <c r="H175"/>
      <c r="I175" s="17"/>
      <c r="J175" s="17"/>
      <c r="K175" s="17"/>
      <c r="L175" s="18"/>
      <c r="M175" s="18"/>
      <c r="N175" s="18"/>
      <c r="O175" s="18"/>
      <c r="P175"/>
      <c r="Q175"/>
      <c r="R175"/>
    </row>
    <row r="176" spans="1:18" s="19" customFormat="1" ht="23.25" customHeight="1">
      <c r="A176"/>
      <c r="B176"/>
      <c r="C176"/>
      <c r="D176"/>
      <c r="E176" s="38"/>
      <c r="F176" s="38"/>
      <c r="G176" s="38"/>
      <c r="H176"/>
      <c r="I176" s="3"/>
      <c r="J176" s="17"/>
      <c r="K176" s="17"/>
      <c r="L176" s="18"/>
      <c r="M176" s="18"/>
      <c r="N176" s="18"/>
      <c r="O176" s="18"/>
      <c r="P176"/>
      <c r="Q176"/>
      <c r="R176"/>
    </row>
    <row r="177" spans="1:18" s="19" customFormat="1" ht="20.25" customHeight="1">
      <c r="A177"/>
      <c r="B177"/>
      <c r="C177"/>
      <c r="D177"/>
      <c r="E177" s="38"/>
      <c r="F177" s="38"/>
      <c r="G177" s="38"/>
      <c r="H177"/>
      <c r="I177" s="3"/>
      <c r="J177" s="3"/>
      <c r="K177" s="3"/>
      <c r="L177" s="18"/>
      <c r="M177" s="18"/>
      <c r="N177" s="18"/>
      <c r="O177" s="18"/>
      <c r="P177"/>
      <c r="Q177"/>
      <c r="R177"/>
    </row>
    <row r="178" spans="1:18" s="19" customFormat="1" ht="20.25" customHeight="1">
      <c r="A178"/>
      <c r="B178"/>
      <c r="C178"/>
      <c r="D178"/>
      <c r="E178" s="38"/>
      <c r="F178" s="38"/>
      <c r="G178" s="38"/>
      <c r="H178"/>
      <c r="I178" s="3"/>
      <c r="J178" s="3"/>
      <c r="K178" s="3"/>
      <c r="L178" s="18"/>
      <c r="M178" s="18"/>
      <c r="N178" s="18"/>
      <c r="O178" s="18"/>
      <c r="P178"/>
      <c r="Q178"/>
      <c r="R178"/>
    </row>
    <row r="179" spans="1:18" s="19" customFormat="1" ht="20.25" customHeight="1">
      <c r="A179"/>
      <c r="B179"/>
      <c r="C179"/>
      <c r="D179"/>
      <c r="E179" s="38"/>
      <c r="F179" s="38"/>
      <c r="G179" s="38"/>
      <c r="H179"/>
      <c r="I179" s="3"/>
      <c r="J179" s="3"/>
      <c r="K179" s="3"/>
      <c r="L179" s="18"/>
      <c r="M179" s="18"/>
      <c r="N179" s="18"/>
      <c r="O179" s="18"/>
      <c r="P179"/>
      <c r="Q179"/>
      <c r="R179"/>
    </row>
    <row r="180" spans="3:18" ht="12.75">
      <c r="C180"/>
      <c r="D180"/>
      <c r="E180" s="38"/>
      <c r="F180" s="38"/>
      <c r="G180" s="38"/>
      <c r="H180"/>
      <c r="L180" s="39"/>
      <c r="P180" s="19"/>
      <c r="Q180" s="19"/>
      <c r="R180" s="19"/>
    </row>
    <row r="181" spans="12:18" ht="12.75">
      <c r="L181" s="40"/>
      <c r="P181" s="19"/>
      <c r="Q181" s="19"/>
      <c r="R181" s="19"/>
    </row>
    <row r="182" spans="3:18" ht="12.75">
      <c r="C182"/>
      <c r="D182"/>
      <c r="E182" s="38"/>
      <c r="F182" s="38"/>
      <c r="G182" s="38"/>
      <c r="H182"/>
      <c r="L182" s="40"/>
      <c r="P182" s="19"/>
      <c r="Q182" s="19"/>
      <c r="R182" s="19"/>
    </row>
    <row r="183" spans="3:18" ht="12.75">
      <c r="C183"/>
      <c r="D183"/>
      <c r="E183" s="38"/>
      <c r="F183" s="38"/>
      <c r="G183" s="38"/>
      <c r="H183"/>
      <c r="L183" s="40"/>
      <c r="P183" s="19"/>
      <c r="Q183" s="19"/>
      <c r="R183" s="19"/>
    </row>
    <row r="184" spans="3:18" ht="12.75">
      <c r="C184"/>
      <c r="D184"/>
      <c r="E184" s="38"/>
      <c r="F184" s="38"/>
      <c r="G184" s="38"/>
      <c r="H184"/>
      <c r="I184"/>
      <c r="M184" s="36"/>
      <c r="N184" s="36"/>
      <c r="O184" s="36"/>
      <c r="P184" s="19"/>
      <c r="Q184" s="19"/>
      <c r="R184" s="19"/>
    </row>
    <row r="185" spans="3:18" ht="12.75">
      <c r="C185"/>
      <c r="D185"/>
      <c r="E185" s="38"/>
      <c r="F185" s="38"/>
      <c r="G185" s="38"/>
      <c r="H185"/>
      <c r="I185"/>
      <c r="J185"/>
      <c r="K185"/>
      <c r="L185" s="36"/>
      <c r="M185" s="36"/>
      <c r="N185" s="36"/>
      <c r="O185" s="36"/>
      <c r="P185" s="19"/>
      <c r="Q185" s="19"/>
      <c r="R185" s="19"/>
    </row>
    <row r="186" spans="3:18" ht="12.75">
      <c r="C186"/>
      <c r="D186"/>
      <c r="E186" s="38"/>
      <c r="F186" s="38"/>
      <c r="G186" s="38"/>
      <c r="H186"/>
      <c r="I186"/>
      <c r="J186"/>
      <c r="K186"/>
      <c r="L186" s="36"/>
      <c r="P186" s="19"/>
      <c r="Q186" s="41"/>
      <c r="R186" s="19"/>
    </row>
    <row r="187" spans="3:18" ht="12.75">
      <c r="C187"/>
      <c r="D187"/>
      <c r="E187" s="38"/>
      <c r="F187" s="38"/>
      <c r="G187" s="38"/>
      <c r="H187"/>
      <c r="I187"/>
      <c r="J187"/>
      <c r="K187"/>
      <c r="L187" s="36"/>
      <c r="P187" s="19"/>
      <c r="Q187" s="19"/>
      <c r="R187" s="19"/>
    </row>
    <row r="188" spans="3:18" ht="12.75">
      <c r="C188"/>
      <c r="D188"/>
      <c r="E188" s="38"/>
      <c r="F188" s="38"/>
      <c r="G188" s="38"/>
      <c r="H188"/>
      <c r="I188"/>
      <c r="J188"/>
      <c r="K188"/>
      <c r="P188" s="19"/>
      <c r="Q188" s="19"/>
      <c r="R188" s="19"/>
    </row>
    <row r="189" spans="3:18" ht="12.75">
      <c r="C189"/>
      <c r="D189"/>
      <c r="E189" s="38"/>
      <c r="F189" s="38"/>
      <c r="G189" s="38"/>
      <c r="H189"/>
      <c r="I189"/>
      <c r="J189"/>
      <c r="K189"/>
      <c r="P189" s="19"/>
      <c r="Q189" s="19"/>
      <c r="R189" s="19"/>
    </row>
    <row r="190" spans="3:18" ht="12.75">
      <c r="C190"/>
      <c r="D190"/>
      <c r="E190" s="38"/>
      <c r="F190" s="38"/>
      <c r="G190" s="38"/>
      <c r="H190"/>
      <c r="I190"/>
      <c r="J190"/>
      <c r="K190"/>
      <c r="P190" s="19"/>
      <c r="Q190" s="19"/>
      <c r="R190" s="19"/>
    </row>
    <row r="191" spans="3:18" ht="12.75">
      <c r="C191"/>
      <c r="D191"/>
      <c r="E191" s="38"/>
      <c r="F191" s="38"/>
      <c r="G191" s="38"/>
      <c r="H191"/>
      <c r="I191"/>
      <c r="J191"/>
      <c r="K191"/>
      <c r="P191" s="19"/>
      <c r="Q191" s="19"/>
      <c r="R191" s="19"/>
    </row>
    <row r="192" spans="3:18" ht="12.75">
      <c r="C192"/>
      <c r="D192"/>
      <c r="E192" s="38"/>
      <c r="F192" s="38"/>
      <c r="G192" s="38"/>
      <c r="H192"/>
      <c r="I192"/>
      <c r="J192"/>
      <c r="K192"/>
      <c r="P192" s="19"/>
      <c r="Q192" s="19"/>
      <c r="R192" s="19"/>
    </row>
    <row r="193" spans="3:18" ht="12.75">
      <c r="C193"/>
      <c r="D193"/>
      <c r="E193" s="38"/>
      <c r="F193" s="38"/>
      <c r="G193" s="38"/>
      <c r="H193"/>
      <c r="I193"/>
      <c r="J193"/>
      <c r="K193"/>
      <c r="P193" s="19"/>
      <c r="Q193" s="19"/>
      <c r="R193" s="19"/>
    </row>
    <row r="194" spans="3:18" ht="12.75">
      <c r="C194"/>
      <c r="D194"/>
      <c r="E194" s="38"/>
      <c r="F194" s="38"/>
      <c r="G194" s="38"/>
      <c r="H194"/>
      <c r="I194"/>
      <c r="J194"/>
      <c r="K194"/>
      <c r="P194" s="19"/>
      <c r="Q194" s="19"/>
      <c r="R194" s="19"/>
    </row>
    <row r="195" spans="3:18" ht="12.75">
      <c r="C195"/>
      <c r="D195"/>
      <c r="E195" s="38"/>
      <c r="F195" s="38"/>
      <c r="G195" s="38"/>
      <c r="H195"/>
      <c r="I195"/>
      <c r="J195"/>
      <c r="K195"/>
      <c r="P195" s="19"/>
      <c r="Q195" s="19"/>
      <c r="R195" s="19"/>
    </row>
    <row r="196" spans="3:18" ht="12.75">
      <c r="C196"/>
      <c r="D196"/>
      <c r="E196" s="38"/>
      <c r="F196" s="38"/>
      <c r="G196" s="38"/>
      <c r="H196"/>
      <c r="I196"/>
      <c r="J196"/>
      <c r="K196"/>
      <c r="P196" s="19"/>
      <c r="Q196" s="19"/>
      <c r="R196" s="19"/>
    </row>
    <row r="197" spans="3:18" ht="12.75">
      <c r="C197"/>
      <c r="D197"/>
      <c r="E197" s="38"/>
      <c r="F197" s="38"/>
      <c r="G197" s="38"/>
      <c r="H197"/>
      <c r="I197"/>
      <c r="J197"/>
      <c r="K197"/>
      <c r="P197" s="19"/>
      <c r="Q197" s="19"/>
      <c r="R197" s="19"/>
    </row>
    <row r="198" spans="3:18" ht="12.75">
      <c r="C198"/>
      <c r="D198"/>
      <c r="E198" s="38"/>
      <c r="F198" s="38"/>
      <c r="G198" s="38"/>
      <c r="H198"/>
      <c r="I198"/>
      <c r="J198"/>
      <c r="K198"/>
      <c r="L198"/>
      <c r="M198"/>
      <c r="N198"/>
      <c r="O198"/>
      <c r="P198" s="19"/>
      <c r="Q198" s="19"/>
      <c r="R198" s="19"/>
    </row>
    <row r="199" spans="3:18" ht="12.75">
      <c r="C199"/>
      <c r="D199"/>
      <c r="E199" s="38"/>
      <c r="F199" s="38"/>
      <c r="G199" s="38"/>
      <c r="H199"/>
      <c r="I199"/>
      <c r="J199"/>
      <c r="K199"/>
      <c r="L199"/>
      <c r="M199"/>
      <c r="N199"/>
      <c r="O199"/>
      <c r="P199" s="19"/>
      <c r="Q199" s="19"/>
      <c r="R199" s="19"/>
    </row>
    <row r="200" spans="3:18" ht="12.75">
      <c r="C200"/>
      <c r="D200"/>
      <c r="E200" s="38"/>
      <c r="F200" s="38"/>
      <c r="G200" s="38"/>
      <c r="H200"/>
      <c r="I200"/>
      <c r="J200"/>
      <c r="K200"/>
      <c r="L200"/>
      <c r="M200"/>
      <c r="N200"/>
      <c r="O200"/>
      <c r="P200" s="19"/>
      <c r="Q200" s="19"/>
      <c r="R200" s="19"/>
    </row>
    <row r="201" spans="3:18" ht="12.75">
      <c r="C201"/>
      <c r="D201"/>
      <c r="E201" s="38"/>
      <c r="F201" s="38"/>
      <c r="G201" s="38"/>
      <c r="H201"/>
      <c r="I201"/>
      <c r="J201"/>
      <c r="K201"/>
      <c r="L201"/>
      <c r="M201"/>
      <c r="N201"/>
      <c r="O201"/>
      <c r="P201" s="19"/>
      <c r="Q201" s="19"/>
      <c r="R201" s="19"/>
    </row>
    <row r="202" spans="3:18" ht="12.75">
      <c r="C202"/>
      <c r="D202"/>
      <c r="E202" s="38"/>
      <c r="F202" s="38"/>
      <c r="G202" s="38"/>
      <c r="H202"/>
      <c r="I202"/>
      <c r="J202"/>
      <c r="K202"/>
      <c r="L202"/>
      <c r="M202"/>
      <c r="N202"/>
      <c r="O202"/>
      <c r="P202" s="19"/>
      <c r="Q202" s="19"/>
      <c r="R202" s="19"/>
    </row>
    <row r="203" spans="3:18" ht="12.75">
      <c r="C203"/>
      <c r="D203"/>
      <c r="E203" s="38"/>
      <c r="F203" s="38"/>
      <c r="G203" s="38"/>
      <c r="H203"/>
      <c r="I203"/>
      <c r="J203"/>
      <c r="K203"/>
      <c r="L203"/>
      <c r="M203"/>
      <c r="N203"/>
      <c r="O203"/>
      <c r="P203" s="19"/>
      <c r="Q203" s="19"/>
      <c r="R203" s="19"/>
    </row>
    <row r="204" spans="3:18" ht="12.75">
      <c r="C204"/>
      <c r="D204"/>
      <c r="E204" s="38"/>
      <c r="F204" s="38"/>
      <c r="G204" s="38"/>
      <c r="H204"/>
      <c r="I204"/>
      <c r="J204"/>
      <c r="K204"/>
      <c r="L204"/>
      <c r="M204"/>
      <c r="N204"/>
      <c r="O204"/>
      <c r="P204" s="19"/>
      <c r="Q204" s="19"/>
      <c r="R204" s="19"/>
    </row>
    <row r="205" spans="3:18" ht="12.75">
      <c r="C205"/>
      <c r="D205"/>
      <c r="E205" s="38"/>
      <c r="F205" s="38"/>
      <c r="G205" s="38"/>
      <c r="H205"/>
      <c r="I205"/>
      <c r="J205"/>
      <c r="K205"/>
      <c r="L205"/>
      <c r="M205"/>
      <c r="N205"/>
      <c r="O205"/>
      <c r="P205" s="19"/>
      <c r="Q205" s="19"/>
      <c r="R205" s="19"/>
    </row>
    <row r="206" spans="3:11" ht="12.75">
      <c r="C206"/>
      <c r="D206"/>
      <c r="E206" s="38"/>
      <c r="F206" s="38"/>
      <c r="G206" s="38"/>
      <c r="H206"/>
      <c r="I206"/>
      <c r="J206"/>
      <c r="K206"/>
    </row>
    <row r="207" spans="9:11" ht="12.75">
      <c r="I207"/>
      <c r="J207"/>
      <c r="K207"/>
    </row>
    <row r="208" spans="10:11" ht="12.75">
      <c r="J208"/>
      <c r="K20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Rojek</dc:creator>
  <cp:keywords/>
  <dc:description/>
  <cp:lastModifiedBy>Elżbieta Woźniak</cp:lastModifiedBy>
  <cp:lastPrinted>2023-03-02T13:47:11Z</cp:lastPrinted>
  <dcterms:created xsi:type="dcterms:W3CDTF">2020-10-08T06:00:41Z</dcterms:created>
  <dcterms:modified xsi:type="dcterms:W3CDTF">2023-03-06T08:28:01Z</dcterms:modified>
  <cp:category/>
  <cp:version/>
  <cp:contentType/>
  <cp:contentStatus/>
</cp:coreProperties>
</file>