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waisifs01.ad.ms.gov.pl\profile$\Natalia.Szulik1\Desktop\"/>
    </mc:Choice>
  </mc:AlternateContent>
  <xr:revisionPtr revIDLastSave="0" documentId="8_{00A4AEE4-8AEC-4EBD-AC9F-F1C06084B30B}" xr6:coauthVersionLast="45" xr6:coauthVersionMax="45" xr10:uidLastSave="{00000000-0000-0000-0000-000000000000}"/>
  <bookViews>
    <workbookView xWindow="-108" yWindow="-108" windowWidth="23256" windowHeight="12576" xr2:uid="{F57A7FAE-FE25-435B-83C7-4828548625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C47" i="1"/>
  <c r="D47" i="1" s="1"/>
  <c r="E47" i="1" s="1"/>
  <c r="F47" i="1" s="1"/>
  <c r="G47" i="1" s="1"/>
  <c r="C46" i="1"/>
  <c r="D46" i="1" s="1"/>
  <c r="E46" i="1" s="1"/>
  <c r="F46" i="1" s="1"/>
  <c r="G46" i="1" s="1"/>
  <c r="D45" i="1"/>
  <c r="E45" i="1" s="1"/>
  <c r="F45" i="1" s="1"/>
  <c r="G45" i="1" s="1"/>
  <c r="C45" i="1"/>
  <c r="C44" i="1"/>
  <c r="D44" i="1" s="1"/>
  <c r="E44" i="1" s="1"/>
  <c r="F44" i="1" s="1"/>
  <c r="G44" i="1" s="1"/>
  <c r="C43" i="1"/>
  <c r="D43" i="1" s="1"/>
  <c r="E43" i="1" s="1"/>
  <c r="F43" i="1" s="1"/>
  <c r="G43" i="1" s="1"/>
  <c r="C42" i="1"/>
  <c r="D42" i="1" s="1"/>
  <c r="E42" i="1" s="1"/>
  <c r="F42" i="1" s="1"/>
  <c r="G42" i="1" s="1"/>
  <c r="D41" i="1"/>
  <c r="E41" i="1" s="1"/>
  <c r="F41" i="1" s="1"/>
  <c r="G41" i="1" s="1"/>
  <c r="C41" i="1"/>
  <c r="C40" i="1"/>
  <c r="D40" i="1" s="1"/>
  <c r="E40" i="1" s="1"/>
  <c r="F40" i="1" s="1"/>
  <c r="G40" i="1" s="1"/>
  <c r="C39" i="1"/>
  <c r="D39" i="1" s="1"/>
  <c r="E39" i="1" s="1"/>
  <c r="F39" i="1" s="1"/>
  <c r="G39" i="1" s="1"/>
  <c r="C38" i="1"/>
  <c r="D38" i="1" s="1"/>
  <c r="E38" i="1" s="1"/>
  <c r="F38" i="1" s="1"/>
  <c r="G38" i="1" s="1"/>
  <c r="D37" i="1"/>
  <c r="E37" i="1" s="1"/>
  <c r="F37" i="1" s="1"/>
  <c r="G37" i="1" s="1"/>
  <c r="C37" i="1"/>
  <c r="C36" i="1"/>
  <c r="D36" i="1" s="1"/>
  <c r="E36" i="1" s="1"/>
  <c r="F36" i="1" s="1"/>
  <c r="G36" i="1" s="1"/>
  <c r="C35" i="1"/>
  <c r="D35" i="1" s="1"/>
  <c r="E35" i="1" s="1"/>
  <c r="F35" i="1" s="1"/>
  <c r="G35" i="1" s="1"/>
  <c r="C34" i="1"/>
  <c r="D34" i="1" s="1"/>
  <c r="E34" i="1" s="1"/>
  <c r="F34" i="1" s="1"/>
  <c r="G34" i="1" s="1"/>
  <c r="D33" i="1"/>
  <c r="E33" i="1" s="1"/>
  <c r="F33" i="1" s="1"/>
  <c r="G33" i="1" s="1"/>
  <c r="C33" i="1"/>
  <c r="C32" i="1"/>
  <c r="D32" i="1" s="1"/>
  <c r="E32" i="1" s="1"/>
  <c r="F32" i="1" s="1"/>
  <c r="G32" i="1" s="1"/>
  <c r="C31" i="1"/>
  <c r="D31" i="1" s="1"/>
  <c r="E31" i="1" s="1"/>
  <c r="F31" i="1" s="1"/>
  <c r="G31" i="1" s="1"/>
  <c r="C30" i="1"/>
  <c r="D30" i="1" s="1"/>
  <c r="E30" i="1" s="1"/>
  <c r="F30" i="1" s="1"/>
  <c r="G30" i="1" s="1"/>
  <c r="D29" i="1"/>
  <c r="E29" i="1" s="1"/>
  <c r="F29" i="1" s="1"/>
  <c r="G29" i="1" s="1"/>
  <c r="C29" i="1"/>
  <c r="C28" i="1"/>
  <c r="D28" i="1" s="1"/>
  <c r="E28" i="1" s="1"/>
  <c r="F28" i="1" s="1"/>
  <c r="G28" i="1" s="1"/>
  <c r="C27" i="1"/>
  <c r="D27" i="1" s="1"/>
  <c r="E27" i="1" s="1"/>
  <c r="F27" i="1" s="1"/>
  <c r="G27" i="1" s="1"/>
  <c r="C26" i="1"/>
  <c r="D26" i="1" s="1"/>
  <c r="E26" i="1" s="1"/>
  <c r="F26" i="1" s="1"/>
  <c r="G26" i="1" s="1"/>
  <c r="D25" i="1"/>
  <c r="E25" i="1" s="1"/>
  <c r="F25" i="1" s="1"/>
  <c r="G25" i="1" s="1"/>
  <c r="C25" i="1"/>
  <c r="C24" i="1"/>
  <c r="D24" i="1" s="1"/>
  <c r="E24" i="1" s="1"/>
  <c r="F24" i="1" s="1"/>
  <c r="G24" i="1" s="1"/>
  <c r="C23" i="1"/>
  <c r="D23" i="1" s="1"/>
  <c r="E23" i="1" s="1"/>
  <c r="F23" i="1" s="1"/>
  <c r="G23" i="1" s="1"/>
  <c r="C22" i="1"/>
  <c r="D22" i="1" s="1"/>
  <c r="E22" i="1" s="1"/>
  <c r="F22" i="1" s="1"/>
  <c r="G22" i="1" s="1"/>
  <c r="D21" i="1"/>
  <c r="E21" i="1" s="1"/>
  <c r="F21" i="1" s="1"/>
  <c r="G21" i="1" s="1"/>
  <c r="C21" i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D17" i="1"/>
  <c r="E17" i="1" s="1"/>
  <c r="F17" i="1" s="1"/>
  <c r="G17" i="1" s="1"/>
  <c r="C17" i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C7" i="1"/>
  <c r="D7" i="1" s="1"/>
  <c r="E7" i="1" s="1"/>
  <c r="F7" i="1" s="1"/>
  <c r="G7" i="1" s="1"/>
  <c r="C6" i="1"/>
  <c r="C48" i="1" s="1"/>
  <c r="D6" i="1" l="1"/>
  <c r="D48" i="1" l="1"/>
  <c r="E6" i="1"/>
  <c r="F6" i="1" l="1"/>
  <c r="E48" i="1"/>
  <c r="G6" i="1" l="1"/>
  <c r="G48" i="1" s="1"/>
  <c r="F48" i="1"/>
</calcChain>
</file>

<file path=xl/sharedStrings.xml><?xml version="1.0" encoding="utf-8"?>
<sst xmlns="http://schemas.openxmlformats.org/spreadsheetml/2006/main" count="54" uniqueCount="54">
  <si>
    <t>Wyszczególnienie</t>
  </si>
  <si>
    <t>liczba mieszkańców na dzień 31.12.2022*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</si>
  <si>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</si>
  <si>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</si>
  <si>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</si>
  <si>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</si>
  <si>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</si>
  <si>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2022</t>
  </si>
  <si>
    <t>w zł</t>
  </si>
  <si>
    <t>WYSOKOŚĆ DOTACJI DLA POWIATÓW W WOJEWÓDZTWIE MAZOWIECKIM NA ROK 2024</t>
  </si>
  <si>
    <t>Województwo Mazowieckie</t>
  </si>
  <si>
    <t xml:space="preserve">białobrzeski                  </t>
  </si>
  <si>
    <t xml:space="preserve">ciechanowski                  </t>
  </si>
  <si>
    <t xml:space="preserve">garwoliński                   </t>
  </si>
  <si>
    <t xml:space="preserve">gostyniński                   </t>
  </si>
  <si>
    <t xml:space="preserve">grodziski                     </t>
  </si>
  <si>
    <t xml:space="preserve">grójecki                      </t>
  </si>
  <si>
    <t xml:space="preserve">kozienicki                    </t>
  </si>
  <si>
    <t xml:space="preserve">legionowski                   </t>
  </si>
  <si>
    <t xml:space="preserve">lipski                        </t>
  </si>
  <si>
    <t xml:space="preserve">łosicki                       </t>
  </si>
  <si>
    <t xml:space="preserve">makowski                      </t>
  </si>
  <si>
    <t xml:space="preserve">miński                        </t>
  </si>
  <si>
    <t xml:space="preserve">mławski                       </t>
  </si>
  <si>
    <t xml:space="preserve">nowodworski                   </t>
  </si>
  <si>
    <t xml:space="preserve">ostrołęcki                    </t>
  </si>
  <si>
    <t xml:space="preserve">ostrowski                     </t>
  </si>
  <si>
    <t xml:space="preserve">otwocki                       </t>
  </si>
  <si>
    <t xml:space="preserve">piaseczyński                  </t>
  </si>
  <si>
    <t xml:space="preserve">płocki                        </t>
  </si>
  <si>
    <t xml:space="preserve">płoński                       </t>
  </si>
  <si>
    <t xml:space="preserve">pruszkowski                   </t>
  </si>
  <si>
    <t xml:space="preserve">przasnyski                    </t>
  </si>
  <si>
    <t xml:space="preserve">przysuski                     </t>
  </si>
  <si>
    <t xml:space="preserve">pułtuski                      </t>
  </si>
  <si>
    <t xml:space="preserve">radomski                      </t>
  </si>
  <si>
    <t xml:space="preserve">siedlecki                     </t>
  </si>
  <si>
    <t xml:space="preserve">sierpecki                     </t>
  </si>
  <si>
    <t xml:space="preserve">sochaczewski                  </t>
  </si>
  <si>
    <t>sokołowski</t>
  </si>
  <si>
    <t xml:space="preserve">szydłowiecki                  </t>
  </si>
  <si>
    <t xml:space="preserve">warszawski zachodni           </t>
  </si>
  <si>
    <t xml:space="preserve">węgrowski                     </t>
  </si>
  <si>
    <t xml:space="preserve">wołomiński                    </t>
  </si>
  <si>
    <t xml:space="preserve">wyszkowski                    </t>
  </si>
  <si>
    <t xml:space="preserve">zwoleński                     </t>
  </si>
  <si>
    <t xml:space="preserve">żuromiński                    </t>
  </si>
  <si>
    <t xml:space="preserve">żyrardowski                   </t>
  </si>
  <si>
    <t xml:space="preserve">miasto na prawach powiatu Ostrołęka                  </t>
  </si>
  <si>
    <t xml:space="preserve">miasto na prawach powiatu  Płock                      </t>
  </si>
  <si>
    <t xml:space="preserve">miasto na prawach powiatu Radom                      </t>
  </si>
  <si>
    <t xml:space="preserve">miasto na prawach powiatu Siedlce                    </t>
  </si>
  <si>
    <t xml:space="preserve">miasto na prawach powiatu m. st. Warszawa               </t>
  </si>
  <si>
    <t>Razem 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</si>
</sst>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9" fillId="0" borderId="0" xfId="1"/>
    <xf numFmtId="0" fontId="7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3" fontId="10" fillId="0" borderId="0" xfId="0" applyNumberFormat="1" applyFont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938E-2014-42A7-B928-A7F7251C5B08}">
  <dimension ref="A1:G51"/>
  <sheetViews>
    <sheetView tabSelected="1" workbookViewId="0">
      <selection sqref="A1:XFD1048576"/>
    </sheetView>
  </sheetViews>
  <sheetFormatPr defaultRowHeight="14.4" x14ac:dyDescent="0.3"/>
  <cols>
    <col min="1" max="1" width="25" customWidth="1"/>
    <col min="2" max="2" width="15.5546875" customWidth="1"/>
    <col min="3" max="3" width="13" customWidth="1"/>
    <col min="4" max="4" width="13.33203125" customWidth="1"/>
    <col min="5" max="5" width="9.109375" customWidth="1"/>
    <col min="6" max="6" width="10.5546875" customWidth="1"/>
    <col min="7" max="7" width="10.109375" customWidth="1"/>
  </cols>
  <sheetData>
    <row r="1" spans="1:7" x14ac:dyDescent="0.3">
      <c r="A1" s="1" t="s">
        <v>9</v>
      </c>
      <c r="B1" s="1"/>
      <c r="C1" s="1"/>
      <c r="D1" s="1"/>
      <c r="E1" s="1"/>
      <c r="F1" s="1"/>
      <c r="G1" s="1"/>
    </row>
    <row r="2" spans="1:7" x14ac:dyDescent="0.3">
      <c r="G2" s="20" t="s">
        <v>8</v>
      </c>
    </row>
    <row r="3" spans="1:7" ht="15" hidden="1" customHeight="1" x14ac:dyDescent="0.3">
      <c r="A3" s="21"/>
      <c r="B3" s="22"/>
      <c r="C3" s="22">
        <v>25000</v>
      </c>
      <c r="D3" s="22"/>
      <c r="E3" s="22"/>
      <c r="F3" s="2">
        <v>5863</v>
      </c>
      <c r="G3" s="22">
        <v>12</v>
      </c>
    </row>
    <row r="4" spans="1:7" ht="46.5" customHeight="1" x14ac:dyDescent="0.3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8" customHeight="1" x14ac:dyDescent="0.3">
      <c r="A5" s="23" t="s">
        <v>10</v>
      </c>
      <c r="B5" s="6"/>
      <c r="C5" s="6"/>
      <c r="D5" s="6"/>
      <c r="E5" s="6"/>
      <c r="F5" s="6"/>
      <c r="G5" s="6"/>
    </row>
    <row r="6" spans="1:7" x14ac:dyDescent="0.3">
      <c r="A6" s="11" t="s">
        <v>11</v>
      </c>
      <c r="B6" s="8">
        <v>32614</v>
      </c>
      <c r="C6" s="9">
        <f>ROUNDDOWN(B6/$C$3,1)</f>
        <v>1.3</v>
      </c>
      <c r="D6" s="7">
        <f>IF(C6&lt;2,2,IF(C6&gt;35,35,C6))</f>
        <v>2</v>
      </c>
      <c r="E6" s="7">
        <f>ROUND(D6,0)</f>
        <v>2</v>
      </c>
      <c r="F6" s="10">
        <f>E6*$F$3</f>
        <v>11726</v>
      </c>
      <c r="G6" s="10">
        <f>F6*$G$3</f>
        <v>140712</v>
      </c>
    </row>
    <row r="7" spans="1:7" x14ac:dyDescent="0.3">
      <c r="A7" s="11" t="s">
        <v>12</v>
      </c>
      <c r="B7" s="8">
        <v>85627</v>
      </c>
      <c r="C7" s="9">
        <f t="shared" ref="C7:C47" si="0">ROUNDDOWN(B7/$C$3,1)</f>
        <v>3.4</v>
      </c>
      <c r="D7" s="7">
        <f t="shared" ref="D7:D47" si="1">IF(C7&lt;2,2,IF(C7&gt;35,35,C7))</f>
        <v>3.4</v>
      </c>
      <c r="E7" s="7">
        <f t="shared" ref="E7:E47" si="2">ROUND(D7,0)</f>
        <v>3</v>
      </c>
      <c r="F7" s="10">
        <f t="shared" ref="F7:F47" si="3">E7*$F$3</f>
        <v>17589</v>
      </c>
      <c r="G7" s="10">
        <f t="shared" ref="G7:G47" si="4">F7*$G$3</f>
        <v>211068</v>
      </c>
    </row>
    <row r="8" spans="1:7" x14ac:dyDescent="0.3">
      <c r="A8" s="11" t="s">
        <v>13</v>
      </c>
      <c r="B8" s="8">
        <v>105620</v>
      </c>
      <c r="C8" s="9">
        <f t="shared" si="0"/>
        <v>4.2</v>
      </c>
      <c r="D8" s="7">
        <f t="shared" si="1"/>
        <v>4.2</v>
      </c>
      <c r="E8" s="7">
        <f t="shared" si="2"/>
        <v>4</v>
      </c>
      <c r="F8" s="10">
        <f t="shared" si="3"/>
        <v>23452</v>
      </c>
      <c r="G8" s="10">
        <f t="shared" si="4"/>
        <v>281424</v>
      </c>
    </row>
    <row r="9" spans="1:7" x14ac:dyDescent="0.3">
      <c r="A9" s="11" t="s">
        <v>14</v>
      </c>
      <c r="B9" s="8">
        <v>42633</v>
      </c>
      <c r="C9" s="9">
        <f t="shared" si="0"/>
        <v>1.7</v>
      </c>
      <c r="D9" s="7">
        <f t="shared" si="1"/>
        <v>2</v>
      </c>
      <c r="E9" s="7">
        <f t="shared" si="2"/>
        <v>2</v>
      </c>
      <c r="F9" s="10">
        <f t="shared" si="3"/>
        <v>11726</v>
      </c>
      <c r="G9" s="10">
        <f t="shared" si="4"/>
        <v>140712</v>
      </c>
    </row>
    <row r="10" spans="1:7" x14ac:dyDescent="0.3">
      <c r="A10" s="11" t="s">
        <v>15</v>
      </c>
      <c r="B10" s="8">
        <v>104434</v>
      </c>
      <c r="C10" s="9">
        <f t="shared" si="0"/>
        <v>4.0999999999999996</v>
      </c>
      <c r="D10" s="7">
        <f t="shared" si="1"/>
        <v>4.0999999999999996</v>
      </c>
      <c r="E10" s="7">
        <f t="shared" si="2"/>
        <v>4</v>
      </c>
      <c r="F10" s="10">
        <f t="shared" si="3"/>
        <v>23452</v>
      </c>
      <c r="G10" s="10">
        <f t="shared" si="4"/>
        <v>281424</v>
      </c>
    </row>
    <row r="11" spans="1:7" x14ac:dyDescent="0.3">
      <c r="A11" s="11" t="s">
        <v>16</v>
      </c>
      <c r="B11" s="8">
        <v>97395</v>
      </c>
      <c r="C11" s="9">
        <f t="shared" si="0"/>
        <v>3.8</v>
      </c>
      <c r="D11" s="7">
        <f t="shared" si="1"/>
        <v>3.8</v>
      </c>
      <c r="E11" s="7">
        <f t="shared" si="2"/>
        <v>4</v>
      </c>
      <c r="F11" s="10">
        <f t="shared" si="3"/>
        <v>23452</v>
      </c>
      <c r="G11" s="10">
        <f t="shared" si="4"/>
        <v>281424</v>
      </c>
    </row>
    <row r="12" spans="1:7" x14ac:dyDescent="0.3">
      <c r="A12" s="11" t="s">
        <v>17</v>
      </c>
      <c r="B12" s="8">
        <v>57523</v>
      </c>
      <c r="C12" s="9">
        <f t="shared" si="0"/>
        <v>2.2999999999999998</v>
      </c>
      <c r="D12" s="7">
        <f t="shared" si="1"/>
        <v>2.2999999999999998</v>
      </c>
      <c r="E12" s="7">
        <f t="shared" si="2"/>
        <v>2</v>
      </c>
      <c r="F12" s="10">
        <f t="shared" si="3"/>
        <v>11726</v>
      </c>
      <c r="G12" s="10">
        <f t="shared" si="4"/>
        <v>140712</v>
      </c>
    </row>
    <row r="13" spans="1:7" x14ac:dyDescent="0.3">
      <c r="A13" s="11" t="s">
        <v>18</v>
      </c>
      <c r="B13" s="8">
        <v>130278</v>
      </c>
      <c r="C13" s="9">
        <f t="shared" si="0"/>
        <v>5.2</v>
      </c>
      <c r="D13" s="7">
        <f t="shared" si="1"/>
        <v>5.2</v>
      </c>
      <c r="E13" s="7">
        <f t="shared" si="2"/>
        <v>5</v>
      </c>
      <c r="F13" s="10">
        <f t="shared" si="3"/>
        <v>29315</v>
      </c>
      <c r="G13" s="10">
        <f t="shared" si="4"/>
        <v>351780</v>
      </c>
    </row>
    <row r="14" spans="1:7" x14ac:dyDescent="0.3">
      <c r="A14" s="11" t="s">
        <v>19</v>
      </c>
      <c r="B14" s="8">
        <v>31839</v>
      </c>
      <c r="C14" s="9">
        <f t="shared" si="0"/>
        <v>1.2</v>
      </c>
      <c r="D14" s="7">
        <f t="shared" si="1"/>
        <v>2</v>
      </c>
      <c r="E14" s="7">
        <f t="shared" si="2"/>
        <v>2</v>
      </c>
      <c r="F14" s="10">
        <f t="shared" si="3"/>
        <v>11726</v>
      </c>
      <c r="G14" s="10">
        <f t="shared" si="4"/>
        <v>140712</v>
      </c>
    </row>
    <row r="15" spans="1:7" x14ac:dyDescent="0.3">
      <c r="A15" s="11" t="s">
        <v>20</v>
      </c>
      <c r="B15" s="8">
        <v>28941</v>
      </c>
      <c r="C15" s="9">
        <f t="shared" si="0"/>
        <v>1.1000000000000001</v>
      </c>
      <c r="D15" s="7">
        <f t="shared" si="1"/>
        <v>2</v>
      </c>
      <c r="E15" s="7">
        <f t="shared" si="2"/>
        <v>2</v>
      </c>
      <c r="F15" s="10">
        <f t="shared" si="3"/>
        <v>11726</v>
      </c>
      <c r="G15" s="10">
        <f t="shared" si="4"/>
        <v>140712</v>
      </c>
    </row>
    <row r="16" spans="1:7" x14ac:dyDescent="0.3">
      <c r="A16" s="11" t="s">
        <v>21</v>
      </c>
      <c r="B16" s="8">
        <v>42109</v>
      </c>
      <c r="C16" s="9">
        <f t="shared" si="0"/>
        <v>1.6</v>
      </c>
      <c r="D16" s="7">
        <f t="shared" si="1"/>
        <v>2</v>
      </c>
      <c r="E16" s="7">
        <f t="shared" si="2"/>
        <v>2</v>
      </c>
      <c r="F16" s="10">
        <f t="shared" si="3"/>
        <v>11726</v>
      </c>
      <c r="G16" s="10">
        <f t="shared" si="4"/>
        <v>140712</v>
      </c>
    </row>
    <row r="17" spans="1:7" x14ac:dyDescent="0.3">
      <c r="A17" s="11" t="s">
        <v>22</v>
      </c>
      <c r="B17" s="8">
        <v>159034</v>
      </c>
      <c r="C17" s="9">
        <f t="shared" si="0"/>
        <v>6.3</v>
      </c>
      <c r="D17" s="7">
        <f t="shared" si="1"/>
        <v>6.3</v>
      </c>
      <c r="E17" s="7">
        <f t="shared" si="2"/>
        <v>6</v>
      </c>
      <c r="F17" s="10">
        <f t="shared" si="3"/>
        <v>35178</v>
      </c>
      <c r="G17" s="10">
        <f t="shared" si="4"/>
        <v>422136</v>
      </c>
    </row>
    <row r="18" spans="1:7" x14ac:dyDescent="0.3">
      <c r="A18" s="11" t="s">
        <v>23</v>
      </c>
      <c r="B18" s="8">
        <v>69521</v>
      </c>
      <c r="C18" s="9">
        <f t="shared" si="0"/>
        <v>2.7</v>
      </c>
      <c r="D18" s="7">
        <f t="shared" si="1"/>
        <v>2.7</v>
      </c>
      <c r="E18" s="7">
        <f t="shared" si="2"/>
        <v>3</v>
      </c>
      <c r="F18" s="10">
        <f t="shared" si="3"/>
        <v>17589</v>
      </c>
      <c r="G18" s="10">
        <f t="shared" si="4"/>
        <v>211068</v>
      </c>
    </row>
    <row r="19" spans="1:7" x14ac:dyDescent="0.3">
      <c r="A19" s="11" t="s">
        <v>24</v>
      </c>
      <c r="B19" s="8">
        <v>79719</v>
      </c>
      <c r="C19" s="9">
        <f t="shared" si="0"/>
        <v>3.1</v>
      </c>
      <c r="D19" s="7">
        <f t="shared" si="1"/>
        <v>3.1</v>
      </c>
      <c r="E19" s="7">
        <f t="shared" si="2"/>
        <v>3</v>
      </c>
      <c r="F19" s="10">
        <f t="shared" si="3"/>
        <v>17589</v>
      </c>
      <c r="G19" s="10">
        <f t="shared" si="4"/>
        <v>211068</v>
      </c>
    </row>
    <row r="20" spans="1:7" x14ac:dyDescent="0.3">
      <c r="A20" s="11" t="s">
        <v>25</v>
      </c>
      <c r="B20" s="8">
        <v>87503</v>
      </c>
      <c r="C20" s="9">
        <f t="shared" si="0"/>
        <v>3.5</v>
      </c>
      <c r="D20" s="7">
        <f t="shared" si="1"/>
        <v>3.5</v>
      </c>
      <c r="E20" s="7">
        <f t="shared" si="2"/>
        <v>4</v>
      </c>
      <c r="F20" s="10">
        <f t="shared" si="3"/>
        <v>23452</v>
      </c>
      <c r="G20" s="10">
        <f t="shared" si="4"/>
        <v>281424</v>
      </c>
    </row>
    <row r="21" spans="1:7" x14ac:dyDescent="0.3">
      <c r="A21" s="11" t="s">
        <v>26</v>
      </c>
      <c r="B21" s="8">
        <v>68881</v>
      </c>
      <c r="C21" s="9">
        <f t="shared" si="0"/>
        <v>2.7</v>
      </c>
      <c r="D21" s="7">
        <f t="shared" si="1"/>
        <v>2.7</v>
      </c>
      <c r="E21" s="7">
        <f t="shared" si="2"/>
        <v>3</v>
      </c>
      <c r="F21" s="10">
        <f t="shared" si="3"/>
        <v>17589</v>
      </c>
      <c r="G21" s="10">
        <f t="shared" si="4"/>
        <v>211068</v>
      </c>
    </row>
    <row r="22" spans="1:7" x14ac:dyDescent="0.3">
      <c r="A22" s="11" t="s">
        <v>27</v>
      </c>
      <c r="B22" s="8">
        <v>126649</v>
      </c>
      <c r="C22" s="9">
        <f t="shared" si="0"/>
        <v>5</v>
      </c>
      <c r="D22" s="7">
        <f t="shared" si="1"/>
        <v>5</v>
      </c>
      <c r="E22" s="7">
        <f t="shared" si="2"/>
        <v>5</v>
      </c>
      <c r="F22" s="10">
        <f t="shared" si="3"/>
        <v>29315</v>
      </c>
      <c r="G22" s="10">
        <f t="shared" si="4"/>
        <v>351780</v>
      </c>
    </row>
    <row r="23" spans="1:7" x14ac:dyDescent="0.3">
      <c r="A23" s="11" t="s">
        <v>28</v>
      </c>
      <c r="B23" s="8">
        <v>212129</v>
      </c>
      <c r="C23" s="9">
        <f t="shared" si="0"/>
        <v>8.4</v>
      </c>
      <c r="D23" s="7">
        <f t="shared" si="1"/>
        <v>8.4</v>
      </c>
      <c r="E23" s="7">
        <f t="shared" si="2"/>
        <v>8</v>
      </c>
      <c r="F23" s="10">
        <f t="shared" si="3"/>
        <v>46904</v>
      </c>
      <c r="G23" s="10">
        <f t="shared" si="4"/>
        <v>562848</v>
      </c>
    </row>
    <row r="24" spans="1:7" x14ac:dyDescent="0.3">
      <c r="A24" s="11" t="s">
        <v>29</v>
      </c>
      <c r="B24" s="8">
        <v>109735</v>
      </c>
      <c r="C24" s="9">
        <f t="shared" si="0"/>
        <v>4.3</v>
      </c>
      <c r="D24" s="7">
        <f t="shared" si="1"/>
        <v>4.3</v>
      </c>
      <c r="E24" s="7">
        <f t="shared" si="2"/>
        <v>4</v>
      </c>
      <c r="F24" s="10">
        <f t="shared" si="3"/>
        <v>23452</v>
      </c>
      <c r="G24" s="10">
        <f t="shared" si="4"/>
        <v>281424</v>
      </c>
    </row>
    <row r="25" spans="1:7" x14ac:dyDescent="0.3">
      <c r="A25" s="11" t="s">
        <v>30</v>
      </c>
      <c r="B25" s="8">
        <v>84387</v>
      </c>
      <c r="C25" s="9">
        <f t="shared" si="0"/>
        <v>3.3</v>
      </c>
      <c r="D25" s="7">
        <f t="shared" si="1"/>
        <v>3.3</v>
      </c>
      <c r="E25" s="7">
        <f t="shared" si="2"/>
        <v>3</v>
      </c>
      <c r="F25" s="10">
        <f t="shared" si="3"/>
        <v>17589</v>
      </c>
      <c r="G25" s="10">
        <f t="shared" si="4"/>
        <v>211068</v>
      </c>
    </row>
    <row r="26" spans="1:7" x14ac:dyDescent="0.3">
      <c r="A26" s="11" t="s">
        <v>31</v>
      </c>
      <c r="B26" s="8">
        <v>178037</v>
      </c>
      <c r="C26" s="9">
        <f t="shared" si="0"/>
        <v>7.1</v>
      </c>
      <c r="D26" s="7">
        <f t="shared" si="1"/>
        <v>7.1</v>
      </c>
      <c r="E26" s="7">
        <f t="shared" si="2"/>
        <v>7</v>
      </c>
      <c r="F26" s="10">
        <f t="shared" si="3"/>
        <v>41041</v>
      </c>
      <c r="G26" s="10">
        <f t="shared" si="4"/>
        <v>492492</v>
      </c>
    </row>
    <row r="27" spans="1:7" x14ac:dyDescent="0.3">
      <c r="A27" s="11" t="s">
        <v>32</v>
      </c>
      <c r="B27" s="8">
        <v>49408</v>
      </c>
      <c r="C27" s="9">
        <f t="shared" si="0"/>
        <v>1.9</v>
      </c>
      <c r="D27" s="7">
        <f t="shared" si="1"/>
        <v>2</v>
      </c>
      <c r="E27" s="7">
        <f t="shared" si="2"/>
        <v>2</v>
      </c>
      <c r="F27" s="10">
        <f t="shared" si="3"/>
        <v>11726</v>
      </c>
      <c r="G27" s="10">
        <f t="shared" si="4"/>
        <v>140712</v>
      </c>
    </row>
    <row r="28" spans="1:7" x14ac:dyDescent="0.3">
      <c r="A28" s="11" t="s">
        <v>33</v>
      </c>
      <c r="B28" s="8">
        <v>39031</v>
      </c>
      <c r="C28" s="9">
        <f t="shared" si="0"/>
        <v>1.5</v>
      </c>
      <c r="D28" s="7">
        <f t="shared" si="1"/>
        <v>2</v>
      </c>
      <c r="E28" s="7">
        <f t="shared" si="2"/>
        <v>2</v>
      </c>
      <c r="F28" s="10">
        <f t="shared" si="3"/>
        <v>11726</v>
      </c>
      <c r="G28" s="10">
        <f t="shared" si="4"/>
        <v>140712</v>
      </c>
    </row>
    <row r="29" spans="1:7" x14ac:dyDescent="0.3">
      <c r="A29" s="11" t="s">
        <v>34</v>
      </c>
      <c r="B29" s="8">
        <v>50557</v>
      </c>
      <c r="C29" s="9">
        <f t="shared" si="0"/>
        <v>2</v>
      </c>
      <c r="D29" s="7">
        <f t="shared" si="1"/>
        <v>2</v>
      </c>
      <c r="E29" s="7">
        <f t="shared" si="2"/>
        <v>2</v>
      </c>
      <c r="F29" s="10">
        <f t="shared" si="3"/>
        <v>11726</v>
      </c>
      <c r="G29" s="10">
        <f t="shared" si="4"/>
        <v>140712</v>
      </c>
    </row>
    <row r="30" spans="1:7" x14ac:dyDescent="0.3">
      <c r="A30" s="11" t="s">
        <v>35</v>
      </c>
      <c r="B30" s="8">
        <v>151202</v>
      </c>
      <c r="C30" s="9">
        <f t="shared" si="0"/>
        <v>6</v>
      </c>
      <c r="D30" s="7">
        <f t="shared" si="1"/>
        <v>6</v>
      </c>
      <c r="E30" s="7">
        <f t="shared" si="2"/>
        <v>6</v>
      </c>
      <c r="F30" s="10">
        <f t="shared" si="3"/>
        <v>35178</v>
      </c>
      <c r="G30" s="10">
        <f t="shared" si="4"/>
        <v>422136</v>
      </c>
    </row>
    <row r="31" spans="1:7" x14ac:dyDescent="0.3">
      <c r="A31" s="11" t="s">
        <v>36</v>
      </c>
      <c r="B31" s="8">
        <v>80492</v>
      </c>
      <c r="C31" s="9">
        <f t="shared" si="0"/>
        <v>3.2</v>
      </c>
      <c r="D31" s="7">
        <f t="shared" si="1"/>
        <v>3.2</v>
      </c>
      <c r="E31" s="7">
        <f t="shared" si="2"/>
        <v>3</v>
      </c>
      <c r="F31" s="10">
        <f t="shared" si="3"/>
        <v>17589</v>
      </c>
      <c r="G31" s="10">
        <f t="shared" si="4"/>
        <v>211068</v>
      </c>
    </row>
    <row r="32" spans="1:7" x14ac:dyDescent="0.3">
      <c r="A32" s="11" t="s">
        <v>37</v>
      </c>
      <c r="B32" s="8">
        <v>48639</v>
      </c>
      <c r="C32" s="9">
        <f t="shared" si="0"/>
        <v>1.9</v>
      </c>
      <c r="D32" s="7">
        <f t="shared" si="1"/>
        <v>2</v>
      </c>
      <c r="E32" s="7">
        <f t="shared" si="2"/>
        <v>2</v>
      </c>
      <c r="F32" s="10">
        <f t="shared" si="3"/>
        <v>11726</v>
      </c>
      <c r="G32" s="10">
        <f t="shared" si="4"/>
        <v>140712</v>
      </c>
    </row>
    <row r="33" spans="1:7" x14ac:dyDescent="0.3">
      <c r="A33" s="11" t="s">
        <v>38</v>
      </c>
      <c r="B33" s="8">
        <v>83333</v>
      </c>
      <c r="C33" s="9">
        <f t="shared" si="0"/>
        <v>3.3</v>
      </c>
      <c r="D33" s="7">
        <f t="shared" si="1"/>
        <v>3.3</v>
      </c>
      <c r="E33" s="7">
        <f t="shared" si="2"/>
        <v>3</v>
      </c>
      <c r="F33" s="10">
        <f t="shared" si="3"/>
        <v>17589</v>
      </c>
      <c r="G33" s="10">
        <f t="shared" si="4"/>
        <v>211068</v>
      </c>
    </row>
    <row r="34" spans="1:7" x14ac:dyDescent="0.3">
      <c r="A34" s="11" t="s">
        <v>39</v>
      </c>
      <c r="B34" s="8">
        <v>50618</v>
      </c>
      <c r="C34" s="9">
        <f t="shared" si="0"/>
        <v>2</v>
      </c>
      <c r="D34" s="7">
        <f t="shared" si="1"/>
        <v>2</v>
      </c>
      <c r="E34" s="7">
        <f t="shared" si="2"/>
        <v>2</v>
      </c>
      <c r="F34" s="10">
        <f t="shared" si="3"/>
        <v>11726</v>
      </c>
      <c r="G34" s="10">
        <f t="shared" si="4"/>
        <v>140712</v>
      </c>
    </row>
    <row r="35" spans="1:7" x14ac:dyDescent="0.3">
      <c r="A35" s="11" t="s">
        <v>40</v>
      </c>
      <c r="B35" s="8">
        <v>37791</v>
      </c>
      <c r="C35" s="9">
        <f t="shared" si="0"/>
        <v>1.5</v>
      </c>
      <c r="D35" s="7">
        <f t="shared" si="1"/>
        <v>2</v>
      </c>
      <c r="E35" s="7">
        <f t="shared" si="2"/>
        <v>2</v>
      </c>
      <c r="F35" s="10">
        <f t="shared" si="3"/>
        <v>11726</v>
      </c>
      <c r="G35" s="10">
        <f t="shared" si="4"/>
        <v>140712</v>
      </c>
    </row>
    <row r="36" spans="1:7" x14ac:dyDescent="0.3">
      <c r="A36" s="11" t="s">
        <v>41</v>
      </c>
      <c r="B36" s="8">
        <v>133217</v>
      </c>
      <c r="C36" s="9">
        <f t="shared" si="0"/>
        <v>5.3</v>
      </c>
      <c r="D36" s="7">
        <f t="shared" si="1"/>
        <v>5.3</v>
      </c>
      <c r="E36" s="7">
        <f t="shared" si="2"/>
        <v>5</v>
      </c>
      <c r="F36" s="10">
        <f t="shared" si="3"/>
        <v>29315</v>
      </c>
      <c r="G36" s="10">
        <f t="shared" si="4"/>
        <v>351780</v>
      </c>
    </row>
    <row r="37" spans="1:7" x14ac:dyDescent="0.3">
      <c r="A37" s="11" t="s">
        <v>42</v>
      </c>
      <c r="B37" s="8">
        <v>62271</v>
      </c>
      <c r="C37" s="9">
        <f t="shared" si="0"/>
        <v>2.4</v>
      </c>
      <c r="D37" s="7">
        <f t="shared" si="1"/>
        <v>2.4</v>
      </c>
      <c r="E37" s="7">
        <f t="shared" si="2"/>
        <v>2</v>
      </c>
      <c r="F37" s="10">
        <f t="shared" si="3"/>
        <v>11726</v>
      </c>
      <c r="G37" s="10">
        <f t="shared" si="4"/>
        <v>140712</v>
      </c>
    </row>
    <row r="38" spans="1:7" s="19" customFormat="1" x14ac:dyDescent="0.3">
      <c r="A38" s="11" t="s">
        <v>43</v>
      </c>
      <c r="B38" s="12">
        <v>273411</v>
      </c>
      <c r="C38" s="13">
        <f t="shared" si="0"/>
        <v>10.9</v>
      </c>
      <c r="D38" s="14">
        <f t="shared" si="1"/>
        <v>10.9</v>
      </c>
      <c r="E38" s="14">
        <f t="shared" si="2"/>
        <v>11</v>
      </c>
      <c r="F38" s="15">
        <f t="shared" si="3"/>
        <v>64493</v>
      </c>
      <c r="G38" s="15">
        <f t="shared" si="4"/>
        <v>773916</v>
      </c>
    </row>
    <row r="39" spans="1:7" x14ac:dyDescent="0.3">
      <c r="A39" s="11" t="s">
        <v>44</v>
      </c>
      <c r="B39" s="8">
        <v>73562</v>
      </c>
      <c r="C39" s="9">
        <f t="shared" si="0"/>
        <v>2.9</v>
      </c>
      <c r="D39" s="7">
        <f t="shared" si="1"/>
        <v>2.9</v>
      </c>
      <c r="E39" s="7">
        <f t="shared" si="2"/>
        <v>3</v>
      </c>
      <c r="F39" s="10">
        <f t="shared" si="3"/>
        <v>17589</v>
      </c>
      <c r="G39" s="10">
        <f t="shared" si="4"/>
        <v>211068</v>
      </c>
    </row>
    <row r="40" spans="1:7" x14ac:dyDescent="0.3">
      <c r="A40" s="11" t="s">
        <v>45</v>
      </c>
      <c r="B40" s="8">
        <v>34535</v>
      </c>
      <c r="C40" s="9">
        <f t="shared" si="0"/>
        <v>1.3</v>
      </c>
      <c r="D40" s="7">
        <f t="shared" si="1"/>
        <v>2</v>
      </c>
      <c r="E40" s="7">
        <f t="shared" si="2"/>
        <v>2</v>
      </c>
      <c r="F40" s="10">
        <f t="shared" si="3"/>
        <v>11726</v>
      </c>
      <c r="G40" s="10">
        <f t="shared" si="4"/>
        <v>140712</v>
      </c>
    </row>
    <row r="41" spans="1:7" x14ac:dyDescent="0.3">
      <c r="A41" s="11" t="s">
        <v>46</v>
      </c>
      <c r="B41" s="8">
        <v>35882</v>
      </c>
      <c r="C41" s="9">
        <f t="shared" si="0"/>
        <v>1.4</v>
      </c>
      <c r="D41" s="7">
        <f t="shared" si="1"/>
        <v>2</v>
      </c>
      <c r="E41" s="7">
        <f t="shared" si="2"/>
        <v>2</v>
      </c>
      <c r="F41" s="10">
        <f t="shared" si="3"/>
        <v>11726</v>
      </c>
      <c r="G41" s="10">
        <f t="shared" si="4"/>
        <v>140712</v>
      </c>
    </row>
    <row r="42" spans="1:7" x14ac:dyDescent="0.3">
      <c r="A42" s="11" t="s">
        <v>47</v>
      </c>
      <c r="B42" s="8">
        <v>75414</v>
      </c>
      <c r="C42" s="9">
        <f t="shared" si="0"/>
        <v>3</v>
      </c>
      <c r="D42" s="7">
        <f t="shared" si="1"/>
        <v>3</v>
      </c>
      <c r="E42" s="7">
        <f t="shared" si="2"/>
        <v>3</v>
      </c>
      <c r="F42" s="10">
        <f t="shared" si="3"/>
        <v>17589</v>
      </c>
      <c r="G42" s="10">
        <f t="shared" si="4"/>
        <v>211068</v>
      </c>
    </row>
    <row r="43" spans="1:7" ht="22.8" x14ac:dyDescent="0.3">
      <c r="A43" s="11" t="s">
        <v>48</v>
      </c>
      <c r="B43" s="8">
        <v>48712</v>
      </c>
      <c r="C43" s="9">
        <f t="shared" si="0"/>
        <v>1.9</v>
      </c>
      <c r="D43" s="7">
        <f t="shared" si="1"/>
        <v>2</v>
      </c>
      <c r="E43" s="7">
        <f t="shared" si="2"/>
        <v>2</v>
      </c>
      <c r="F43" s="10">
        <f t="shared" si="3"/>
        <v>11726</v>
      </c>
      <c r="G43" s="10">
        <f t="shared" si="4"/>
        <v>140712</v>
      </c>
    </row>
    <row r="44" spans="1:7" ht="22.8" x14ac:dyDescent="0.3">
      <c r="A44" s="11" t="s">
        <v>49</v>
      </c>
      <c r="B44" s="8">
        <v>112483</v>
      </c>
      <c r="C44" s="9">
        <f t="shared" si="0"/>
        <v>4.4000000000000004</v>
      </c>
      <c r="D44" s="7">
        <f t="shared" si="1"/>
        <v>4.4000000000000004</v>
      </c>
      <c r="E44" s="7">
        <f t="shared" si="2"/>
        <v>4</v>
      </c>
      <c r="F44" s="10">
        <f t="shared" si="3"/>
        <v>23452</v>
      </c>
      <c r="G44" s="10">
        <f t="shared" si="4"/>
        <v>281424</v>
      </c>
    </row>
    <row r="45" spans="1:7" ht="22.8" x14ac:dyDescent="0.3">
      <c r="A45" s="11" t="s">
        <v>50</v>
      </c>
      <c r="B45" s="8">
        <v>197848</v>
      </c>
      <c r="C45" s="9">
        <f t="shared" si="0"/>
        <v>7.9</v>
      </c>
      <c r="D45" s="7">
        <f t="shared" si="1"/>
        <v>7.9</v>
      </c>
      <c r="E45" s="7">
        <f t="shared" si="2"/>
        <v>8</v>
      </c>
      <c r="F45" s="10">
        <f t="shared" si="3"/>
        <v>46904</v>
      </c>
      <c r="G45" s="10">
        <f t="shared" si="4"/>
        <v>562848</v>
      </c>
    </row>
    <row r="46" spans="1:7" ht="22.8" x14ac:dyDescent="0.3">
      <c r="A46" s="11" t="s">
        <v>51</v>
      </c>
      <c r="B46" s="8">
        <v>75623</v>
      </c>
      <c r="C46" s="9">
        <f t="shared" si="0"/>
        <v>3</v>
      </c>
      <c r="D46" s="7">
        <f t="shared" si="1"/>
        <v>3</v>
      </c>
      <c r="E46" s="7">
        <f t="shared" si="2"/>
        <v>3</v>
      </c>
      <c r="F46" s="10">
        <f t="shared" si="3"/>
        <v>17589</v>
      </c>
      <c r="G46" s="10">
        <f t="shared" si="4"/>
        <v>211068</v>
      </c>
    </row>
    <row r="47" spans="1:7" ht="22.8" x14ac:dyDescent="0.3">
      <c r="A47" s="11" t="s">
        <v>52</v>
      </c>
      <c r="B47" s="8">
        <v>1861975</v>
      </c>
      <c r="C47" s="9">
        <f t="shared" si="0"/>
        <v>74.400000000000006</v>
      </c>
      <c r="D47" s="7">
        <f t="shared" si="1"/>
        <v>35</v>
      </c>
      <c r="E47" s="7">
        <f t="shared" si="2"/>
        <v>35</v>
      </c>
      <c r="F47" s="10">
        <f t="shared" si="3"/>
        <v>205205</v>
      </c>
      <c r="G47" s="10">
        <f t="shared" si="4"/>
        <v>2462460</v>
      </c>
    </row>
    <row r="48" spans="1:7" x14ac:dyDescent="0.3">
      <c r="A48" s="24" t="s">
        <v>53</v>
      </c>
      <c r="B48" s="25">
        <f>SUM(B6:B47)</f>
        <v>5510612</v>
      </c>
      <c r="C48" s="25">
        <f t="shared" ref="C48:G48" si="5">SUM(C6:C47)</f>
        <v>218.40000000000003</v>
      </c>
      <c r="D48" s="25">
        <f t="shared" si="5"/>
        <v>184.70000000000002</v>
      </c>
      <c r="E48" s="25">
        <f t="shared" si="5"/>
        <v>182</v>
      </c>
      <c r="F48" s="25">
        <f t="shared" si="5"/>
        <v>1067066</v>
      </c>
      <c r="G48" s="25">
        <f t="shared" si="5"/>
        <v>12804792</v>
      </c>
    </row>
    <row r="49" spans="1:7" x14ac:dyDescent="0.3">
      <c r="A49" s="26"/>
      <c r="B49" s="27"/>
      <c r="C49" s="27"/>
      <c r="D49" s="27"/>
      <c r="E49" s="27"/>
      <c r="F49" s="27"/>
      <c r="G49" s="27"/>
    </row>
    <row r="50" spans="1:7" ht="16.5" customHeight="1" x14ac:dyDescent="0.3">
      <c r="A50" s="16" t="s">
        <v>7</v>
      </c>
      <c r="B50" s="17"/>
      <c r="C50" s="17"/>
      <c r="D50" s="17"/>
      <c r="E50" s="17"/>
      <c r="F50" s="17"/>
      <c r="G50" s="17"/>
    </row>
    <row r="51" spans="1:7" x14ac:dyDescent="0.3">
      <c r="A51" s="18"/>
    </row>
  </sheetData>
  <mergeCells count="2">
    <mergeCell ref="A50:G50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Szulik Natalia  (DSF)</dc:creator>
  <cp:lastModifiedBy>Szulik Natalia  (DSF)</cp:lastModifiedBy>
  <dcterms:created xsi:type="dcterms:W3CDTF">2023-10-05T11:41:21Z</dcterms:created>
  <dcterms:modified xsi:type="dcterms:W3CDTF">2023-10-05T11:44:29Z</dcterms:modified>
</cp:coreProperties>
</file>