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apon\Downloads\"/>
    </mc:Choice>
  </mc:AlternateContent>
  <xr:revisionPtr revIDLastSave="0" documentId="13_ncr:1_{B931B45A-987B-469B-9DF3-CD64950509AF}" xr6:coauthVersionLast="47" xr6:coauthVersionMax="47" xr10:uidLastSave="{00000000-0000-0000-0000-000000000000}"/>
  <bookViews>
    <workbookView xWindow="-103" yWindow="-103" windowWidth="33120" windowHeight="18120" tabRatio="782" xr2:uid="{00000000-000D-0000-FFFF-FFFF00000000}"/>
  </bookViews>
  <sheets>
    <sheet name="I. Informacje ogólne" sheetId="8" r:id="rId1"/>
    <sheet name="II. Zestawienie - liczba miejsc" sheetId="6" r:id="rId2"/>
    <sheet name="III. Oświadczenia" sheetId="7" r:id="rId3"/>
  </sheets>
  <definedNames>
    <definedName name="_xlnm.Print_Area" localSheetId="0">'I. Informacje ogólne'!$A$1:$F$46</definedName>
    <definedName name="_xlnm.Print_Area" localSheetId="1">'II. Zestawienie - liczba miejsc'!$A$1:$O$42</definedName>
    <definedName name="_xlnm.Print_Area" localSheetId="2">'III. Oświadczenia'!$A$1:$J$16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8" l="1"/>
  <c r="E26" i="8"/>
  <c r="D26" i="8"/>
  <c r="F23" i="8"/>
  <c r="F29" i="8" s="1"/>
  <c r="E23" i="8"/>
  <c r="D23" i="8"/>
  <c r="E8" i="6"/>
  <c r="C12" i="6"/>
  <c r="D12" i="6" s="1"/>
  <c r="E12" i="6" s="1"/>
  <c r="F12" i="6" s="1"/>
  <c r="G12" i="6" s="1"/>
  <c r="H12" i="6" s="1"/>
  <c r="I12" i="6" s="1"/>
  <c r="J12" i="6" s="1"/>
  <c r="K12" i="6" s="1"/>
  <c r="L12" i="6" s="1"/>
  <c r="M12" i="6" s="1"/>
  <c r="N12" i="6" s="1"/>
  <c r="C14" i="6" s="1"/>
  <c r="O29" i="6"/>
  <c r="C34" i="6" s="1"/>
  <c r="E34" i="6" s="1"/>
  <c r="D29" i="8" l="1"/>
  <c r="E29" i="8"/>
  <c r="G34" i="6"/>
  <c r="A34" i="6"/>
  <c r="P8" i="6"/>
  <c r="C25" i="6"/>
  <c r="D25" i="6" s="1"/>
  <c r="E25" i="6" s="1"/>
  <c r="F25" i="6" s="1"/>
  <c r="G25" i="6" s="1"/>
  <c r="H25" i="6" s="1"/>
  <c r="I25" i="6" s="1"/>
  <c r="J25" i="6" s="1"/>
  <c r="K25" i="6" s="1"/>
  <c r="L25" i="6" s="1"/>
  <c r="M25" i="6" s="1"/>
  <c r="N25" i="6" s="1"/>
  <c r="C28" i="6" s="1"/>
  <c r="D28" i="6" s="1"/>
  <c r="E28" i="6" s="1"/>
  <c r="F28" i="6" s="1"/>
  <c r="G28" i="6" s="1"/>
  <c r="H28" i="6" s="1"/>
  <c r="I28" i="6" s="1"/>
  <c r="J28" i="6" s="1"/>
  <c r="K28" i="6" s="1"/>
  <c r="L28" i="6" s="1"/>
  <c r="M28" i="6" s="1"/>
  <c r="N28" i="6" s="1"/>
  <c r="I34" i="6" l="1"/>
  <c r="K34" i="6" s="1"/>
  <c r="M34" i="6" s="1"/>
  <c r="N34" i="6" s="1"/>
  <c r="C30" i="6"/>
  <c r="M8" i="6" s="1"/>
  <c r="I26" i="8"/>
  <c r="I23" i="8"/>
  <c r="G24" i="8"/>
  <c r="H25" i="8"/>
  <c r="G26" i="8"/>
  <c r="H27" i="8"/>
  <c r="H28" i="8"/>
  <c r="H30" i="8"/>
  <c r="H23" i="8"/>
  <c r="O13" i="6"/>
  <c r="C18" i="6" l="1"/>
  <c r="E18" i="6" s="1"/>
  <c r="G18" i="6" s="1"/>
  <c r="Q8" i="6"/>
  <c r="A18" i="6"/>
  <c r="J26" i="8"/>
  <c r="G27" i="8"/>
  <c r="J23" i="8"/>
  <c r="G25" i="8"/>
  <c r="G28" i="8"/>
  <c r="G30" i="8"/>
  <c r="G29" i="8"/>
  <c r="H24" i="8"/>
  <c r="H29" i="8"/>
  <c r="G23" i="8"/>
  <c r="C5" i="6"/>
  <c r="C4" i="6"/>
  <c r="C3" i="6"/>
  <c r="C5" i="7"/>
  <c r="C4" i="7"/>
  <c r="C3" i="7"/>
  <c r="B14" i="7"/>
  <c r="H14" i="7"/>
  <c r="D14" i="7"/>
  <c r="I18" i="6" l="1"/>
  <c r="K18" i="6" s="1"/>
  <c r="M18" i="6" s="1"/>
  <c r="N18" i="6" s="1"/>
  <c r="H26" i="8"/>
  <c r="K26" i="8"/>
  <c r="K23" i="8"/>
  <c r="I40" i="6"/>
  <c r="F40" i="6"/>
  <c r="G38" i="6"/>
</calcChain>
</file>

<file path=xl/sharedStrings.xml><?xml version="1.0" encoding="utf-8"?>
<sst xmlns="http://schemas.openxmlformats.org/spreadsheetml/2006/main" count="120" uniqueCount="89">
  <si>
    <t>Nazwa Instytucji:</t>
  </si>
  <si>
    <t xml:space="preserve">DATA </t>
  </si>
  <si>
    <t>(Imię i Nazwisko Skarbnika)</t>
  </si>
  <si>
    <t>FERS</t>
  </si>
  <si>
    <r>
      <t>Proszę o wypełnienie WYŁĄCZNIE pól zaznaczonych  kolorem</t>
    </r>
    <r>
      <rPr>
        <b/>
        <sz val="20"/>
        <color rgb="FF006600"/>
        <rFont val="Calibri"/>
        <family val="2"/>
        <charset val="238"/>
        <scheme val="minor"/>
      </rPr>
      <t xml:space="preserve"> ZIELONYM           </t>
    </r>
    <r>
      <rPr>
        <b/>
        <sz val="20"/>
        <color rgb="FFC00000"/>
        <rFont val="Calibri"/>
        <family val="2"/>
        <charset val="238"/>
        <scheme val="minor"/>
      </rPr>
      <t xml:space="preserve">                                                                          Proszę nie zmieniać formuł , nie wypełniać komórek Z INNYM KOLOREM  !!!</t>
    </r>
  </si>
  <si>
    <t>Osoba sporządzająca sprawozdanie:</t>
  </si>
  <si>
    <t xml:space="preserve">Imię i nazwisko: </t>
  </si>
  <si>
    <t>e-mail:</t>
  </si>
  <si>
    <t>Żłobek</t>
  </si>
  <si>
    <t>Klub dziecięcy</t>
  </si>
  <si>
    <t>Nazwa Gminy:</t>
  </si>
  <si>
    <t>Adres Instytucji:</t>
  </si>
  <si>
    <t>(Imię i Nazwisko oraz pełniona funkcja osoby uprawnionej do reprezentowania gminy)</t>
  </si>
  <si>
    <t>data:</t>
  </si>
  <si>
    <t>Data zawarcia:</t>
  </si>
  <si>
    <t>telefon:</t>
  </si>
  <si>
    <t>I.  Informacje ogólne:</t>
  </si>
  <si>
    <t xml:space="preserve">III. Oświadczenia </t>
  </si>
  <si>
    <t>Kwota odsetek (zł i gr) od otrzymanej kwoty dofinansowania, w tym:</t>
  </si>
  <si>
    <t>Nazwa Instytucji opieki:</t>
  </si>
  <si>
    <t>Adres Instytucji opieki:</t>
  </si>
  <si>
    <t>Dzienny opiekun</t>
  </si>
  <si>
    <t>z pierwszych 12 miesięcy funkcjonowania nowych miejsc opieki</t>
  </si>
  <si>
    <t>z kolejnych 24 miesięcy funkcjonowania nowych miejsc opieki</t>
  </si>
  <si>
    <t>Środki europejskie - rozdz. 85516 par. 2057 (82,52% * FERS):</t>
  </si>
  <si>
    <t>Środki dofinansowania w formie współfinansowania krajowego środków europejskich - rozdz. 85516 par. 2059  (17,48%*FERS):</t>
  </si>
  <si>
    <t>FERS (brutto), w tym:</t>
  </si>
  <si>
    <t>Numer umowy:</t>
  </si>
  <si>
    <t>KPO</t>
  </si>
  <si>
    <t>Kwota przeznaczona na 12 miesięcy:</t>
  </si>
  <si>
    <t>Kwota przeznaczona na kolejne 24 miesiące:</t>
  </si>
  <si>
    <t>suma</t>
  </si>
  <si>
    <t xml:space="preserve">Liczba miesięcy </t>
  </si>
  <si>
    <t>Miesiąc i rok funkcjonowania (data)</t>
  </si>
  <si>
    <t>Liczba dzieci w instytucji</t>
  </si>
  <si>
    <t>II. Liczba miejsc w instytucji</t>
  </si>
  <si>
    <t>Uwagi:</t>
  </si>
  <si>
    <t>zwrócona:</t>
  </si>
  <si>
    <t>wykorzystana na realizację zadania:</t>
  </si>
  <si>
    <t>Zestawienie dzieci w okresie kolejnych 24 miesiecy funkcjonowania nowych miejsc opieki</t>
  </si>
  <si>
    <r>
      <t>*</t>
    </r>
    <r>
      <rPr>
        <i/>
        <sz val="8"/>
        <rFont val="Calibri"/>
        <family val="2"/>
        <charset val="238"/>
        <scheme val="minor"/>
      </rPr>
      <t>należy wybrać z listy rozwijalnej</t>
    </r>
  </si>
  <si>
    <t>A. Dane gminy oraz instytucji opieki, której udzielono dofinansowania</t>
  </si>
  <si>
    <t>Średnia miesięczna liczba dzieci uczęszczających do instytucji</t>
  </si>
  <si>
    <t>Wskaźnik obsadzenia</t>
  </si>
  <si>
    <t xml:space="preserve">Liczba miejsc zakwalifikowanych </t>
  </si>
  <si>
    <t xml:space="preserve">Liczba miejsc zakwalifikowanych - zaokrąglona </t>
  </si>
  <si>
    <t>Liczba miejsc nieuwzględnionych wg wskaźnika
(podlegających zwrotowi)</t>
  </si>
  <si>
    <t>Zestawienie dzieci w okresie pierwszych 12 miesięcy funkcjonowania nowych miejsc opieki</t>
  </si>
  <si>
    <t>Należy wybrać z listy rozwijalnej okres za jaki składane jest rozliczenie.</t>
  </si>
  <si>
    <t>ROZLICZENIE Z FUNKCJONOWANIA NOWYCH MIEJSC OPIEKI</t>
  </si>
  <si>
    <t xml:space="preserve">utworzonych przez JST w ramach Program rozwoju instytucji opieki nad dziećmi w wieku do lat 3 Aktywny Maluch 2022–2029 </t>
  </si>
  <si>
    <t>Załącznik nr 3 do Umowy - Rozliczenie z funkcjonowania nowych miejsc opieki     Aktywny Maluch 2022-2029</t>
  </si>
  <si>
    <t>Gmina na terenie której jest instytucja:</t>
  </si>
  <si>
    <t>Liczba miejsc opieki utworzonych w ramach Programu:</t>
  </si>
  <si>
    <t>B. Rozliczenie finansowe - umowa na funkcjonowanie</t>
  </si>
  <si>
    <t>Miesiąc i rok rozpoczęcia funkcjonowania (mm.rrrrr):</t>
  </si>
  <si>
    <t>Oświadczam, że nieobsadzenie miejsc powyżej minimalnego wymaganego progu 75%, wynikało z …....................................................(proszę o podanie przyczyny nieobsadzenia miejsc). 
Informuję, że podjęto następujące działania, aby zapewnić obsadzenie miejsc: ......................................................... .</t>
  </si>
  <si>
    <t>Data (mm.rrrr) rozpoczęcia dofinansowania funkcjonowania miejsc opieki (zgodnie z umową):</t>
  </si>
  <si>
    <t>Data (mm.rrrr) ukończenia dofinansowania funkcjonowania miejsc opieki (zgodnie z umową):</t>
  </si>
  <si>
    <t>Data (mm.rrrr) zakończenia funkcjonowania pierwszych 12 miesięcy miejsc opieki:</t>
  </si>
  <si>
    <t>Data (mm.rrrr) zakończenia funkcjonowania pierwszych 24 miesięcy miejsc opieki:</t>
  </si>
  <si>
    <r>
      <t>Oświadczenie w przypadku nieobsadzenia miejsc powyżej minimalnego wymaganego progu 75% w okresie funkcjonowania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</si>
  <si>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>*</t>
    </r>
    <r>
      <rPr>
        <b/>
        <i/>
        <sz val="8"/>
        <rFont val="Calibri"/>
        <family val="2"/>
        <charset val="238"/>
        <scheme val="minor"/>
      </rPr>
      <t>należy wybrać z listy rozwijalnej</t>
    </r>
  </si>
  <si>
    <t>Załącznik nr 3 do Umowy - Rozliczenie z funkcjonowania nowych miejsc opieki
Aktywny Maluch 2022-2029</t>
  </si>
  <si>
    <r>
      <rPr>
        <sz val="8"/>
        <color rgb="FFC00000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 xml:space="preserve"> nie dotyczy instytucji opieki utworzonych na terenie tak zwanych "białych plam".</t>
    </r>
  </si>
  <si>
    <t>Liczba miesięcy</t>
  </si>
  <si>
    <r>
      <t xml:space="preserve">Kwota do zwrotu w ramach </t>
    </r>
    <r>
      <rPr>
        <b/>
        <sz val="11"/>
        <rFont val="Calibri"/>
        <family val="2"/>
        <charset val="238"/>
        <scheme val="minor"/>
      </rPr>
      <t>dofinansowania</t>
    </r>
    <r>
      <rPr>
        <b/>
        <sz val="11"/>
        <color theme="1"/>
        <rFont val="Calibri"/>
        <family val="2"/>
        <charset val="238"/>
        <scheme val="minor"/>
      </rPr>
      <t xml:space="preserve"> na FUNKCJONOWANIE</t>
    </r>
  </si>
  <si>
    <t>Środki europejskie</t>
  </si>
  <si>
    <t>Środki dofinansowania w formie współfinansowania krajowego środków europejskich</t>
  </si>
  <si>
    <r>
      <t>Rodzaj instytucji</t>
    </r>
    <r>
      <rPr>
        <sz val="10"/>
        <color rgb="FFC00000"/>
        <rFont val="Calibri"/>
        <family val="2"/>
        <charset val="238"/>
        <scheme val="minor"/>
      </rPr>
      <t>*</t>
    </r>
  </si>
  <si>
    <r>
      <t>Źródło finansowania tworzenia miejsc opieki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>:</t>
    </r>
  </si>
  <si>
    <r>
      <t xml:space="preserve">Dane dotyczące umowy na </t>
    </r>
    <r>
      <rPr>
        <b/>
        <i/>
        <sz val="12"/>
        <rFont val="Calibri"/>
        <family val="2"/>
        <charset val="238"/>
        <scheme val="minor"/>
      </rPr>
      <t>Funkcjonowanie</t>
    </r>
  </si>
  <si>
    <r>
      <t xml:space="preserve">Przyznana kwota, zgodna z zawartą </t>
    </r>
    <r>
      <rPr>
        <b/>
        <sz val="10"/>
        <rFont val="Calibri"/>
        <family val="2"/>
        <charset val="238"/>
        <scheme val="minor"/>
      </rPr>
      <t>UMOWĄ, w tym</t>
    </r>
    <r>
      <rPr>
        <sz val="10"/>
        <rFont val="Calibri"/>
        <family val="2"/>
        <charset val="238"/>
        <scheme val="minor"/>
      </rPr>
      <t>:</t>
    </r>
  </si>
  <si>
    <r>
      <t xml:space="preserve">Kwota </t>
    </r>
    <r>
      <rPr>
        <b/>
        <sz val="10"/>
        <rFont val="Calibri"/>
        <family val="2"/>
        <charset val="238"/>
        <scheme val="minor"/>
      </rPr>
      <t>WYKORZYSTANA, w tym</t>
    </r>
    <r>
      <rPr>
        <sz val="10"/>
        <rFont val="Calibri"/>
        <family val="2"/>
        <charset val="238"/>
        <scheme val="minor"/>
      </rPr>
      <t>:</t>
    </r>
  </si>
  <si>
    <r>
      <t xml:space="preserve">Kwota środków </t>
    </r>
    <r>
      <rPr>
        <b/>
        <sz val="10"/>
        <rFont val="Calibri"/>
        <family val="2"/>
        <charset val="238"/>
        <scheme val="minor"/>
      </rPr>
      <t>NIEWYKORZYSTANYCH</t>
    </r>
    <r>
      <rPr>
        <sz val="10"/>
        <rFont val="Calibri"/>
        <family val="2"/>
        <charset val="238"/>
        <scheme val="minor"/>
      </rPr>
      <t>:</t>
    </r>
  </si>
  <si>
    <r>
      <t xml:space="preserve">Kwota </t>
    </r>
    <r>
      <rPr>
        <b/>
        <i/>
        <sz val="10"/>
        <rFont val="Calibri"/>
        <family val="2"/>
        <charset val="238"/>
        <scheme val="minor"/>
      </rPr>
      <t>ZWROTU</t>
    </r>
    <r>
      <rPr>
        <i/>
        <sz val="10"/>
        <rFont val="Calibri"/>
        <family val="2"/>
        <charset val="238"/>
        <scheme val="minor"/>
      </rPr>
      <t>:</t>
    </r>
  </si>
  <si>
    <r>
      <rPr>
        <b/>
        <sz val="10"/>
        <rFont val="Calibri"/>
        <family val="2"/>
        <charset val="238"/>
        <scheme val="minor"/>
      </rPr>
      <t>PRZYCZYNA</t>
    </r>
    <r>
      <rPr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NIEWYKORZYSTANIA ŚRODKÓW:</t>
    </r>
  </si>
  <si>
    <r>
      <t>Nie dotyczy gmin, które utworzyły instytucję opieki na terenie tak zwanych "białych plam"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</si>
  <si>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rPr>
        <sz val="11"/>
        <color rgb="FFC00000"/>
        <rFont val="Calibri"/>
        <family val="2"/>
        <charset val="238"/>
        <scheme val="minor"/>
      </rPr>
      <t>*</t>
    </r>
    <r>
      <rPr>
        <sz val="11"/>
        <rFont val="Calibri"/>
        <family val="2"/>
        <charset val="238"/>
        <scheme val="minor"/>
      </rPr>
      <t>w przypadku miejsc opieki utworzonych na terenie gmin będących tzw. „białymi plamami” w przypadku środków na funkcjonowanie wyłączony zostaje obowiązek obsadzenia miejsc opieki na minimalnym wymaganym poziomie 75%.</t>
    </r>
  </si>
  <si>
    <t>TAK</t>
  </si>
  <si>
    <t>NIE</t>
  </si>
  <si>
    <t>Czy instytucja opieki została utworzona na terenie gminy będącej tzw. "białą plamą"?</t>
  </si>
  <si>
    <t>3a</t>
  </si>
  <si>
    <t>5a</t>
  </si>
  <si>
    <t>5b</t>
  </si>
  <si>
    <t>UWAGI:</t>
  </si>
  <si>
    <r>
      <rPr>
        <u/>
        <sz val="9"/>
        <color theme="1"/>
        <rFont val="Calibri"/>
        <family val="2"/>
        <charset val="238"/>
        <scheme val="minor"/>
      </rPr>
      <t xml:space="preserve">Zgodnie z pkt. 4.3.4.1. Programu: </t>
    </r>
    <r>
      <rPr>
        <sz val="9"/>
        <color theme="1"/>
        <rFont val="Calibri"/>
        <family val="2"/>
        <charset val="238"/>
        <scheme val="minor"/>
      </rPr>
      <t xml:space="preserve">
Dofinansowanie na utworzone w ramach Programu miejsca opieki nieobsadzone powyżej minimalnego wymaganego progu 75% (tj. 75,01%-100%) będzie przyznane, jeśli:
⎯ podmiot zapewni dostępność usługi opiekuńczej poprzez gotowość do przyjęcia dzieci (na przykład placówka pozostaje czynna, w instytucji opieki jest zatrudniony personel, prowadzona jest rekrutacja na nieobsadzone miejsca, w tym według obniżonej opłaty) oraz
⎯ spełni pozostałe warunki kwalifikowalności przewidziane Programem dla okresu funkcjonowania.</t>
    </r>
  </si>
  <si>
    <r>
      <rPr>
        <b/>
        <sz val="11"/>
        <color theme="1"/>
        <rFont val="Calibri"/>
        <family val="2"/>
        <charset val="238"/>
        <scheme val="minor"/>
      </rPr>
      <t xml:space="preserve">Oświadczam, że: </t>
    </r>
    <r>
      <rPr>
        <sz val="10"/>
        <color theme="1"/>
        <rFont val="Calibri"/>
        <family val="2"/>
        <charset val="238"/>
        <scheme val="minor"/>
      </rPr>
      <t xml:space="preserve">
1. Przyznane środki zostały wykorzystane i rozliczone zgodnie z przeznaczeniem.
2. Niewykorzystane środki zwrócono, zgodnie z zapisami zawartymi w Umowie.
3. Dofinansowanie do funkcjonowania miejsc opieki zostało przeznaczone na pokrycie kosztów funkcjonowania miejsc. 
4. Miesięczna kwota dofinansowania nie jest wyższa od miesięcznego kosztu funkcjonowania miejsca.
5. W trakcie realizacji zadania wypełniano obowiązki informacyjne, zgodnie z zawartą umową i wymogami Programu.
6. Dane w Rejestrze Żłobków i Klubów Dziecięcych oraz Wykazie Dziennych Opiekunów są kompletne, poprawne i aktualne.
</t>
    </r>
    <r>
      <rPr>
        <sz val="10"/>
        <color theme="1" tint="4.9989318521683403E-2"/>
        <rFont val="Calibri"/>
        <family val="2"/>
        <charset val="238"/>
        <scheme val="minor"/>
      </rPr>
      <t>7. Rodzice dzieci uczęszczających do instytucji zostali poinformowani o fakcie zakwalifikowania się do Programu, o źródle i okresie dofinansowania oraz o miesięcznej kwocie przyznanego dofinansowania na 1 miejsce.</t>
    </r>
  </si>
  <si>
    <r>
      <t>Rozliczenie za okres:</t>
    </r>
    <r>
      <rPr>
        <b/>
        <sz val="12"/>
        <color rgb="FFFF0000"/>
        <rFont val="Calibri"/>
        <family val="2"/>
        <charset val="238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</si>
</sst>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mmmm\ yyyy"/>
    <numFmt numFmtId="166" formatCode="mmmm/yyyy"/>
  </numFmts>
  <fonts count="6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20"/>
      <color rgb="FF0066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i/>
      <sz val="8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0"/>
      <color rgb="FF00206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color rgb="FF00206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u/>
      <sz val="16"/>
      <color rgb="FF00206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8"/>
      <color rgb="FFC00000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90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/>
    </xf>
    <xf numFmtId="0" fontId="13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3" applyFont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5" fillId="0" borderId="0" xfId="3" applyFont="1" applyAlignment="1" applyProtection="1">
      <alignment horizontal="center" vertical="center" wrapText="1"/>
      <protection locked="0"/>
    </xf>
    <xf numFmtId="9" fontId="13" fillId="0" borderId="0" xfId="1" applyFont="1" applyProtection="1">
      <protection locked="0"/>
    </xf>
    <xf numFmtId="4" fontId="16" fillId="0" borderId="0" xfId="2" applyNumberFormat="1" applyFont="1" applyAlignment="1" applyProtection="1">
      <alignment vertical="center" wrapText="1"/>
      <protection locked="0"/>
    </xf>
    <xf numFmtId="4" fontId="16" fillId="0" borderId="0" xfId="2" applyNumberFormat="1" applyFont="1" applyAlignment="1">
      <alignment vertical="center" wrapText="1"/>
    </xf>
    <xf numFmtId="10" fontId="16" fillId="0" borderId="0" xfId="1" applyNumberFormat="1" applyFont="1" applyFill="1" applyBorder="1" applyAlignment="1" applyProtection="1">
      <alignment horizontal="right" vertical="center" wrapText="1"/>
    </xf>
    <xf numFmtId="4" fontId="15" fillId="0" borderId="0" xfId="0" applyNumberFormat="1" applyFont="1" applyAlignment="1">
      <alignment horizontal="right"/>
    </xf>
    <xf numFmtId="0" fontId="15" fillId="0" borderId="0" xfId="2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2" fillId="0" borderId="0" xfId="0" applyFont="1"/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horizontal="justify" vertical="center"/>
    </xf>
    <xf numFmtId="0" fontId="6" fillId="0" borderId="0" xfId="0" applyFont="1" applyAlignment="1">
      <alignment vertical="center" wrapText="1"/>
    </xf>
    <xf numFmtId="0" fontId="27" fillId="0" borderId="0" xfId="0" applyFont="1"/>
    <xf numFmtId="0" fontId="6" fillId="2" borderId="1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1" fillId="0" borderId="0" xfId="0" applyFont="1" applyProtection="1">
      <protection locked="0"/>
    </xf>
    <xf numFmtId="0" fontId="16" fillId="0" borderId="0" xfId="3" applyFont="1" applyAlignment="1">
      <alignment horizontal="center" vertical="center" wrapText="1"/>
    </xf>
    <xf numFmtId="4" fontId="16" fillId="0" borderId="0" xfId="2" applyNumberFormat="1" applyFont="1" applyAlignment="1" applyProtection="1">
      <alignment horizontal="right" vertical="center" wrapText="1"/>
      <protection locked="0"/>
    </xf>
    <xf numFmtId="4" fontId="16" fillId="0" borderId="0" xfId="2" applyNumberFormat="1" applyFont="1" applyAlignment="1">
      <alignment horizontal="right" vertical="center" wrapText="1"/>
    </xf>
    <xf numFmtId="4" fontId="15" fillId="0" borderId="0" xfId="2" applyNumberFormat="1" applyFont="1" applyAlignment="1">
      <alignment horizontal="right" vertical="center" wrapText="1"/>
    </xf>
    <xf numFmtId="4" fontId="16" fillId="0" borderId="0" xfId="1" applyNumberFormat="1" applyFont="1" applyFill="1" applyBorder="1" applyAlignment="1">
      <alignment horizontal="right" vertical="center" wrapText="1"/>
    </xf>
    <xf numFmtId="0" fontId="16" fillId="0" borderId="0" xfId="3" applyFont="1" applyAlignment="1" applyProtection="1">
      <alignment horizontal="center" vertical="center" wrapText="1"/>
      <protection locked="0"/>
    </xf>
    <xf numFmtId="0" fontId="15" fillId="0" borderId="0" xfId="3" applyFont="1" applyAlignment="1">
      <alignment horizontal="right" vertical="center" wrapText="1"/>
    </xf>
    <xf numFmtId="4" fontId="15" fillId="0" borderId="0" xfId="3" applyNumberFormat="1" applyFont="1" applyAlignment="1">
      <alignment horizontal="right" vertical="center" wrapText="1"/>
    </xf>
    <xf numFmtId="4" fontId="14" fillId="0" borderId="0" xfId="3" applyNumberFormat="1" applyFont="1" applyAlignment="1" applyProtection="1">
      <alignment horizontal="center" vertical="center" wrapText="1"/>
      <protection locked="0"/>
    </xf>
    <xf numFmtId="0" fontId="13" fillId="0" borderId="0" xfId="3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9" fontId="13" fillId="0" borderId="0" xfId="1" applyFont="1" applyFill="1" applyBorder="1" applyProtection="1"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7" fillId="0" borderId="0" xfId="0" applyFont="1" applyAlignment="1" applyProtection="1">
      <alignment vertical="center"/>
      <protection locked="0"/>
    </xf>
    <xf numFmtId="0" fontId="16" fillId="0" borderId="0" xfId="3" applyFont="1" applyAlignment="1">
      <alignment vertical="center" wrapText="1"/>
    </xf>
    <xf numFmtId="3" fontId="28" fillId="0" borderId="0" xfId="3" applyNumberFormat="1" applyFont="1" applyAlignment="1" applyProtection="1">
      <alignment horizontal="right" vertical="top" wrapText="1"/>
      <protection locked="0"/>
    </xf>
    <xf numFmtId="3" fontId="30" fillId="0" borderId="0" xfId="3" applyNumberFormat="1" applyFont="1" applyAlignment="1" applyProtection="1">
      <alignment horizontal="right" vertical="top" wrapText="1"/>
      <protection locked="0"/>
    </xf>
    <xf numFmtId="0" fontId="31" fillId="0" borderId="0" xfId="0" applyFont="1" applyAlignment="1">
      <alignment horizontal="center" vertical="center" wrapText="1"/>
    </xf>
    <xf numFmtId="0" fontId="30" fillId="0" borderId="0" xfId="3" applyFont="1" applyAlignment="1">
      <alignment vertical="center" wrapText="1"/>
    </xf>
    <xf numFmtId="0" fontId="30" fillId="0" borderId="0" xfId="3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32" fillId="0" borderId="0" xfId="0" applyFont="1" applyAlignment="1" applyProtection="1">
      <alignment horizontal="right" vertical="top"/>
      <protection locked="0"/>
    </xf>
    <xf numFmtId="0" fontId="22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6" fillId="4" borderId="7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6" fillId="4" borderId="2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36" fillId="0" borderId="0" xfId="3" applyFont="1" applyAlignment="1" applyProtection="1">
      <alignment vertical="center" wrapText="1"/>
      <protection locked="0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33" fillId="0" borderId="0" xfId="3" applyFont="1" applyAlignment="1" applyProtection="1">
      <alignment vertical="center" wrapText="1"/>
      <protection locked="0"/>
    </xf>
    <xf numFmtId="0" fontId="34" fillId="0" borderId="0" xfId="3" applyFont="1" applyAlignment="1" applyProtection="1">
      <alignment vertical="center" wrapText="1"/>
      <protection locked="0"/>
    </xf>
    <xf numFmtId="0" fontId="37" fillId="0" borderId="0" xfId="0" applyFont="1" applyProtection="1">
      <protection locked="0"/>
    </xf>
    <xf numFmtId="0" fontId="3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Protection="1">
      <protection locked="0"/>
    </xf>
    <xf numFmtId="0" fontId="35" fillId="0" borderId="0" xfId="0" applyFont="1" applyAlignment="1" applyProtection="1">
      <alignment vertical="center"/>
      <protection locked="0"/>
    </xf>
    <xf numFmtId="0" fontId="35" fillId="0" borderId="0" xfId="3" applyFont="1" applyAlignment="1" applyProtection="1">
      <alignment vertical="center" wrapText="1"/>
      <protection locked="0"/>
    </xf>
    <xf numFmtId="0" fontId="8" fillId="0" borderId="0" xfId="3" applyFont="1" applyAlignment="1" applyProtection="1">
      <alignment vertical="center" wrapText="1"/>
      <protection locked="0"/>
    </xf>
    <xf numFmtId="0" fontId="35" fillId="3" borderId="1" xfId="3" applyFont="1" applyFill="1" applyBorder="1" applyAlignment="1" applyProtection="1">
      <alignment vertical="center" wrapText="1"/>
      <protection locked="0"/>
    </xf>
    <xf numFmtId="0" fontId="0" fillId="0" borderId="6" xfId="0" applyBorder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2" borderId="1" xfId="3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3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10" fontId="8" fillId="0" borderId="0" xfId="1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10" fontId="45" fillId="0" borderId="0" xfId="1" applyNumberFormat="1" applyFont="1" applyAlignment="1">
      <alignment horizontal="left" vertical="center"/>
    </xf>
    <xf numFmtId="10" fontId="46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45" fillId="0" borderId="16" xfId="0" applyFont="1" applyBorder="1" applyAlignment="1">
      <alignment vertical="center" wrapText="1"/>
    </xf>
    <xf numFmtId="0" fontId="47" fillId="4" borderId="1" xfId="5" applyFill="1" applyBorder="1" applyAlignment="1">
      <alignment horizontal="left" vertical="center"/>
    </xf>
    <xf numFmtId="1" fontId="8" fillId="4" borderId="1" xfId="0" applyNumberFormat="1" applyFont="1" applyFill="1" applyBorder="1" applyAlignment="1">
      <alignment horizontal="center" vertical="center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30" fillId="3" borderId="1" xfId="3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1" fontId="8" fillId="2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166" fontId="49" fillId="0" borderId="0" xfId="0" applyNumberFormat="1" applyFont="1" applyAlignment="1">
      <alignment horizontal="center" wrapText="1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right" vertical="center" wrapText="1"/>
    </xf>
    <xf numFmtId="164" fontId="63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/>
    </xf>
    <xf numFmtId="164" fontId="63" fillId="4" borderId="1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164" fontId="64" fillId="4" borderId="1" xfId="0" applyNumberFormat="1" applyFont="1" applyFill="1" applyBorder="1" applyAlignment="1">
      <alignment horizontal="right" vertical="center" wrapText="1"/>
    </xf>
    <xf numFmtId="164" fontId="11" fillId="3" borderId="1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center"/>
    </xf>
    <xf numFmtId="0" fontId="23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0" fontId="0" fillId="6" borderId="0" xfId="0" applyFill="1"/>
    <xf numFmtId="0" fontId="67" fillId="6" borderId="0" xfId="0" applyFont="1" applyFill="1" applyAlignment="1">
      <alignment horizontal="left"/>
    </xf>
    <xf numFmtId="0" fontId="68" fillId="0" borderId="0" xfId="0" applyFont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left" vertical="center"/>
    </xf>
    <xf numFmtId="0" fontId="6" fillId="4" borderId="34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/>
    </xf>
    <xf numFmtId="0" fontId="5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43" fillId="0" borderId="1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25" fillId="0" borderId="19" xfId="0" applyFont="1" applyBorder="1" applyAlignment="1">
      <alignment horizontal="right" vertical="top" wrapText="1"/>
    </xf>
    <xf numFmtId="0" fontId="42" fillId="0" borderId="0" xfId="0" applyFont="1" applyAlignment="1">
      <alignment horizontal="left"/>
    </xf>
    <xf numFmtId="0" fontId="5" fillId="0" borderId="1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0" fillId="3" borderId="4" xfId="0" applyFont="1" applyFill="1" applyBorder="1" applyAlignment="1">
      <alignment horizontal="right" vertical="center" wrapText="1"/>
    </xf>
    <xf numFmtId="0" fontId="60" fillId="3" borderId="5" xfId="0" applyFont="1" applyFill="1" applyBorder="1" applyAlignment="1">
      <alignment horizontal="right" vertical="center" wrapText="1"/>
    </xf>
    <xf numFmtId="0" fontId="60" fillId="2" borderId="4" xfId="0" applyFont="1" applyFill="1" applyBorder="1" applyAlignment="1">
      <alignment horizontal="right" vertical="center" wrapText="1"/>
    </xf>
    <xf numFmtId="0" fontId="60" fillId="2" borderId="5" xfId="0" applyFont="1" applyFill="1" applyBorder="1" applyAlignment="1">
      <alignment horizontal="right" vertical="center" wrapText="1"/>
    </xf>
    <xf numFmtId="0" fontId="62" fillId="3" borderId="4" xfId="0" applyFont="1" applyFill="1" applyBorder="1" applyAlignment="1">
      <alignment horizontal="right" vertical="center" wrapText="1"/>
    </xf>
    <xf numFmtId="0" fontId="62" fillId="3" borderId="5" xfId="0" applyFont="1" applyFill="1" applyBorder="1" applyAlignment="1">
      <alignment horizontal="right" vertical="center" wrapText="1"/>
    </xf>
    <xf numFmtId="0" fontId="60" fillId="4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right" vertical="center" wrapText="1"/>
    </xf>
    <xf numFmtId="0" fontId="60" fillId="2" borderId="2" xfId="0" applyFont="1" applyFill="1" applyBorder="1" applyAlignment="1">
      <alignment horizontal="righ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67" fillId="0" borderId="0" xfId="0" applyFont="1" applyAlignment="1">
      <alignment horizontal="center" wrapText="1"/>
    </xf>
    <xf numFmtId="0" fontId="29" fillId="3" borderId="25" xfId="0" applyFont="1" applyFill="1" applyBorder="1" applyAlignment="1">
      <alignment horizontal="left" vertical="center"/>
    </xf>
    <xf numFmtId="0" fontId="29" fillId="3" borderId="26" xfId="0" applyFont="1" applyFill="1" applyBorder="1" applyAlignment="1">
      <alignment horizontal="left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29" fillId="3" borderId="24" xfId="0" applyFont="1" applyFill="1" applyBorder="1" applyAlignment="1">
      <alignment horizontal="right" vertical="center"/>
    </xf>
    <xf numFmtId="0" fontId="29" fillId="3" borderId="25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2" fontId="0" fillId="2" borderId="7" xfId="0" applyNumberFormat="1" applyFill="1" applyBorder="1" applyAlignment="1">
      <alignment horizontal="right" vertical="center"/>
    </xf>
    <xf numFmtId="9" fontId="0" fillId="4" borderId="4" xfId="1" applyFont="1" applyFill="1" applyBorder="1" applyAlignment="1">
      <alignment horizontal="center" vertical="center"/>
    </xf>
    <xf numFmtId="9" fontId="0" fillId="4" borderId="7" xfId="1" applyFont="1" applyFill="1" applyBorder="1" applyAlignment="1">
      <alignment horizontal="center" vertical="center"/>
    </xf>
    <xf numFmtId="9" fontId="0" fillId="4" borderId="5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10" fillId="0" borderId="0" xfId="0" applyFont="1" applyAlignment="1" applyProtection="1">
      <alignment horizontal="right" vertical="top" wrapText="1"/>
      <protection locked="0"/>
    </xf>
    <xf numFmtId="10" fontId="34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0" fontId="8" fillId="0" borderId="0" xfId="1" applyNumberFormat="1" applyFont="1" applyAlignment="1">
      <alignment horizontal="center" vertical="center"/>
    </xf>
    <xf numFmtId="166" fontId="29" fillId="3" borderId="1" xfId="0" applyNumberFormat="1" applyFont="1" applyFill="1" applyBorder="1" applyAlignment="1">
      <alignment horizontal="center" vertical="center"/>
    </xf>
    <xf numFmtId="165" fontId="29" fillId="4" borderId="4" xfId="0" applyNumberFormat="1" applyFont="1" applyFill="1" applyBorder="1" applyAlignment="1">
      <alignment horizontal="center" vertical="center" wrapText="1"/>
    </xf>
    <xf numFmtId="165" fontId="29" fillId="4" borderId="7" xfId="0" applyNumberFormat="1" applyFont="1" applyFill="1" applyBorder="1" applyAlignment="1">
      <alignment horizontal="center" vertical="center" wrapText="1"/>
    </xf>
    <xf numFmtId="165" fontId="29" fillId="4" borderId="5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34" fillId="2" borderId="28" xfId="0" applyFont="1" applyFill="1" applyBorder="1" applyAlignment="1" applyProtection="1">
      <alignment horizontal="center" vertical="center"/>
      <protection locked="0"/>
    </xf>
    <xf numFmtId="0" fontId="34" fillId="2" borderId="27" xfId="0" applyFont="1" applyFill="1" applyBorder="1" applyAlignment="1" applyProtection="1">
      <alignment horizontal="center" vertical="center"/>
      <protection locked="0"/>
    </xf>
    <xf numFmtId="0" fontId="34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10" fontId="0" fillId="3" borderId="4" xfId="1" applyNumberFormat="1" applyFont="1" applyFill="1" applyBorder="1" applyAlignment="1">
      <alignment horizontal="center" vertical="center"/>
    </xf>
    <xf numFmtId="10" fontId="0" fillId="3" borderId="5" xfId="1" applyNumberFormat="1" applyFon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9" fontId="0" fillId="3" borderId="4" xfId="1" applyFont="1" applyFill="1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29" fillId="2" borderId="4" xfId="3" applyFont="1" applyFill="1" applyBorder="1" applyAlignment="1" applyProtection="1">
      <alignment horizontal="center" vertical="center" wrapText="1"/>
      <protection locked="0"/>
    </xf>
    <xf numFmtId="0" fontId="29" fillId="2" borderId="5" xfId="3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center" vertical="top" wrapText="1"/>
    </xf>
    <xf numFmtId="0" fontId="41" fillId="2" borderId="4" xfId="0" applyFont="1" applyFill="1" applyBorder="1" applyAlignment="1">
      <alignment horizontal="right" vertical="center"/>
    </xf>
    <xf numFmtId="0" fontId="41" fillId="2" borderId="7" xfId="0" applyFont="1" applyFill="1" applyBorder="1" applyAlignment="1">
      <alignment horizontal="right" vertical="center"/>
    </xf>
    <xf numFmtId="0" fontId="41" fillId="2" borderId="5" xfId="0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16" xfId="0" applyFont="1" applyBorder="1" applyAlignment="1">
      <alignment horizontal="left" vertical="top" wrapText="1"/>
    </xf>
    <xf numFmtId="0" fontId="32" fillId="0" borderId="0" xfId="0" applyFont="1" applyAlignment="1">
      <alignment horizontal="right" vertical="top" wrapText="1"/>
    </xf>
    <xf numFmtId="0" fontId="6" fillId="4" borderId="1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0" fontId="42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26" fillId="2" borderId="1" xfId="0" applyFont="1" applyFill="1" applyBorder="1" applyAlignment="1">
      <alignment horizontal="right" vertical="center"/>
    </xf>
    <xf numFmtId="0" fontId="26" fillId="4" borderId="4" xfId="0" applyFont="1" applyFill="1" applyBorder="1" applyAlignment="1">
      <alignment horizontal="left" vertical="center"/>
    </xf>
    <xf numFmtId="0" fontId="26" fillId="4" borderId="7" xfId="0" applyFont="1" applyFill="1" applyBorder="1" applyAlignment="1">
      <alignment horizontal="left" vertical="center"/>
    </xf>
    <xf numFmtId="0" fontId="26" fillId="4" borderId="5" xfId="0" applyFont="1" applyFill="1" applyBorder="1" applyAlignment="1">
      <alignment horizontal="left" vertical="center"/>
    </xf>
    <xf numFmtId="0" fontId="6" fillId="4" borderId="37" xfId="0" applyFont="1" applyFill="1" applyBorder="1" applyAlignment="1">
      <alignment horizontal="left" vertical="center"/>
    </xf>
    <xf numFmtId="0" fontId="6" fillId="4" borderId="38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166" fontId="6" fillId="4" borderId="1" xfId="0" applyNumberFormat="1" applyFont="1" applyFill="1" applyBorder="1" applyAlignment="1">
      <alignment horizontal="left" vertical="center" wrapText="1"/>
    </xf>
  </cellXfs>
  <cellStyles count="6">
    <cellStyle name="Hiperłącze" xfId="5" builtinId="8"/>
    <cellStyle name="Normalny" xfId="0" builtinId="0"/>
    <cellStyle name="Normalny 2" xfId="3" xr:uid="{00000000-0005-0000-0000-000001000000}"/>
    <cellStyle name="Normalny_Arkusz1" xfId="2" xr:uid="{00000000-0005-0000-0000-000002000000}"/>
    <cellStyle name="Procentowy" xfId="1" builtinId="5"/>
    <cellStyle name="Procentowy 2" xfId="4" xr:uid="{00000000-0005-0000-0000-000004000000}"/>
  </cellStyles>
  <dxfs count="16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BCBCB"/>
      <color rgb="FFBFBFC9"/>
      <color rgb="FFD1D1D1"/>
      <color rgb="FFF29E6A"/>
      <color rgb="FF7DB5E7"/>
      <color rgb="FF428BCE"/>
      <color rgb="FF6D91D1"/>
      <color rgb="FF0066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</xdr:col>
      <xdr:colOff>2597695</xdr:colOff>
      <xdr:row>0</xdr:row>
      <xdr:rowOff>845185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293410F-95D9-6639-FCD6-3ABAE295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2802255" cy="7023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1291771</xdr:colOff>
      <xdr:row>45</xdr:row>
      <xdr:rowOff>43542</xdr:rowOff>
    </xdr:from>
    <xdr:to>
      <xdr:col>5</xdr:col>
      <xdr:colOff>149356</xdr:colOff>
      <xdr:row>45</xdr:row>
      <xdr:rowOff>1066798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1EF99F8-E1D5-7ACC-36A6-377C30B4F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399" y="16466457"/>
          <a:ext cx="7388358" cy="1023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222250</xdr:colOff>
      <xdr:row>62</xdr:row>
      <xdr:rowOff>222250</xdr:rowOff>
    </xdr:from>
    <xdr:to>
      <xdr:col>37</xdr:col>
      <xdr:colOff>4227</xdr:colOff>
      <xdr:row>67</xdr:row>
      <xdr:rowOff>63499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2E7005B-61E3-2B90-B851-2262B3CFD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20375" y="16621125"/>
          <a:ext cx="11674165" cy="2063750"/>
        </a:xfrm>
        <a:prstGeom prst="rect">
          <a:avLst/>
        </a:prstGeom>
      </xdr:spPr>
    </xdr:pic>
    <xdr:clientData/>
  </xdr:twoCellAnchor>
  <xdr:twoCellAnchor editAs="oneCell">
    <xdr:from>
      <xdr:col>5</xdr:col>
      <xdr:colOff>357846</xdr:colOff>
      <xdr:row>1</xdr:row>
      <xdr:rowOff>296710</xdr:rowOff>
    </xdr:from>
    <xdr:to>
      <xdr:col>9</xdr:col>
      <xdr:colOff>943882</xdr:colOff>
      <xdr:row>5</xdr:row>
      <xdr:rowOff>213232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041CFEA-4DA8-424C-B5E9-ADF7DC281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361" y="986138"/>
          <a:ext cx="4976608" cy="11574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58057</xdr:colOff>
      <xdr:row>37</xdr:row>
      <xdr:rowOff>152400</xdr:rowOff>
    </xdr:from>
    <xdr:to>
      <xdr:col>4</xdr:col>
      <xdr:colOff>14514</xdr:colOff>
      <xdr:row>39</xdr:row>
      <xdr:rowOff>412451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870FC13-C605-4C86-656A-D7D8EF38D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57" y="12366172"/>
          <a:ext cx="7170057" cy="993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299357</xdr:colOff>
      <xdr:row>2</xdr:row>
      <xdr:rowOff>43543</xdr:rowOff>
    </xdr:from>
    <xdr:to>
      <xdr:col>9</xdr:col>
      <xdr:colOff>1007473</xdr:colOff>
      <xdr:row>4</xdr:row>
      <xdr:rowOff>223339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9328C47-34F4-49B4-A641-8E1F72B2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5057" y="440872"/>
          <a:ext cx="2900227" cy="7023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1061358</xdr:colOff>
      <xdr:row>15</xdr:row>
      <xdr:rowOff>27216</xdr:rowOff>
    </xdr:from>
    <xdr:to>
      <xdr:col>8</xdr:col>
      <xdr:colOff>828</xdr:colOff>
      <xdr:row>15</xdr:row>
      <xdr:rowOff>919844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E78B15B-DA06-EE60-B7C6-9C987CD97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1" y="5791202"/>
          <a:ext cx="6445170" cy="892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view="pageBreakPreview" zoomScaleNormal="100" zoomScaleSheetLayoutView="100" workbookViewId="0">
      <selection activeCell="J5" sqref="J5"/>
    </sheetView>
  </sheetViews>
  <sheetFormatPr defaultColWidth="9.15234375" defaultRowHeight="14.6" x14ac:dyDescent="0.4"/>
  <cols>
    <col min="1" max="1" width="5.3828125" customWidth="1"/>
    <col min="2" max="2" width="39.53515625" customWidth="1"/>
    <col min="3" max="3" width="31.69140625" customWidth="1"/>
    <col min="4" max="4" width="21.3046875" customWidth="1"/>
    <col min="5" max="6" width="28" style="3" customWidth="1"/>
    <col min="7" max="7" width="26.84375" style="32" customWidth="1"/>
    <col min="8" max="9" width="8.69140625" style="32" customWidth="1"/>
    <col min="10" max="11" width="10.84375" bestFit="1" customWidth="1"/>
  </cols>
  <sheetData>
    <row r="1" spans="1:16" ht="87.75" customHeight="1" thickBot="1" x14ac:dyDescent="0.45">
      <c r="A1" s="171"/>
      <c r="B1" s="171"/>
      <c r="E1" s="178" t="s">
        <v>51</v>
      </c>
      <c r="F1" s="178"/>
    </row>
    <row r="2" spans="1:16" ht="20.6" x14ac:dyDescent="0.4">
      <c r="A2" s="172" t="s">
        <v>49</v>
      </c>
      <c r="B2" s="173"/>
      <c r="C2" s="173"/>
      <c r="D2" s="173"/>
      <c r="E2" s="173"/>
      <c r="F2" s="174"/>
      <c r="G2" s="33"/>
      <c r="H2" s="33"/>
      <c r="I2" s="33"/>
      <c r="J2" s="19"/>
      <c r="K2" s="19"/>
      <c r="M2" s="19"/>
      <c r="N2" s="19"/>
    </row>
    <row r="3" spans="1:16" ht="16.3" thickBot="1" x14ac:dyDescent="0.45">
      <c r="A3" s="175" t="s">
        <v>50</v>
      </c>
      <c r="B3" s="176"/>
      <c r="C3" s="176"/>
      <c r="D3" s="176"/>
      <c r="E3" s="176"/>
      <c r="F3" s="177"/>
      <c r="K3" s="20"/>
      <c r="L3" s="20" t="s">
        <v>8</v>
      </c>
      <c r="M3" s="20"/>
      <c r="N3" s="20"/>
    </row>
    <row r="4" spans="1:16" x14ac:dyDescent="0.4">
      <c r="K4" s="20"/>
      <c r="L4" s="20" t="s">
        <v>9</v>
      </c>
      <c r="M4" s="20"/>
      <c r="N4" s="20"/>
    </row>
    <row r="5" spans="1:16" ht="20.6" x14ac:dyDescent="0.55000000000000004">
      <c r="A5" s="179" t="s">
        <v>16</v>
      </c>
      <c r="B5" s="179"/>
      <c r="C5" s="179"/>
      <c r="D5" s="179"/>
      <c r="E5" s="179"/>
      <c r="F5" s="179"/>
      <c r="K5" s="20"/>
      <c r="L5" s="20" t="s">
        <v>21</v>
      </c>
      <c r="M5" s="20"/>
      <c r="N5" s="20"/>
    </row>
    <row r="6" spans="1:16" ht="15" thickBot="1" x14ac:dyDescent="0.45">
      <c r="A6" s="180" t="s">
        <v>41</v>
      </c>
      <c r="B6" s="181"/>
      <c r="C6" s="181"/>
      <c r="D6" s="181"/>
      <c r="E6" s="181"/>
      <c r="F6" s="181"/>
      <c r="K6" s="20"/>
      <c r="L6" s="20"/>
      <c r="M6" s="20"/>
      <c r="N6" s="20"/>
    </row>
    <row r="7" spans="1:16" ht="15" customHeight="1" thickBot="1" x14ac:dyDescent="0.45">
      <c r="A7" s="130">
        <v>1</v>
      </c>
      <c r="B7" s="162" t="s">
        <v>10</v>
      </c>
      <c r="C7" s="162"/>
      <c r="D7" s="159"/>
      <c r="E7" s="286"/>
      <c r="F7" s="160"/>
      <c r="K7" s="20"/>
      <c r="L7" s="20" t="s">
        <v>22</v>
      </c>
      <c r="M7" s="20"/>
      <c r="N7" s="20"/>
    </row>
    <row r="8" spans="1:16" ht="15" customHeight="1" x14ac:dyDescent="0.4">
      <c r="A8" s="131">
        <v>2</v>
      </c>
      <c r="B8" s="163" t="s">
        <v>19</v>
      </c>
      <c r="C8" s="163"/>
      <c r="D8" s="74"/>
      <c r="E8" s="287"/>
      <c r="F8" s="161"/>
      <c r="J8" s="83"/>
      <c r="K8" s="83"/>
      <c r="L8" s="20" t="s">
        <v>23</v>
      </c>
      <c r="M8" s="83"/>
      <c r="N8" s="83"/>
      <c r="O8" s="83"/>
      <c r="P8" s="83"/>
    </row>
    <row r="9" spans="1:16" ht="15" customHeight="1" x14ac:dyDescent="0.4">
      <c r="A9" s="131">
        <v>3</v>
      </c>
      <c r="B9" s="165" t="s">
        <v>20</v>
      </c>
      <c r="C9" s="165"/>
      <c r="D9" s="73"/>
      <c r="E9" s="155"/>
      <c r="F9" s="149"/>
      <c r="J9" s="83"/>
      <c r="K9" s="83"/>
      <c r="M9" s="83"/>
      <c r="N9" s="83"/>
      <c r="O9" s="83"/>
      <c r="P9" s="83"/>
    </row>
    <row r="10" spans="1:16" s="152" customFormat="1" ht="15" customHeight="1" thickBot="1" x14ac:dyDescent="0.45">
      <c r="A10" s="156">
        <v>4</v>
      </c>
      <c r="B10" s="162" t="s">
        <v>52</v>
      </c>
      <c r="C10" s="162"/>
      <c r="D10" s="159"/>
      <c r="E10" s="286"/>
      <c r="F10" s="160"/>
      <c r="G10" s="153"/>
      <c r="H10" s="150"/>
      <c r="I10" s="150"/>
      <c r="J10" s="150"/>
      <c r="K10" s="150"/>
      <c r="M10" s="150"/>
      <c r="N10" s="150"/>
      <c r="O10" s="150"/>
    </row>
    <row r="11" spans="1:16" ht="16.399999999999999" customHeight="1" x14ac:dyDescent="0.4">
      <c r="A11" s="132">
        <v>5</v>
      </c>
      <c r="B11" s="163" t="s">
        <v>53</v>
      </c>
      <c r="C11" s="163"/>
      <c r="D11" s="74"/>
      <c r="E11" s="287"/>
      <c r="F11" s="161"/>
      <c r="G11" s="197"/>
      <c r="J11" s="83"/>
      <c r="K11" s="83"/>
      <c r="L11" s="83"/>
      <c r="M11" s="83"/>
      <c r="N11" s="83"/>
      <c r="O11" s="83"/>
      <c r="P11" s="83"/>
    </row>
    <row r="12" spans="1:16" ht="16.399999999999999" customHeight="1" x14ac:dyDescent="0.4">
      <c r="A12" s="133">
        <v>6</v>
      </c>
      <c r="B12" s="165" t="s">
        <v>69</v>
      </c>
      <c r="C12" s="165"/>
      <c r="D12" s="276"/>
      <c r="E12" s="276"/>
      <c r="F12" s="276"/>
      <c r="G12" s="197"/>
      <c r="J12" s="83"/>
      <c r="K12" s="83"/>
      <c r="L12" s="84" t="s">
        <v>28</v>
      </c>
      <c r="M12" s="83"/>
      <c r="N12" s="83"/>
      <c r="O12" s="83"/>
      <c r="P12" s="83"/>
    </row>
    <row r="13" spans="1:16" ht="16.399999999999999" customHeight="1" thickBot="1" x14ac:dyDescent="0.45">
      <c r="A13" s="157">
        <v>7</v>
      </c>
      <c r="B13" s="164" t="s">
        <v>70</v>
      </c>
      <c r="C13" s="164"/>
      <c r="D13" s="277"/>
      <c r="E13" s="277"/>
      <c r="F13" s="277"/>
      <c r="G13" s="197"/>
      <c r="J13" s="83"/>
      <c r="K13" s="83"/>
      <c r="L13" s="151" t="s">
        <v>3</v>
      </c>
      <c r="M13" s="83"/>
      <c r="N13" s="83"/>
      <c r="O13" s="83"/>
      <c r="P13" s="83"/>
    </row>
    <row r="14" spans="1:16" ht="30" customHeight="1" thickBot="1" x14ac:dyDescent="0.45">
      <c r="A14" s="158">
        <v>8</v>
      </c>
      <c r="B14" s="170" t="s">
        <v>81</v>
      </c>
      <c r="C14" s="170"/>
      <c r="D14" s="278"/>
      <c r="E14" s="278"/>
      <c r="F14" s="278"/>
      <c r="G14" s="197"/>
      <c r="J14" s="83"/>
      <c r="K14" s="83"/>
      <c r="L14" s="279"/>
      <c r="M14" s="83"/>
      <c r="N14" s="83"/>
      <c r="O14" s="83"/>
      <c r="P14" s="83"/>
    </row>
    <row r="15" spans="1:16" ht="15" customHeight="1" x14ac:dyDescent="0.4">
      <c r="A15" s="126" t="s">
        <v>62</v>
      </c>
      <c r="B15" s="103"/>
      <c r="C15" s="103"/>
      <c r="D15" s="103"/>
      <c r="J15" s="83"/>
      <c r="K15" s="83"/>
      <c r="L15" s="84" t="s">
        <v>79</v>
      </c>
      <c r="M15" s="83"/>
      <c r="N15" s="83"/>
      <c r="O15" s="83"/>
      <c r="P15" s="83"/>
    </row>
    <row r="16" spans="1:16" ht="15" customHeight="1" x14ac:dyDescent="0.4">
      <c r="A16" s="107"/>
      <c r="B16" s="103"/>
      <c r="C16" s="103"/>
      <c r="D16" s="103"/>
      <c r="J16" s="83"/>
      <c r="K16" s="83"/>
      <c r="L16" s="84" t="s">
        <v>80</v>
      </c>
      <c r="M16" s="83"/>
      <c r="N16" s="83"/>
      <c r="O16" s="83"/>
      <c r="P16" s="83"/>
    </row>
    <row r="17" spans="1:16" ht="15" customHeight="1" thickBot="1" x14ac:dyDescent="0.45">
      <c r="A17" s="181" t="s">
        <v>54</v>
      </c>
      <c r="B17" s="181"/>
      <c r="C17" s="181"/>
      <c r="D17" s="181"/>
      <c r="E17" s="181"/>
      <c r="F17" s="181"/>
      <c r="J17" s="83"/>
      <c r="K17" s="83"/>
      <c r="L17" s="279"/>
      <c r="M17" s="83"/>
      <c r="N17" s="83"/>
      <c r="O17" s="83"/>
      <c r="P17" s="83"/>
    </row>
    <row r="18" spans="1:16" ht="19.75" customHeight="1" thickBot="1" x14ac:dyDescent="0.45">
      <c r="A18" s="201" t="s">
        <v>88</v>
      </c>
      <c r="B18" s="202"/>
      <c r="C18" s="198"/>
      <c r="D18" s="198"/>
      <c r="E18" s="198"/>
      <c r="F18" s="199"/>
      <c r="G18" s="125" t="s">
        <v>48</v>
      </c>
      <c r="J18" s="83"/>
      <c r="K18" s="83"/>
      <c r="L18" s="83"/>
      <c r="M18" s="83"/>
      <c r="N18" s="83"/>
      <c r="O18" s="83"/>
      <c r="P18" s="83"/>
    </row>
    <row r="19" spans="1:16" ht="18.45" customHeight="1" x14ac:dyDescent="0.4">
      <c r="A19" s="168" t="s">
        <v>71</v>
      </c>
      <c r="B19" s="169"/>
      <c r="C19" s="169"/>
      <c r="D19" s="169"/>
      <c r="E19" s="169"/>
      <c r="F19" s="169"/>
      <c r="H19" s="83"/>
      <c r="I19" s="83"/>
      <c r="J19" s="83"/>
      <c r="K19" s="83"/>
      <c r="L19" s="83"/>
      <c r="M19" s="83"/>
      <c r="N19" s="83"/>
      <c r="O19" s="83"/>
    </row>
    <row r="20" spans="1:16" ht="19.3" customHeight="1" x14ac:dyDescent="0.4">
      <c r="A20" s="203" t="s">
        <v>27</v>
      </c>
      <c r="B20" s="204"/>
      <c r="C20" s="288"/>
      <c r="D20" s="166" t="s">
        <v>26</v>
      </c>
      <c r="E20" s="167" t="s">
        <v>24</v>
      </c>
      <c r="F20" s="167" t="s">
        <v>25</v>
      </c>
      <c r="G20" s="61"/>
      <c r="H20" s="83"/>
      <c r="I20" s="83"/>
      <c r="J20" s="83"/>
      <c r="K20" s="83"/>
      <c r="L20" s="83"/>
      <c r="M20" s="83"/>
      <c r="N20" s="83"/>
      <c r="O20" s="83"/>
    </row>
    <row r="21" spans="1:16" ht="19.3" customHeight="1" x14ac:dyDescent="0.4">
      <c r="A21" s="203" t="s">
        <v>14</v>
      </c>
      <c r="B21" s="204"/>
      <c r="C21" s="288"/>
      <c r="D21" s="166"/>
      <c r="E21" s="167"/>
      <c r="F21" s="167"/>
      <c r="G21" s="154"/>
      <c r="H21" s="83"/>
      <c r="I21" s="83"/>
      <c r="J21" s="83"/>
      <c r="K21" s="83"/>
      <c r="L21" s="83"/>
      <c r="M21" s="83"/>
      <c r="N21" s="83"/>
      <c r="O21" s="83"/>
    </row>
    <row r="22" spans="1:16" ht="19.3" customHeight="1" x14ac:dyDescent="0.4">
      <c r="A22" s="203" t="s">
        <v>55</v>
      </c>
      <c r="B22" s="204"/>
      <c r="C22" s="289"/>
      <c r="D22" s="166"/>
      <c r="E22" s="167"/>
      <c r="F22" s="167"/>
      <c r="G22" s="61"/>
      <c r="H22" s="83"/>
      <c r="I22" s="83"/>
      <c r="J22" s="83"/>
      <c r="K22" s="83"/>
      <c r="L22" s="83"/>
      <c r="M22" s="83"/>
      <c r="N22" s="83"/>
      <c r="O22" s="83"/>
    </row>
    <row r="23" spans="1:16" ht="17.7" customHeight="1" x14ac:dyDescent="0.4">
      <c r="A23" s="135">
        <v>1</v>
      </c>
      <c r="B23" s="193" t="s">
        <v>72</v>
      </c>
      <c r="C23" s="193"/>
      <c r="D23" s="140">
        <f>SUM(D24:D25)</f>
        <v>0</v>
      </c>
      <c r="E23" s="141">
        <f>SUM(E24:E25)</f>
        <v>0</v>
      </c>
      <c r="F23" s="141">
        <f>SUM(F24:F25)</f>
        <v>0</v>
      </c>
      <c r="G23" s="108" t="e">
        <f>E23/D23</f>
        <v>#DIV/0!</v>
      </c>
      <c r="H23" s="108" t="e">
        <f>F23/D23</f>
        <v>#DIV/0!</v>
      </c>
      <c r="I23" s="109" t="b">
        <f>D23=D24+D25</f>
        <v>1</v>
      </c>
      <c r="J23" s="109" t="b">
        <f>E23=E24+E25</f>
        <v>1</v>
      </c>
      <c r="K23" s="109" t="b">
        <f>F23=F24+F25</f>
        <v>1</v>
      </c>
      <c r="L23" s="83"/>
      <c r="M23" s="83"/>
      <c r="N23" s="83"/>
      <c r="O23" s="83"/>
    </row>
    <row r="24" spans="1:16" ht="16.95" customHeight="1" x14ac:dyDescent="0.4">
      <c r="A24" s="136"/>
      <c r="B24" s="186" t="s">
        <v>29</v>
      </c>
      <c r="C24" s="187"/>
      <c r="D24" s="142"/>
      <c r="E24" s="143"/>
      <c r="F24" s="144"/>
      <c r="G24" s="108" t="e">
        <f t="shared" ref="G24:G30" si="0">E24/D24</f>
        <v>#DIV/0!</v>
      </c>
      <c r="H24" s="108" t="e">
        <f t="shared" ref="H24:H30" si="1">F24/D24</f>
        <v>#DIV/0!</v>
      </c>
      <c r="I24" s="108"/>
      <c r="J24" s="83"/>
      <c r="K24" s="83"/>
      <c r="L24" s="83"/>
      <c r="M24" s="83"/>
      <c r="N24" s="83"/>
      <c r="O24" s="83"/>
    </row>
    <row r="25" spans="1:16" ht="16.95" customHeight="1" x14ac:dyDescent="0.4">
      <c r="A25" s="136"/>
      <c r="B25" s="186" t="s">
        <v>30</v>
      </c>
      <c r="C25" s="187"/>
      <c r="D25" s="142"/>
      <c r="E25" s="143"/>
      <c r="F25" s="144"/>
      <c r="G25" s="108" t="e">
        <f t="shared" si="0"/>
        <v>#DIV/0!</v>
      </c>
      <c r="H25" s="108" t="e">
        <f t="shared" si="1"/>
        <v>#DIV/0!</v>
      </c>
      <c r="I25" s="108"/>
      <c r="J25" s="83"/>
      <c r="K25" s="83"/>
      <c r="L25" s="83"/>
      <c r="M25" s="83"/>
      <c r="N25" s="83"/>
      <c r="O25" s="83"/>
    </row>
    <row r="26" spans="1:16" ht="17.7" customHeight="1" x14ac:dyDescent="0.4">
      <c r="A26" s="137">
        <v>2</v>
      </c>
      <c r="B26" s="188" t="s">
        <v>73</v>
      </c>
      <c r="C26" s="189"/>
      <c r="D26" s="140">
        <f>SUM(D27:D28)</f>
        <v>0</v>
      </c>
      <c r="E26" s="141">
        <f>SUM(E27:E28)</f>
        <v>0</v>
      </c>
      <c r="F26" s="141">
        <f>SUM(F27:F28)</f>
        <v>0</v>
      </c>
      <c r="G26" s="108" t="e">
        <f t="shared" si="0"/>
        <v>#DIV/0!</v>
      </c>
      <c r="H26" s="108" t="e">
        <f t="shared" si="1"/>
        <v>#DIV/0!</v>
      </c>
      <c r="I26" s="109" t="b">
        <f>D26=D27+D28</f>
        <v>1</v>
      </c>
      <c r="J26" s="109" t="b">
        <f>E26=E27+E28</f>
        <v>1</v>
      </c>
      <c r="K26" s="109" t="b">
        <f>F26=F27+F28</f>
        <v>1</v>
      </c>
    </row>
    <row r="27" spans="1:16" ht="16.95" customHeight="1" x14ac:dyDescent="0.4">
      <c r="A27" s="138"/>
      <c r="B27" s="186" t="s">
        <v>29</v>
      </c>
      <c r="C27" s="187"/>
      <c r="D27" s="142"/>
      <c r="E27" s="143"/>
      <c r="F27" s="144"/>
      <c r="G27" s="108" t="e">
        <f t="shared" si="0"/>
        <v>#DIV/0!</v>
      </c>
      <c r="H27" s="108" t="e">
        <f t="shared" si="1"/>
        <v>#DIV/0!</v>
      </c>
      <c r="I27" s="108"/>
    </row>
    <row r="28" spans="1:16" ht="16.95" customHeight="1" x14ac:dyDescent="0.4">
      <c r="A28" s="138"/>
      <c r="B28" s="186" t="s">
        <v>30</v>
      </c>
      <c r="C28" s="187"/>
      <c r="D28" s="142"/>
      <c r="E28" s="143"/>
      <c r="F28" s="144"/>
      <c r="G28" s="108" t="e">
        <f t="shared" si="0"/>
        <v>#DIV/0!</v>
      </c>
      <c r="H28" s="108" t="e">
        <f t="shared" si="1"/>
        <v>#DIV/0!</v>
      </c>
      <c r="I28" s="108"/>
    </row>
    <row r="29" spans="1:16" ht="17.7" customHeight="1" x14ac:dyDescent="0.4">
      <c r="A29" s="137">
        <v>3</v>
      </c>
      <c r="B29" s="188" t="s">
        <v>74</v>
      </c>
      <c r="C29" s="189"/>
      <c r="D29" s="140">
        <f>D23-D26</f>
        <v>0</v>
      </c>
      <c r="E29" s="140">
        <f t="shared" ref="E29:F29" si="2">E23-E26</f>
        <v>0</v>
      </c>
      <c r="F29" s="140">
        <f t="shared" si="2"/>
        <v>0</v>
      </c>
      <c r="G29" s="108" t="e">
        <f t="shared" si="0"/>
        <v>#DIV/0!</v>
      </c>
      <c r="H29" s="108" t="e">
        <f t="shared" si="1"/>
        <v>#DIV/0!</v>
      </c>
      <c r="I29" s="108"/>
    </row>
    <row r="30" spans="1:16" ht="15" customHeight="1" x14ac:dyDescent="0.4">
      <c r="A30" s="139" t="s">
        <v>82</v>
      </c>
      <c r="B30" s="190" t="s">
        <v>75</v>
      </c>
      <c r="C30" s="191"/>
      <c r="D30" s="145"/>
      <c r="E30" s="146"/>
      <c r="F30" s="146"/>
      <c r="G30" s="108" t="e">
        <f t="shared" si="0"/>
        <v>#DIV/0!</v>
      </c>
      <c r="H30" s="108" t="e">
        <f t="shared" si="1"/>
        <v>#DIV/0!</v>
      </c>
      <c r="I30" s="108"/>
    </row>
    <row r="31" spans="1:16" ht="52" customHeight="1" x14ac:dyDescent="0.4">
      <c r="A31" s="138">
        <v>4</v>
      </c>
      <c r="B31" s="186" t="s">
        <v>76</v>
      </c>
      <c r="C31" s="187"/>
      <c r="D31" s="192"/>
      <c r="E31" s="192"/>
      <c r="F31" s="192"/>
      <c r="H31"/>
      <c r="I31"/>
    </row>
    <row r="32" spans="1:16" ht="16.95" customHeight="1" x14ac:dyDescent="0.4">
      <c r="A32" s="137">
        <v>5</v>
      </c>
      <c r="B32" s="193" t="s">
        <v>18</v>
      </c>
      <c r="C32" s="193"/>
      <c r="D32" s="194"/>
      <c r="E32" s="200"/>
      <c r="F32" s="200"/>
      <c r="H32"/>
      <c r="I32"/>
    </row>
    <row r="33" spans="1:9" ht="16.95" customHeight="1" x14ac:dyDescent="0.4">
      <c r="A33" s="134" t="s">
        <v>83</v>
      </c>
      <c r="B33" s="193" t="s">
        <v>38</v>
      </c>
      <c r="C33" s="193"/>
      <c r="D33" s="193"/>
      <c r="E33" s="196"/>
      <c r="F33" s="196"/>
      <c r="H33"/>
      <c r="I33"/>
    </row>
    <row r="34" spans="1:9" ht="16.95" customHeight="1" x14ac:dyDescent="0.4">
      <c r="A34" s="134" t="s">
        <v>84</v>
      </c>
      <c r="B34" s="193" t="s">
        <v>37</v>
      </c>
      <c r="C34" s="193"/>
      <c r="D34" s="193"/>
      <c r="E34" s="196"/>
      <c r="F34" s="196"/>
      <c r="H34"/>
      <c r="I34"/>
    </row>
    <row r="35" spans="1:9" ht="47.7" customHeight="1" x14ac:dyDescent="0.4">
      <c r="A35" s="133">
        <v>6</v>
      </c>
      <c r="B35" s="165" t="s">
        <v>36</v>
      </c>
      <c r="C35" s="165"/>
      <c r="D35" s="165"/>
      <c r="E35" s="195"/>
      <c r="F35" s="195"/>
      <c r="H35"/>
      <c r="I35"/>
    </row>
    <row r="36" spans="1:9" ht="19.75" customHeight="1" x14ac:dyDescent="0.4">
      <c r="A36" s="107" t="s">
        <v>40</v>
      </c>
      <c r="B36" s="69"/>
      <c r="C36" s="69"/>
      <c r="D36" s="69"/>
    </row>
    <row r="37" spans="1:9" ht="27.45" customHeight="1" x14ac:dyDescent="0.4">
      <c r="A37" s="30"/>
      <c r="B37" s="31"/>
      <c r="C37" s="31"/>
      <c r="D37" s="31"/>
      <c r="E37" s="62"/>
      <c r="F37" s="34"/>
    </row>
    <row r="38" spans="1:9" ht="15" customHeight="1" x14ac:dyDescent="0.4">
      <c r="A38" s="22" t="s">
        <v>5</v>
      </c>
      <c r="E38" s="21"/>
      <c r="F38" s="21"/>
    </row>
    <row r="39" spans="1:9" ht="15" customHeight="1" x14ac:dyDescent="0.4">
      <c r="A39" s="182" t="s">
        <v>6</v>
      </c>
      <c r="B39" s="183"/>
      <c r="C39" s="79"/>
      <c r="E39" s="21"/>
      <c r="F39" s="21"/>
    </row>
    <row r="40" spans="1:9" ht="15" customHeight="1" x14ac:dyDescent="0.4">
      <c r="A40" s="184" t="s">
        <v>15</v>
      </c>
      <c r="B40" s="185"/>
      <c r="C40" s="79"/>
      <c r="E40" s="21"/>
      <c r="F40" s="21"/>
    </row>
    <row r="41" spans="1:9" ht="15" customHeight="1" x14ac:dyDescent="0.4">
      <c r="A41" s="182" t="s">
        <v>7</v>
      </c>
      <c r="B41" s="183"/>
      <c r="C41" s="114"/>
    </row>
    <row r="42" spans="1:9" ht="15" customHeight="1" x14ac:dyDescent="0.4">
      <c r="A42" s="184" t="s">
        <v>13</v>
      </c>
      <c r="B42" s="185"/>
      <c r="C42" s="80"/>
      <c r="F42" s="23"/>
    </row>
    <row r="43" spans="1:9" ht="15" customHeight="1" x14ac:dyDescent="0.4"/>
    <row r="44" spans="1:9" ht="41.15" customHeight="1" x14ac:dyDescent="0.4">
      <c r="B44" s="3"/>
      <c r="C44" s="81"/>
      <c r="D44" s="3"/>
      <c r="E44" s="81"/>
    </row>
    <row r="45" spans="1:9" ht="49.75" customHeight="1" x14ac:dyDescent="0.4">
      <c r="B45" s="21"/>
      <c r="C45" s="66" t="s">
        <v>12</v>
      </c>
      <c r="D45" s="21"/>
      <c r="E45" s="66" t="s">
        <v>2</v>
      </c>
    </row>
    <row r="46" spans="1:9" ht="87" customHeight="1" x14ac:dyDescent="0.4"/>
    <row r="47" spans="1:9" ht="36.75" customHeight="1" x14ac:dyDescent="0.4"/>
    <row r="48" spans="1:9" ht="39" customHeight="1" x14ac:dyDescent="0.4"/>
    <row r="49" ht="15" customHeight="1" x14ac:dyDescent="0.4"/>
    <row r="50" ht="15" customHeight="1" x14ac:dyDescent="0.4"/>
    <row r="51" ht="15" customHeight="1" x14ac:dyDescent="0.4"/>
  </sheetData>
  <mergeCells count="50">
    <mergeCell ref="A40:B40"/>
    <mergeCell ref="G11:G14"/>
    <mergeCell ref="A39:B39"/>
    <mergeCell ref="C18:F18"/>
    <mergeCell ref="B25:C25"/>
    <mergeCell ref="E32:F32"/>
    <mergeCell ref="E33:F33"/>
    <mergeCell ref="B23:C23"/>
    <mergeCell ref="A18:B18"/>
    <mergeCell ref="B33:D33"/>
    <mergeCell ref="A17:F17"/>
    <mergeCell ref="A22:B22"/>
    <mergeCell ref="A20:B20"/>
    <mergeCell ref="A21:B21"/>
    <mergeCell ref="D14:F14"/>
    <mergeCell ref="D13:F13"/>
    <mergeCell ref="A6:F6"/>
    <mergeCell ref="A41:B41"/>
    <mergeCell ref="A42:B42"/>
    <mergeCell ref="B24:C24"/>
    <mergeCell ref="B27:C27"/>
    <mergeCell ref="B28:C28"/>
    <mergeCell ref="B26:C26"/>
    <mergeCell ref="B35:D35"/>
    <mergeCell ref="B29:C29"/>
    <mergeCell ref="B30:C30"/>
    <mergeCell ref="B31:C31"/>
    <mergeCell ref="D31:F31"/>
    <mergeCell ref="B34:D34"/>
    <mergeCell ref="B32:D32"/>
    <mergeCell ref="E35:F35"/>
    <mergeCell ref="E34:F34"/>
    <mergeCell ref="A1:B1"/>
    <mergeCell ref="A2:F2"/>
    <mergeCell ref="A3:F3"/>
    <mergeCell ref="E1:F1"/>
    <mergeCell ref="A5:F5"/>
    <mergeCell ref="D20:D22"/>
    <mergeCell ref="E20:E22"/>
    <mergeCell ref="F20:F22"/>
    <mergeCell ref="A19:F19"/>
    <mergeCell ref="B14:C14"/>
    <mergeCell ref="B7:C7"/>
    <mergeCell ref="B8:C8"/>
    <mergeCell ref="B13:C13"/>
    <mergeCell ref="B12:C12"/>
    <mergeCell ref="B11:C11"/>
    <mergeCell ref="B10:C10"/>
    <mergeCell ref="B9:C9"/>
    <mergeCell ref="D12:F12"/>
  </mergeCells>
  <conditionalFormatting sqref="C39:C42">
    <cfRule type="containsBlanks" dxfId="166" priority="67">
      <formula>LEN(TRIM(C39))=0</formula>
    </cfRule>
    <cfRule type="containsBlanks" dxfId="165" priority="99">
      <formula>LEN(TRIM(C39))=0</formula>
    </cfRule>
  </conditionalFormatting>
  <conditionalFormatting sqref="C44 E44">
    <cfRule type="containsBlanks" dxfId="164" priority="66">
      <formula>LEN(TRIM(C44))=0</formula>
    </cfRule>
    <cfRule type="containsBlanks" dxfId="163" priority="97">
      <formula>LEN(TRIM(C44))=0</formula>
    </cfRule>
  </conditionalFormatting>
  <conditionalFormatting sqref="E23:E28 E30:F30">
    <cfRule type="containsBlanks" dxfId="162" priority="106">
      <formula>LEN(TRIM(E23))=0</formula>
    </cfRule>
  </conditionalFormatting>
  <conditionalFormatting sqref="F23 E23:E28 F26 E30:F30">
    <cfRule type="containsBlanks" dxfId="161" priority="35">
      <formula>LEN(TRIM(E23))=0</formula>
    </cfRule>
  </conditionalFormatting>
  <conditionalFormatting sqref="F23 F26">
    <cfRule type="containsBlanks" dxfId="160" priority="107">
      <formula>LEN(TRIM(F23))=0</formula>
    </cfRule>
  </conditionalFormatting>
  <dataValidations count="4">
    <dataValidation type="list" allowBlank="1" showInputMessage="1" showErrorMessage="1" sqref="C18:F18" xr:uid="{337CEDDB-3A22-4525-AF0C-78D5F6537587}">
      <formula1>$L$6:$L$8</formula1>
    </dataValidation>
    <dataValidation type="list" allowBlank="1" showInputMessage="1" showErrorMessage="1" sqref="D12" xr:uid="{C64C2DA4-3E3B-418D-9836-9770EE489ED7}">
      <formula1>$L$2:$L$5</formula1>
    </dataValidation>
    <dataValidation type="list" allowBlank="1" showInputMessage="1" showErrorMessage="1" sqref="D14:F14" xr:uid="{2057FBFE-0786-4580-9553-801E4D9A6115}">
      <formula1>$L$12:$L$14</formula1>
    </dataValidation>
    <dataValidation type="list" allowBlank="1" showInputMessage="1" showErrorMessage="1" sqref="D13:F13" xr:uid="{6408F539-BBA6-4CDA-AF47-C02F2155EF7E}">
      <formula1>$L$11:$L$13</formula1>
    </dataValidation>
  </dataValidation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68"/>
  <sheetViews>
    <sheetView view="pageBreakPreview" topLeftCell="A7" zoomScale="75" zoomScaleNormal="80" zoomScaleSheetLayoutView="75" workbookViewId="0">
      <selection activeCell="C13" sqref="C13"/>
    </sheetView>
  </sheetViews>
  <sheetFormatPr defaultColWidth="9.15234375" defaultRowHeight="34.5" customHeight="1" x14ac:dyDescent="0.5"/>
  <cols>
    <col min="1" max="1" width="5.3828125" style="11" customWidth="1"/>
    <col min="2" max="2" width="65.3046875" style="4" customWidth="1"/>
    <col min="3" max="10" width="15.53515625" style="4" customWidth="1"/>
    <col min="11" max="11" width="21.69140625" style="4" customWidth="1"/>
    <col min="12" max="12" width="15.53515625" style="4" customWidth="1"/>
    <col min="13" max="13" width="20.15234375" style="4" customWidth="1"/>
    <col min="14" max="14" width="15.53515625" style="4" customWidth="1"/>
    <col min="15" max="15" width="13.15234375" style="4" customWidth="1"/>
    <col min="16" max="16" width="10.53515625" style="4" customWidth="1"/>
    <col min="17" max="17" width="11.69140625" style="4" customWidth="1"/>
    <col min="18" max="19" width="10.3046875" style="4" customWidth="1"/>
    <col min="20" max="20" width="11.53515625" style="4" customWidth="1"/>
    <col min="21" max="21" width="9.3046875" style="4" customWidth="1"/>
    <col min="22" max="25" width="7.84375" style="4" customWidth="1"/>
    <col min="26" max="28" width="8" style="4" customWidth="1"/>
    <col min="29" max="30" width="22.3828125" style="4" customWidth="1"/>
    <col min="31" max="34" width="20.3828125" style="4" customWidth="1"/>
    <col min="35" max="16384" width="9.15234375" style="4"/>
  </cols>
  <sheetData>
    <row r="1" spans="1:39" ht="34.299999999999997" customHeight="1" x14ac:dyDescent="0.5">
      <c r="A1" s="280" t="s">
        <v>35</v>
      </c>
      <c r="H1" s="120"/>
      <c r="I1" s="120"/>
      <c r="J1" s="120"/>
      <c r="K1" s="210" t="s">
        <v>63</v>
      </c>
      <c r="L1" s="210"/>
      <c r="M1" s="210"/>
      <c r="N1" s="210"/>
      <c r="O1" s="210"/>
      <c r="P1" s="5"/>
      <c r="Q1" s="5"/>
      <c r="R1" s="5"/>
      <c r="S1" s="5"/>
      <c r="T1" s="5"/>
      <c r="U1" s="5"/>
      <c r="W1" s="5"/>
      <c r="X1" s="5"/>
      <c r="AI1" s="6"/>
      <c r="AJ1" s="6"/>
      <c r="AK1" s="6"/>
      <c r="AL1" s="6"/>
      <c r="AM1" s="6"/>
    </row>
    <row r="2" spans="1:39" ht="34.5" customHeight="1" x14ac:dyDescent="0.5">
      <c r="A2" s="46"/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90"/>
      <c r="N2" s="90"/>
      <c r="O2" s="90"/>
      <c r="P2" s="90"/>
      <c r="Q2" s="90"/>
      <c r="R2" s="7"/>
      <c r="S2" s="7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0"/>
      <c r="AG2" s="10"/>
      <c r="AH2" s="10"/>
      <c r="AI2" s="10"/>
      <c r="AJ2" s="10"/>
      <c r="AK2" s="10"/>
      <c r="AL2" s="10"/>
    </row>
    <row r="3" spans="1:39" ht="21" customHeight="1" x14ac:dyDescent="0.5">
      <c r="A3" s="252" t="s">
        <v>10</v>
      </c>
      <c r="B3" s="252"/>
      <c r="C3" s="70">
        <f>'I. Informacje ogólne'!D7</f>
        <v>0</v>
      </c>
      <c r="D3" s="71"/>
      <c r="E3" s="72"/>
      <c r="F3" s="11"/>
      <c r="G3" s="11"/>
      <c r="H3" s="11"/>
      <c r="I3" s="11"/>
      <c r="J3" s="11"/>
      <c r="K3" s="7"/>
      <c r="L3" s="7"/>
      <c r="M3" s="90"/>
      <c r="N3" s="90"/>
      <c r="O3" s="90"/>
      <c r="P3" s="90"/>
      <c r="Q3" s="90"/>
      <c r="R3" s="7"/>
      <c r="S3" s="7"/>
      <c r="T3" s="7"/>
      <c r="AF3" s="10"/>
      <c r="AG3" s="10"/>
      <c r="AH3" s="10"/>
      <c r="AI3" s="10"/>
      <c r="AJ3" s="10"/>
      <c r="AK3" s="10"/>
      <c r="AL3" s="10"/>
    </row>
    <row r="4" spans="1:39" ht="21" customHeight="1" x14ac:dyDescent="0.5">
      <c r="A4" s="252" t="s">
        <v>0</v>
      </c>
      <c r="B4" s="252"/>
      <c r="C4" s="73">
        <f>'I. Informacje ogólne'!D8</f>
        <v>0</v>
      </c>
      <c r="D4" s="67"/>
      <c r="E4" s="68"/>
      <c r="F4" s="11"/>
      <c r="G4" s="11"/>
      <c r="H4" s="11"/>
      <c r="I4" s="11"/>
      <c r="J4" s="11"/>
      <c r="K4" s="7"/>
      <c r="L4" s="7"/>
      <c r="M4" s="90"/>
      <c r="N4" s="90"/>
      <c r="O4" s="90"/>
      <c r="P4" s="90"/>
      <c r="Q4" s="90"/>
      <c r="R4" s="7"/>
      <c r="S4" s="7"/>
      <c r="T4" s="7"/>
      <c r="U4" s="8"/>
      <c r="V4" s="8"/>
      <c r="W4" s="8"/>
      <c r="AC4" s="8"/>
      <c r="AD4" s="8"/>
      <c r="AE4" s="8"/>
      <c r="AF4" s="10"/>
      <c r="AG4" s="10"/>
      <c r="AH4" s="10"/>
      <c r="AI4" s="10"/>
      <c r="AJ4" s="10"/>
      <c r="AK4" s="10"/>
      <c r="AL4" s="10"/>
    </row>
    <row r="5" spans="1:39" ht="21" customHeight="1" x14ac:dyDescent="0.5">
      <c r="A5" s="252" t="s">
        <v>11</v>
      </c>
      <c r="B5" s="252"/>
      <c r="C5" s="74">
        <f>'I. Informacje ogólne'!D9</f>
        <v>0</v>
      </c>
      <c r="D5" s="75"/>
      <c r="E5" s="76"/>
      <c r="F5" s="11"/>
      <c r="G5" s="11"/>
      <c r="H5" s="11"/>
      <c r="I5" s="11"/>
      <c r="J5" s="11"/>
      <c r="K5" s="7"/>
      <c r="L5" s="7"/>
      <c r="M5" s="90"/>
      <c r="N5" s="90"/>
      <c r="O5" s="90"/>
      <c r="P5" s="90"/>
      <c r="Q5" s="90"/>
      <c r="R5" s="7"/>
      <c r="S5" s="7"/>
      <c r="T5" s="7"/>
      <c r="U5" s="8"/>
      <c r="V5" s="8"/>
      <c r="W5" s="8"/>
      <c r="AC5" s="8"/>
      <c r="AD5" s="8"/>
      <c r="AE5" s="8"/>
      <c r="AF5" s="10"/>
      <c r="AG5" s="10"/>
      <c r="AH5" s="10"/>
      <c r="AI5" s="10"/>
      <c r="AJ5" s="10"/>
      <c r="AK5" s="10"/>
      <c r="AL5" s="10"/>
    </row>
    <row r="6" spans="1:39" ht="21" customHeight="1" x14ac:dyDescent="0.5">
      <c r="A6" s="97"/>
      <c r="B6" s="11"/>
      <c r="C6" s="7"/>
      <c r="D6" s="7"/>
      <c r="E6" s="7"/>
      <c r="F6" s="11"/>
      <c r="G6" s="11"/>
      <c r="H6" s="11"/>
      <c r="I6" s="11"/>
      <c r="J6" s="11"/>
      <c r="K6" s="7"/>
      <c r="L6" s="7"/>
      <c r="M6" s="90"/>
      <c r="N6" s="90"/>
      <c r="O6" s="90"/>
      <c r="P6" s="90"/>
      <c r="Q6" s="90"/>
      <c r="R6" s="7"/>
      <c r="S6" s="7"/>
      <c r="T6" s="7"/>
      <c r="U6" s="8"/>
      <c r="V6" s="8"/>
      <c r="W6" s="8"/>
      <c r="AC6" s="8"/>
      <c r="AD6" s="8"/>
      <c r="AE6" s="8"/>
      <c r="AF6" s="10"/>
      <c r="AG6" s="10"/>
      <c r="AH6" s="10"/>
      <c r="AI6" s="10"/>
      <c r="AJ6" s="10"/>
      <c r="AK6" s="10"/>
      <c r="AL6" s="10"/>
    </row>
    <row r="7" spans="1:39" ht="21" customHeight="1" x14ac:dyDescent="0.5">
      <c r="A7" s="7"/>
      <c r="B7" s="11"/>
      <c r="C7" s="7"/>
      <c r="D7" s="7"/>
      <c r="E7" s="7"/>
      <c r="F7" s="11"/>
      <c r="G7" s="11"/>
      <c r="H7" s="11"/>
      <c r="I7" s="11"/>
      <c r="J7" s="11"/>
      <c r="K7" s="7"/>
      <c r="L7" s="7"/>
      <c r="M7" s="90"/>
      <c r="N7" s="90"/>
      <c r="O7" s="90"/>
      <c r="P7" s="90"/>
      <c r="Q7" s="90"/>
      <c r="R7" s="7"/>
      <c r="S7" s="7"/>
      <c r="T7" s="7"/>
      <c r="U7" s="8"/>
      <c r="V7" s="8"/>
      <c r="W7" s="8"/>
      <c r="AC7" s="8"/>
      <c r="AD7" s="8"/>
      <c r="AE7" s="8"/>
      <c r="AF7" s="10"/>
      <c r="AG7" s="10"/>
      <c r="AH7" s="10"/>
      <c r="AI7" s="10"/>
      <c r="AJ7" s="10"/>
      <c r="AK7" s="10"/>
      <c r="AL7" s="10"/>
    </row>
    <row r="8" spans="1:39" ht="21" customHeight="1" x14ac:dyDescent="0.5">
      <c r="A8" s="218" t="s">
        <v>57</v>
      </c>
      <c r="B8" s="218"/>
      <c r="C8" s="218"/>
      <c r="D8" s="218"/>
      <c r="E8" s="215">
        <f>'I. Informacje ogólne'!C22</f>
        <v>0</v>
      </c>
      <c r="F8" s="216"/>
      <c r="G8" s="217"/>
      <c r="H8" s="257" t="s">
        <v>58</v>
      </c>
      <c r="I8" s="258"/>
      <c r="J8" s="258"/>
      <c r="K8" s="258"/>
      <c r="L8" s="259"/>
      <c r="M8" s="215">
        <f>C30</f>
        <v>1063</v>
      </c>
      <c r="N8" s="216"/>
      <c r="O8" s="217"/>
      <c r="P8" s="123" t="b">
        <f>E8=C12</f>
        <v>1</v>
      </c>
      <c r="Q8" s="124" t="b">
        <f>C30=M8</f>
        <v>1</v>
      </c>
      <c r="R8" s="7"/>
      <c r="S8" s="7"/>
      <c r="T8" s="7"/>
      <c r="U8" s="8"/>
      <c r="V8" s="8"/>
      <c r="W8" s="8"/>
      <c r="AC8" s="8"/>
      <c r="AD8" s="8"/>
      <c r="AE8" s="8"/>
      <c r="AF8" s="10"/>
      <c r="AG8" s="10"/>
      <c r="AH8" s="10"/>
      <c r="AI8" s="10"/>
      <c r="AJ8" s="10"/>
      <c r="AK8" s="10"/>
      <c r="AL8" s="10"/>
    </row>
    <row r="9" spans="1:39" ht="21" customHeight="1" x14ac:dyDescent="0.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2"/>
      <c r="Q9" s="90"/>
      <c r="R9" s="7"/>
      <c r="S9" s="7"/>
      <c r="T9" s="7"/>
      <c r="U9" s="8"/>
      <c r="V9" s="8"/>
      <c r="W9" s="8"/>
      <c r="AC9" s="8"/>
      <c r="AD9" s="8"/>
      <c r="AE9" s="8"/>
      <c r="AF9" s="10"/>
      <c r="AG9" s="10"/>
      <c r="AH9" s="10"/>
      <c r="AI9" s="10"/>
      <c r="AJ9" s="10"/>
      <c r="AK9" s="10"/>
      <c r="AL9" s="10"/>
    </row>
    <row r="10" spans="1:39" s="11" customFormat="1" ht="24" customHeight="1" x14ac:dyDescent="0.4">
      <c r="A10" s="222" t="s">
        <v>47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46"/>
      <c r="Q10" s="46"/>
      <c r="R10" s="46"/>
      <c r="S10" s="46"/>
      <c r="T10" s="46"/>
      <c r="U10" s="10"/>
      <c r="V10" s="10"/>
      <c r="W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9" s="29" customFormat="1" ht="17.7" customHeight="1" x14ac:dyDescent="0.35">
      <c r="A11" s="221" t="s">
        <v>65</v>
      </c>
      <c r="B11" s="221"/>
      <c r="C11" s="99">
        <v>1</v>
      </c>
      <c r="D11" s="99">
        <v>2</v>
      </c>
      <c r="E11" s="99">
        <v>3</v>
      </c>
      <c r="F11" s="99">
        <v>4</v>
      </c>
      <c r="G11" s="99">
        <v>5</v>
      </c>
      <c r="H11" s="99">
        <v>6</v>
      </c>
      <c r="I11" s="99">
        <v>7</v>
      </c>
      <c r="J11" s="99">
        <v>8</v>
      </c>
      <c r="K11" s="99">
        <v>9</v>
      </c>
      <c r="L11" s="99">
        <v>10</v>
      </c>
      <c r="M11" s="99">
        <v>11</v>
      </c>
      <c r="N11" s="99">
        <v>12</v>
      </c>
      <c r="O11" s="219" t="s">
        <v>31</v>
      </c>
      <c r="P11" s="94"/>
      <c r="Q11" s="85"/>
      <c r="R11" s="85"/>
      <c r="S11" s="85"/>
      <c r="T11" s="85"/>
      <c r="U11" s="85"/>
    </row>
    <row r="12" spans="1:39" s="29" customFormat="1" ht="22" customHeight="1" x14ac:dyDescent="0.35">
      <c r="A12" s="220" t="s">
        <v>33</v>
      </c>
      <c r="B12" s="220"/>
      <c r="C12" s="122">
        <f>'I. Informacje ogólne'!C22</f>
        <v>0</v>
      </c>
      <c r="D12" s="122">
        <f>EDATE(C12,1)</f>
        <v>31</v>
      </c>
      <c r="E12" s="122">
        <f t="shared" ref="E12:M12" si="0">EDATE(D12,1)</f>
        <v>59</v>
      </c>
      <c r="F12" s="122">
        <f t="shared" si="0"/>
        <v>88</v>
      </c>
      <c r="G12" s="122">
        <f t="shared" si="0"/>
        <v>119</v>
      </c>
      <c r="H12" s="122">
        <f t="shared" si="0"/>
        <v>149</v>
      </c>
      <c r="I12" s="122">
        <f t="shared" si="0"/>
        <v>180</v>
      </c>
      <c r="J12" s="122">
        <f t="shared" si="0"/>
        <v>210</v>
      </c>
      <c r="K12" s="122">
        <f t="shared" si="0"/>
        <v>241</v>
      </c>
      <c r="L12" s="122">
        <f t="shared" si="0"/>
        <v>272</v>
      </c>
      <c r="M12" s="122">
        <f t="shared" si="0"/>
        <v>302</v>
      </c>
      <c r="N12" s="122">
        <f>EDATE(M12,1)</f>
        <v>333</v>
      </c>
      <c r="O12" s="219"/>
      <c r="P12" s="95"/>
      <c r="Q12" s="86"/>
      <c r="R12" s="86"/>
      <c r="S12" s="86"/>
      <c r="T12" s="86"/>
      <c r="U12" s="86"/>
    </row>
    <row r="13" spans="1:39" s="29" customFormat="1" ht="22" customHeight="1" x14ac:dyDescent="0.35">
      <c r="A13" s="220" t="s">
        <v>34</v>
      </c>
      <c r="B13" s="220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21">
        <f>SUM(C13:N13)</f>
        <v>0</v>
      </c>
      <c r="P13" s="95"/>
      <c r="Q13" s="86"/>
      <c r="R13" s="86"/>
      <c r="S13" s="86"/>
      <c r="T13" s="86"/>
      <c r="U13" s="86"/>
    </row>
    <row r="14" spans="1:39" s="29" customFormat="1" ht="22" customHeight="1" x14ac:dyDescent="0.4">
      <c r="A14" s="212" t="s">
        <v>59</v>
      </c>
      <c r="B14" s="212"/>
      <c r="C14" s="214">
        <f>N12</f>
        <v>333</v>
      </c>
      <c r="D14" s="214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2"/>
      <c r="P14" s="92"/>
    </row>
    <row r="15" spans="1:39" s="29" customFormat="1" ht="25.95" customHeight="1" x14ac:dyDescent="0.4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213"/>
      <c r="O15" s="213"/>
      <c r="P15" s="92"/>
    </row>
    <row r="16" spans="1:39" s="29" customFormat="1" ht="25.95" customHeight="1" x14ac:dyDescent="0.4">
      <c r="A16" s="105"/>
      <c r="B16" s="105"/>
      <c r="C16" s="106"/>
      <c r="D16" s="106"/>
      <c r="E16" s="106"/>
      <c r="F16" s="106"/>
      <c r="G16" s="106"/>
      <c r="H16" s="106"/>
      <c r="I16" s="106"/>
      <c r="J16" s="106"/>
      <c r="K16" s="211" t="s">
        <v>77</v>
      </c>
      <c r="L16" s="211"/>
      <c r="M16" s="211"/>
      <c r="N16" s="211"/>
      <c r="O16" s="211"/>
      <c r="P16" s="92"/>
    </row>
    <row r="17" spans="1:18" s="29" customFormat="1" ht="49.95" customHeight="1" x14ac:dyDescent="0.4">
      <c r="A17" s="228" t="s">
        <v>42</v>
      </c>
      <c r="B17" s="229"/>
      <c r="C17" s="228" t="s">
        <v>43</v>
      </c>
      <c r="D17" s="229"/>
      <c r="E17" s="228" t="s">
        <v>44</v>
      </c>
      <c r="F17" s="229"/>
      <c r="G17" s="228" t="s">
        <v>45</v>
      </c>
      <c r="H17" s="229"/>
      <c r="I17" s="228" t="s">
        <v>46</v>
      </c>
      <c r="J17" s="229"/>
      <c r="K17" s="228" t="s">
        <v>66</v>
      </c>
      <c r="L17" s="229"/>
      <c r="M17" s="127" t="s">
        <v>67</v>
      </c>
      <c r="N17" s="230" t="s">
        <v>68</v>
      </c>
      <c r="O17" s="230"/>
      <c r="P17" s="92"/>
    </row>
    <row r="18" spans="1:18" s="29" customFormat="1" ht="30" customHeight="1" x14ac:dyDescent="0.4">
      <c r="A18" s="232">
        <f>O13/12</f>
        <v>0</v>
      </c>
      <c r="B18" s="233"/>
      <c r="C18" s="241" t="e">
        <f>ROUND(O13/('I. Informacje ogólne'!D11*12),2)</f>
        <v>#DIV/0!</v>
      </c>
      <c r="D18" s="242"/>
      <c r="E18" s="232" t="e">
        <f>IF(C18&lt;75%,(C18/75%)*'I. Informacje ogólne'!D11,'I. Informacje ogólne'!D11)</f>
        <v>#DIV/0!</v>
      </c>
      <c r="F18" s="233"/>
      <c r="G18" s="236" t="e">
        <f>ROUND(E18,0)</f>
        <v>#DIV/0!</v>
      </c>
      <c r="H18" s="237"/>
      <c r="I18" s="238">
        <f>IF(O13&lt;&gt;0,'I. Informacje ogólne'!D11-'II. Zestawienie - liczba miejsc'!G18,0)</f>
        <v>0</v>
      </c>
      <c r="J18" s="239"/>
      <c r="K18" s="223">
        <f>I18*836*12</f>
        <v>0</v>
      </c>
      <c r="L18" s="224"/>
      <c r="M18" s="129">
        <f>ROUND(K18*0.8252,2)</f>
        <v>0</v>
      </c>
      <c r="N18" s="231">
        <f>K18-M18</f>
        <v>0</v>
      </c>
      <c r="O18" s="231"/>
      <c r="P18" s="92"/>
    </row>
    <row r="19" spans="1:18" s="29" customFormat="1" ht="28.95" customHeight="1" x14ac:dyDescent="0.4">
      <c r="A19" s="205" t="s">
        <v>85</v>
      </c>
      <c r="B19" s="205"/>
      <c r="C19" s="206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8"/>
      <c r="P19" s="92"/>
    </row>
    <row r="20" spans="1:18" s="29" customFormat="1" ht="18" customHeight="1" x14ac:dyDescent="0.4">
      <c r="A20" s="209" t="s">
        <v>78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92"/>
    </row>
    <row r="21" spans="1:18" s="29" customFormat="1" ht="21" customHeight="1" x14ac:dyDescent="0.4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92"/>
    </row>
    <row r="22" spans="1:18" s="29" customFormat="1" ht="21" customHeight="1" x14ac:dyDescent="0.4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92"/>
    </row>
    <row r="23" spans="1:18" s="89" customFormat="1" ht="24" customHeight="1" x14ac:dyDescent="0.4">
      <c r="A23" s="222" t="s">
        <v>39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98"/>
    </row>
    <row r="24" spans="1:18" s="29" customFormat="1" ht="17.7" customHeight="1" x14ac:dyDescent="0.4">
      <c r="A24" s="221" t="s">
        <v>32</v>
      </c>
      <c r="B24" s="221"/>
      <c r="C24" s="101">
        <v>1</v>
      </c>
      <c r="D24" s="101">
        <v>2</v>
      </c>
      <c r="E24" s="101">
        <v>3</v>
      </c>
      <c r="F24" s="101">
        <v>4</v>
      </c>
      <c r="G24" s="101">
        <v>5</v>
      </c>
      <c r="H24" s="101">
        <v>6</v>
      </c>
      <c r="I24" s="101">
        <v>7</v>
      </c>
      <c r="J24" s="101">
        <v>8</v>
      </c>
      <c r="K24" s="101">
        <v>9</v>
      </c>
      <c r="L24" s="100">
        <v>10</v>
      </c>
      <c r="M24" s="100">
        <v>11</v>
      </c>
      <c r="N24" s="100">
        <v>12</v>
      </c>
      <c r="O24" s="225" t="s">
        <v>31</v>
      </c>
      <c r="P24" s="92"/>
    </row>
    <row r="25" spans="1:18" s="87" customFormat="1" ht="22" customHeight="1" x14ac:dyDescent="0.4">
      <c r="A25" s="96">
        <v>1</v>
      </c>
      <c r="B25" s="118" t="s">
        <v>33</v>
      </c>
      <c r="C25" s="122">
        <f>EDATE(C14,1)</f>
        <v>363</v>
      </c>
      <c r="D25" s="122">
        <f>EDATE(C25,1)</f>
        <v>394</v>
      </c>
      <c r="E25" s="122">
        <f t="shared" ref="E25:N25" si="1">EDATE(D25,1)</f>
        <v>425</v>
      </c>
      <c r="F25" s="122">
        <f t="shared" si="1"/>
        <v>453</v>
      </c>
      <c r="G25" s="122">
        <f t="shared" si="1"/>
        <v>484</v>
      </c>
      <c r="H25" s="122">
        <f t="shared" si="1"/>
        <v>514</v>
      </c>
      <c r="I25" s="122">
        <f t="shared" si="1"/>
        <v>545</v>
      </c>
      <c r="J25" s="122">
        <f t="shared" si="1"/>
        <v>575</v>
      </c>
      <c r="K25" s="122">
        <f t="shared" si="1"/>
        <v>606</v>
      </c>
      <c r="L25" s="122">
        <f t="shared" si="1"/>
        <v>637</v>
      </c>
      <c r="M25" s="122">
        <f t="shared" si="1"/>
        <v>667</v>
      </c>
      <c r="N25" s="122">
        <f t="shared" si="1"/>
        <v>698</v>
      </c>
      <c r="O25" s="226"/>
      <c r="P25" s="92"/>
    </row>
    <row r="26" spans="1:18" s="29" customFormat="1" ht="22" customHeight="1" x14ac:dyDescent="0.35">
      <c r="A26" s="96">
        <v>2</v>
      </c>
      <c r="B26" s="118" t="s">
        <v>34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226"/>
      <c r="P26" s="93"/>
      <c r="Q26" s="88"/>
      <c r="R26" s="88"/>
    </row>
    <row r="27" spans="1:18" s="29" customFormat="1" ht="17.7" customHeight="1" x14ac:dyDescent="0.35">
      <c r="A27" s="254" t="s">
        <v>32</v>
      </c>
      <c r="B27" s="255"/>
      <c r="C27" s="101">
        <v>13</v>
      </c>
      <c r="D27" s="101">
        <v>14</v>
      </c>
      <c r="E27" s="101">
        <v>15</v>
      </c>
      <c r="F27" s="101">
        <v>16</v>
      </c>
      <c r="G27" s="101">
        <v>17</v>
      </c>
      <c r="H27" s="101">
        <v>18</v>
      </c>
      <c r="I27" s="101">
        <v>19</v>
      </c>
      <c r="J27" s="101">
        <v>20</v>
      </c>
      <c r="K27" s="101">
        <v>21</v>
      </c>
      <c r="L27" s="101">
        <v>22</v>
      </c>
      <c r="M27" s="101">
        <v>23</v>
      </c>
      <c r="N27" s="101">
        <v>24</v>
      </c>
      <c r="O27" s="226"/>
      <c r="P27" s="93"/>
      <c r="Q27" s="88"/>
      <c r="R27" s="88"/>
    </row>
    <row r="28" spans="1:18" s="29" customFormat="1" ht="22" customHeight="1" x14ac:dyDescent="0.35">
      <c r="A28" s="96">
        <v>1</v>
      </c>
      <c r="B28" s="118" t="s">
        <v>33</v>
      </c>
      <c r="C28" s="122">
        <f>EDATE(N25,1)</f>
        <v>728</v>
      </c>
      <c r="D28" s="122">
        <f>EDATE(C28,1)</f>
        <v>759</v>
      </c>
      <c r="E28" s="122">
        <f t="shared" ref="E28:N28" si="2">EDATE(D28,1)</f>
        <v>790</v>
      </c>
      <c r="F28" s="122">
        <f t="shared" si="2"/>
        <v>818</v>
      </c>
      <c r="G28" s="122">
        <f t="shared" si="2"/>
        <v>849</v>
      </c>
      <c r="H28" s="122">
        <f t="shared" si="2"/>
        <v>879</v>
      </c>
      <c r="I28" s="122">
        <f t="shared" si="2"/>
        <v>910</v>
      </c>
      <c r="J28" s="122">
        <f t="shared" si="2"/>
        <v>940</v>
      </c>
      <c r="K28" s="122">
        <f t="shared" si="2"/>
        <v>971</v>
      </c>
      <c r="L28" s="122">
        <f t="shared" si="2"/>
        <v>1002</v>
      </c>
      <c r="M28" s="122">
        <f t="shared" si="2"/>
        <v>1032</v>
      </c>
      <c r="N28" s="122">
        <f t="shared" si="2"/>
        <v>1063</v>
      </c>
      <c r="O28" s="227"/>
      <c r="P28" s="93"/>
      <c r="Q28" s="88"/>
      <c r="R28" s="88"/>
    </row>
    <row r="29" spans="1:18" s="29" customFormat="1" ht="22" customHeight="1" x14ac:dyDescent="0.35">
      <c r="A29" s="96">
        <v>2</v>
      </c>
      <c r="B29" s="118" t="s">
        <v>34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7">
        <f>SUM(C26:N26)+SUM(C29:N29)</f>
        <v>0</v>
      </c>
      <c r="P29" s="93"/>
      <c r="Q29" s="88"/>
      <c r="R29" s="88"/>
    </row>
    <row r="30" spans="1:18" s="29" customFormat="1" ht="22" customHeight="1" x14ac:dyDescent="0.35">
      <c r="A30" s="212" t="s">
        <v>60</v>
      </c>
      <c r="B30" s="212"/>
      <c r="C30" s="214">
        <f>N28</f>
        <v>1063</v>
      </c>
      <c r="D30" s="214"/>
      <c r="E30" s="110"/>
      <c r="F30" s="110"/>
      <c r="G30" s="110"/>
      <c r="H30" s="110"/>
      <c r="I30" s="110"/>
      <c r="J30" s="110"/>
      <c r="K30" s="110"/>
      <c r="L30" s="110"/>
      <c r="M30" s="110"/>
      <c r="N30" s="240"/>
      <c r="O30" s="240"/>
      <c r="P30" s="88"/>
      <c r="Q30" s="88"/>
      <c r="R30" s="88"/>
    </row>
    <row r="31" spans="1:18" s="29" customFormat="1" ht="22.95" customHeight="1" x14ac:dyDescent="0.35">
      <c r="A31" s="105"/>
      <c r="B31" s="105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04"/>
      <c r="O31" s="104"/>
      <c r="P31" s="88"/>
      <c r="Q31" s="88"/>
      <c r="R31" s="88"/>
    </row>
    <row r="32" spans="1:18" s="29" customFormat="1" ht="22.95" customHeight="1" x14ac:dyDescent="0.35">
      <c r="A32" s="105"/>
      <c r="B32" s="105"/>
      <c r="C32" s="111"/>
      <c r="D32" s="111"/>
      <c r="E32" s="112"/>
      <c r="F32" s="111"/>
      <c r="G32" s="111"/>
      <c r="H32" s="111"/>
      <c r="I32" s="111"/>
      <c r="J32" s="111"/>
      <c r="K32" s="211" t="s">
        <v>77</v>
      </c>
      <c r="L32" s="211"/>
      <c r="M32" s="211"/>
      <c r="N32" s="211"/>
      <c r="O32" s="211"/>
      <c r="P32" s="88"/>
      <c r="Q32" s="88"/>
      <c r="R32" s="88"/>
    </row>
    <row r="33" spans="1:42" s="35" customFormat="1" ht="49.95" customHeight="1" x14ac:dyDescent="0.45">
      <c r="A33" s="228" t="s">
        <v>42</v>
      </c>
      <c r="B33" s="229"/>
      <c r="C33" s="228" t="s">
        <v>43</v>
      </c>
      <c r="D33" s="229"/>
      <c r="E33" s="228" t="s">
        <v>44</v>
      </c>
      <c r="F33" s="229"/>
      <c r="G33" s="228" t="s">
        <v>45</v>
      </c>
      <c r="H33" s="229"/>
      <c r="I33" s="228" t="s">
        <v>46</v>
      </c>
      <c r="J33" s="229"/>
      <c r="K33" s="228" t="s">
        <v>66</v>
      </c>
      <c r="L33" s="229"/>
      <c r="M33" s="127" t="s">
        <v>67</v>
      </c>
      <c r="N33" s="230" t="s">
        <v>68</v>
      </c>
      <c r="O33" s="230"/>
      <c r="P33" s="119"/>
      <c r="Q33" s="119"/>
      <c r="R33" s="119"/>
    </row>
    <row r="34" spans="1:42" s="128" customFormat="1" ht="30" customHeight="1" x14ac:dyDescent="0.35">
      <c r="A34" s="232">
        <f>O29/24</f>
        <v>0</v>
      </c>
      <c r="B34" s="233"/>
      <c r="C34" s="234" t="e">
        <f>ROUND(O29/('I. Informacje ogólne'!D11*24),2)</f>
        <v>#DIV/0!</v>
      </c>
      <c r="D34" s="235"/>
      <c r="E34" s="232" t="e">
        <f>IF(C34&lt;75%,(C34/75%)*'I. Informacje ogólne'!D11,'I. Informacje ogólne'!D11)</f>
        <v>#DIV/0!</v>
      </c>
      <c r="F34" s="233"/>
      <c r="G34" s="236" t="e">
        <f>ROUND(E34,0)</f>
        <v>#DIV/0!</v>
      </c>
      <c r="H34" s="237"/>
      <c r="I34" s="238">
        <f>IF(O29&lt;&gt;0,'I. Informacje ogólne'!D11-'II. Zestawienie - liczba miejsc'!G34,0)</f>
        <v>0</v>
      </c>
      <c r="J34" s="239"/>
      <c r="K34" s="223">
        <f>I34*836*24</f>
        <v>0</v>
      </c>
      <c r="L34" s="224"/>
      <c r="M34" s="129">
        <f>ROUND(K34*0.8252,2)</f>
        <v>0</v>
      </c>
      <c r="N34" s="231">
        <f>K34-M34</f>
        <v>0</v>
      </c>
      <c r="O34" s="231"/>
      <c r="P34" s="104"/>
      <c r="Q34" s="104"/>
      <c r="R34" s="104"/>
    </row>
    <row r="35" spans="1:42" s="29" customFormat="1" ht="28.95" customHeight="1" x14ac:dyDescent="0.35">
      <c r="A35" s="205" t="s">
        <v>85</v>
      </c>
      <c r="B35" s="205"/>
      <c r="C35" s="206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8"/>
      <c r="P35" s="88"/>
      <c r="Q35" s="88"/>
      <c r="R35" s="88"/>
    </row>
    <row r="36" spans="1:42" s="29" customFormat="1" ht="18" customHeight="1" x14ac:dyDescent="0.35">
      <c r="A36" s="209" t="s">
        <v>78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88"/>
      <c r="Q36" s="88"/>
      <c r="R36" s="88"/>
    </row>
    <row r="37" spans="1:42" s="29" customFormat="1" ht="18.649999999999999" customHeight="1" x14ac:dyDescent="0.45">
      <c r="A37" s="77"/>
      <c r="B37" s="77"/>
      <c r="C37" s="77"/>
      <c r="D37" s="77"/>
      <c r="E37" s="77"/>
      <c r="F37" s="53"/>
      <c r="G37" s="53"/>
      <c r="H37" s="53"/>
      <c r="I37" s="53"/>
      <c r="J37" s="54"/>
      <c r="K37" s="35"/>
      <c r="L37" s="35"/>
      <c r="M37" s="60"/>
      <c r="N37" s="60"/>
      <c r="O37" s="60"/>
      <c r="P37" s="60"/>
      <c r="Q37" s="60"/>
      <c r="R37" s="60"/>
      <c r="S37" s="60"/>
      <c r="T37" s="60"/>
      <c r="U37" s="35"/>
    </row>
    <row r="38" spans="1:42" ht="23.15" customHeight="1" x14ac:dyDescent="0.5">
      <c r="A38" s="55"/>
      <c r="B38" s="55"/>
      <c r="C38" s="55"/>
      <c r="D38" s="55"/>
      <c r="E38" s="55"/>
      <c r="F38" s="26" t="s">
        <v>1</v>
      </c>
      <c r="G38" s="78">
        <f>'I. Informacje ogólne'!C42</f>
        <v>0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1"/>
      <c r="W38" s="1"/>
      <c r="X38" s="1"/>
      <c r="Y38" s="1"/>
      <c r="Z38" s="12"/>
      <c r="AA38" s="12"/>
      <c r="AB38" s="12"/>
      <c r="AC38" s="12"/>
      <c r="AD38" s="12"/>
      <c r="AE38" s="7"/>
      <c r="AF38" s="10"/>
      <c r="AG38" s="10"/>
      <c r="AH38" s="10"/>
      <c r="AI38" s="10"/>
      <c r="AJ38" s="10"/>
      <c r="AK38" s="10"/>
      <c r="AL38" s="10"/>
    </row>
    <row r="39" spans="1:42" ht="34.5" customHeight="1" x14ac:dyDescent="0.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R39" s="55"/>
      <c r="S39" s="55"/>
      <c r="T39" s="55"/>
      <c r="U39" s="55"/>
      <c r="V39" s="1"/>
      <c r="W39" s="1"/>
      <c r="X39" s="1"/>
      <c r="Y39" s="1"/>
      <c r="Z39" s="12"/>
      <c r="AA39" s="12"/>
      <c r="AB39" s="12"/>
      <c r="AC39" s="12"/>
      <c r="AD39" s="12"/>
      <c r="AE39" s="7"/>
      <c r="AF39" s="10"/>
      <c r="AG39" s="10"/>
      <c r="AH39" s="10"/>
      <c r="AI39" s="10"/>
      <c r="AJ39" s="10"/>
      <c r="AK39" s="10"/>
      <c r="AL39" s="10"/>
    </row>
    <row r="40" spans="1:42" ht="43.75" customHeight="1" x14ac:dyDescent="0.5">
      <c r="A40" s="55"/>
      <c r="B40" s="55"/>
      <c r="C40" s="55"/>
      <c r="D40" s="55"/>
      <c r="E40" s="55"/>
      <c r="F40" s="253">
        <f>'I. Informacje ogólne'!C44</f>
        <v>0</v>
      </c>
      <c r="G40" s="253"/>
      <c r="H40" s="56"/>
      <c r="I40" s="253">
        <f>'I. Informacje ogólne'!E44</f>
        <v>0</v>
      </c>
      <c r="J40" s="253"/>
      <c r="S40" s="55"/>
      <c r="T40" s="55"/>
      <c r="U40" s="55"/>
      <c r="V40" s="1"/>
      <c r="W40" s="1"/>
      <c r="X40" s="1"/>
      <c r="Y40" s="1"/>
      <c r="Z40" s="12"/>
      <c r="AA40" s="12"/>
      <c r="AB40" s="12"/>
      <c r="AC40" s="12"/>
      <c r="AD40" s="12"/>
      <c r="AE40" s="7"/>
      <c r="AF40" s="10"/>
      <c r="AG40" s="10"/>
      <c r="AH40" s="10"/>
      <c r="AI40" s="10"/>
      <c r="AJ40" s="10"/>
      <c r="AK40" s="10"/>
      <c r="AL40" s="10"/>
    </row>
    <row r="41" spans="1:42" ht="41.15" customHeight="1" x14ac:dyDescent="0.5">
      <c r="A41" s="55"/>
      <c r="B41" s="55"/>
      <c r="C41" s="55"/>
      <c r="D41" s="55"/>
      <c r="E41" s="55"/>
      <c r="F41" s="256" t="s">
        <v>12</v>
      </c>
      <c r="G41" s="256"/>
      <c r="H41" s="56"/>
      <c r="I41" s="256" t="s">
        <v>2</v>
      </c>
      <c r="J41" s="256"/>
      <c r="S41" s="55"/>
      <c r="T41" s="55"/>
      <c r="U41" s="55"/>
      <c r="V41" s="1"/>
      <c r="W41" s="1"/>
      <c r="X41" s="1"/>
      <c r="Y41" s="1"/>
      <c r="Z41" s="12"/>
      <c r="AA41" s="12"/>
      <c r="AB41" s="12"/>
      <c r="AC41" s="12"/>
      <c r="AD41" s="12"/>
      <c r="AE41" s="7"/>
      <c r="AF41" s="10"/>
      <c r="AG41" s="10"/>
      <c r="AH41" s="10"/>
      <c r="AI41" s="10"/>
      <c r="AJ41" s="10"/>
      <c r="AK41" s="10"/>
      <c r="AL41" s="10"/>
    </row>
    <row r="42" spans="1:42" s="52" customFormat="1" ht="34.5" customHeight="1" x14ac:dyDescent="0.35">
      <c r="A42" s="57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63"/>
      <c r="M42" s="63"/>
      <c r="N42" s="63"/>
      <c r="O42" s="2"/>
      <c r="P42" s="63"/>
      <c r="Q42" s="63"/>
      <c r="R42" s="63"/>
      <c r="S42" s="56"/>
      <c r="T42" s="56"/>
      <c r="U42" s="56"/>
    </row>
    <row r="43" spans="1:42" s="52" customFormat="1" ht="34.5" customHeight="1" x14ac:dyDescent="0.4">
      <c r="A43" s="57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</row>
    <row r="44" spans="1:42" s="52" customFormat="1" ht="100.5" customHeight="1" x14ac:dyDescent="0.4">
      <c r="A44" s="57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spans="1:42" s="52" customFormat="1" ht="34.5" customHeight="1" x14ac:dyDescent="0.4">
      <c r="A45" s="57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1:42" s="52" customFormat="1" ht="34.5" customHeight="1" x14ac:dyDescent="0.4">
      <c r="A46" s="36"/>
    </row>
    <row r="47" spans="1:42" ht="34.5" customHeight="1" x14ac:dyDescent="0.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J47" s="245" t="s">
        <v>4</v>
      </c>
      <c r="AK47" s="246"/>
      <c r="AL47" s="246"/>
      <c r="AM47" s="246"/>
      <c r="AN47" s="246"/>
      <c r="AO47" s="246"/>
      <c r="AP47" s="247"/>
    </row>
    <row r="48" spans="1:42" ht="34.5" customHeight="1" x14ac:dyDescent="0.5">
      <c r="A48" s="36"/>
      <c r="B48" s="12"/>
      <c r="C48" s="37"/>
      <c r="D48" s="37"/>
      <c r="E48" s="37"/>
      <c r="F48" s="37"/>
      <c r="G48" s="37"/>
      <c r="H48" s="37"/>
      <c r="I48" s="37"/>
      <c r="J48" s="37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9"/>
      <c r="W48" s="37"/>
      <c r="X48" s="37"/>
      <c r="Y48" s="37"/>
      <c r="Z48" s="37"/>
      <c r="AA48" s="37"/>
      <c r="AB48" s="37"/>
      <c r="AC48" s="37"/>
      <c r="AD48" s="37"/>
      <c r="AE48" s="38"/>
      <c r="AF48" s="38"/>
      <c r="AG48" s="38"/>
      <c r="AH48" s="40"/>
      <c r="AJ48" s="248"/>
      <c r="AK48" s="249"/>
      <c r="AL48" s="249"/>
      <c r="AM48" s="249"/>
      <c r="AN48" s="249"/>
      <c r="AO48" s="249"/>
      <c r="AP48" s="250"/>
    </row>
    <row r="49" spans="1:42" ht="34.5" customHeight="1" x14ac:dyDescent="0.5">
      <c r="A49" s="36"/>
      <c r="B49" s="12"/>
      <c r="C49" s="37"/>
      <c r="D49" s="37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9"/>
      <c r="W49" s="37"/>
      <c r="X49" s="37"/>
      <c r="Y49" s="37"/>
      <c r="Z49" s="37"/>
      <c r="AA49" s="37"/>
      <c r="AB49" s="37"/>
      <c r="AC49" s="37"/>
      <c r="AD49" s="37"/>
      <c r="AE49" s="38"/>
      <c r="AF49" s="38"/>
      <c r="AG49" s="38"/>
      <c r="AH49" s="40"/>
      <c r="AJ49" s="248"/>
      <c r="AK49" s="249"/>
      <c r="AL49" s="249"/>
      <c r="AM49" s="249"/>
      <c r="AN49" s="249"/>
      <c r="AO49" s="249"/>
      <c r="AP49" s="250"/>
    </row>
    <row r="50" spans="1:42" ht="47.15" customHeight="1" x14ac:dyDescent="0.5">
      <c r="A50" s="36"/>
      <c r="B50" s="12"/>
      <c r="C50" s="37"/>
      <c r="D50" s="37"/>
      <c r="E50" s="37"/>
      <c r="F50" s="37"/>
      <c r="G50" s="37"/>
      <c r="H50" s="37"/>
      <c r="I50" s="37"/>
      <c r="J50" s="37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9"/>
      <c r="W50" s="37"/>
      <c r="X50" s="37"/>
      <c r="Y50" s="37"/>
      <c r="Z50" s="37"/>
      <c r="AA50" s="37"/>
      <c r="AB50" s="37"/>
      <c r="AC50" s="37"/>
      <c r="AD50" s="37"/>
      <c r="AE50" s="38"/>
      <c r="AF50" s="38"/>
      <c r="AG50" s="38"/>
      <c r="AH50" s="40"/>
      <c r="AJ50" s="248"/>
      <c r="AK50" s="249"/>
      <c r="AL50" s="249"/>
      <c r="AM50" s="249"/>
      <c r="AN50" s="249"/>
      <c r="AO50" s="249"/>
      <c r="AP50" s="250"/>
    </row>
    <row r="51" spans="1:42" ht="34.5" customHeight="1" x14ac:dyDescent="0.5">
      <c r="A51" s="36"/>
      <c r="B51" s="41"/>
      <c r="C51" s="37"/>
      <c r="D51" s="37"/>
      <c r="E51" s="37"/>
      <c r="F51" s="37"/>
      <c r="G51" s="37"/>
      <c r="H51" s="37"/>
      <c r="I51" s="37"/>
      <c r="J51" s="37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9"/>
      <c r="W51" s="37"/>
      <c r="X51" s="37"/>
      <c r="Y51" s="37"/>
      <c r="Z51" s="37"/>
      <c r="AA51" s="37"/>
      <c r="AB51" s="37"/>
      <c r="AC51" s="37"/>
      <c r="AD51" s="37"/>
      <c r="AE51" s="38"/>
      <c r="AF51" s="38"/>
      <c r="AG51" s="38"/>
      <c r="AH51" s="40"/>
      <c r="AJ51" s="248"/>
      <c r="AK51" s="249"/>
      <c r="AL51" s="249"/>
      <c r="AM51" s="249"/>
      <c r="AN51" s="249"/>
      <c r="AO51" s="249"/>
      <c r="AP51" s="250"/>
    </row>
    <row r="52" spans="1:42" ht="84.75" customHeight="1" x14ac:dyDescent="0.5">
      <c r="A52" s="36"/>
      <c r="B52" s="41"/>
      <c r="C52" s="37"/>
      <c r="D52" s="37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9"/>
      <c r="W52" s="37"/>
      <c r="X52" s="37"/>
      <c r="Y52" s="37"/>
      <c r="Z52" s="37"/>
      <c r="AA52" s="37"/>
      <c r="AB52" s="37"/>
      <c r="AC52" s="37"/>
      <c r="AD52" s="37"/>
      <c r="AE52" s="38"/>
      <c r="AF52" s="38"/>
      <c r="AG52" s="38"/>
      <c r="AH52" s="40"/>
      <c r="AJ52" s="248"/>
      <c r="AK52" s="249"/>
      <c r="AL52" s="249"/>
      <c r="AM52" s="249"/>
      <c r="AN52" s="249"/>
      <c r="AO52" s="249"/>
      <c r="AP52" s="250"/>
    </row>
    <row r="53" spans="1:42" ht="66" customHeight="1" x14ac:dyDescent="0.5">
      <c r="A53" s="36"/>
      <c r="B53" s="41"/>
      <c r="C53" s="37"/>
      <c r="D53" s="37"/>
      <c r="E53" s="37"/>
      <c r="F53" s="37"/>
      <c r="G53" s="37"/>
      <c r="H53" s="37"/>
      <c r="I53" s="37"/>
      <c r="J53" s="37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9"/>
      <c r="W53" s="37"/>
      <c r="X53" s="37"/>
      <c r="Y53" s="37"/>
      <c r="Z53" s="37"/>
      <c r="AA53" s="37"/>
      <c r="AB53" s="37"/>
      <c r="AC53" s="37"/>
      <c r="AD53" s="37"/>
      <c r="AE53" s="38"/>
      <c r="AF53" s="38"/>
      <c r="AG53" s="38"/>
      <c r="AH53" s="40"/>
      <c r="AJ53" s="248"/>
      <c r="AK53" s="249"/>
      <c r="AL53" s="249"/>
      <c r="AM53" s="249"/>
      <c r="AN53" s="249"/>
      <c r="AO53" s="249"/>
      <c r="AP53" s="250"/>
    </row>
    <row r="54" spans="1:42" ht="81" customHeight="1" x14ac:dyDescent="0.5">
      <c r="A54" s="36"/>
      <c r="B54" s="41"/>
      <c r="C54" s="37"/>
      <c r="D54" s="37"/>
      <c r="E54" s="37"/>
      <c r="F54" s="37"/>
      <c r="G54" s="37"/>
      <c r="H54" s="37"/>
      <c r="I54" s="37"/>
      <c r="J54" s="37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9"/>
      <c r="W54" s="37"/>
      <c r="X54" s="37"/>
      <c r="Y54" s="37"/>
      <c r="Z54" s="37"/>
      <c r="AA54" s="37"/>
      <c r="AB54" s="37"/>
      <c r="AC54" s="37"/>
      <c r="AD54" s="37"/>
      <c r="AE54" s="38"/>
      <c r="AF54" s="38"/>
      <c r="AG54" s="38"/>
      <c r="AH54" s="40"/>
      <c r="AJ54" s="248"/>
      <c r="AK54" s="249"/>
      <c r="AL54" s="249"/>
      <c r="AM54" s="249"/>
      <c r="AN54" s="249"/>
      <c r="AO54" s="249"/>
      <c r="AP54" s="250"/>
    </row>
    <row r="55" spans="1:42" ht="53.25" customHeight="1" x14ac:dyDescent="0.5">
      <c r="A55" s="36"/>
      <c r="B55" s="41"/>
      <c r="C55" s="37"/>
      <c r="D55" s="37"/>
      <c r="E55" s="37"/>
      <c r="F55" s="37"/>
      <c r="G55" s="37"/>
      <c r="H55" s="37"/>
      <c r="I55" s="37"/>
      <c r="J55" s="37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9"/>
      <c r="W55" s="37"/>
      <c r="X55" s="37"/>
      <c r="Y55" s="37"/>
      <c r="Z55" s="37"/>
      <c r="AA55" s="37"/>
      <c r="AB55" s="37"/>
      <c r="AC55" s="37"/>
      <c r="AD55" s="37"/>
      <c r="AE55" s="38"/>
      <c r="AF55" s="38"/>
      <c r="AG55" s="38"/>
      <c r="AH55" s="40"/>
      <c r="AJ55" s="248"/>
      <c r="AK55" s="249"/>
      <c r="AL55" s="249"/>
      <c r="AM55" s="249"/>
      <c r="AN55" s="249"/>
      <c r="AO55" s="249"/>
      <c r="AP55" s="250"/>
    </row>
    <row r="56" spans="1:42" ht="64.5" customHeight="1" x14ac:dyDescent="0.5">
      <c r="A56" s="36"/>
      <c r="B56" s="41"/>
      <c r="C56" s="37"/>
      <c r="D56" s="37"/>
      <c r="E56" s="37"/>
      <c r="F56" s="37"/>
      <c r="G56" s="37"/>
      <c r="H56" s="37"/>
      <c r="I56" s="37"/>
      <c r="J56" s="37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9"/>
      <c r="W56" s="37"/>
      <c r="X56" s="37"/>
      <c r="Y56" s="37"/>
      <c r="Z56" s="37"/>
      <c r="AA56" s="37"/>
      <c r="AB56" s="37"/>
      <c r="AC56" s="37"/>
      <c r="AD56" s="37"/>
      <c r="AE56" s="38"/>
      <c r="AF56" s="38"/>
      <c r="AG56" s="38"/>
      <c r="AH56" s="40"/>
      <c r="AJ56" s="248"/>
      <c r="AK56" s="249"/>
      <c r="AL56" s="249"/>
      <c r="AM56" s="249"/>
      <c r="AN56" s="249"/>
      <c r="AO56" s="249"/>
      <c r="AP56" s="250"/>
    </row>
    <row r="57" spans="1:42" ht="34.5" customHeight="1" x14ac:dyDescent="0.5">
      <c r="A57" s="36"/>
      <c r="B57" s="41"/>
      <c r="C57" s="37"/>
      <c r="D57" s="37"/>
      <c r="E57" s="37"/>
      <c r="F57" s="37"/>
      <c r="G57" s="37"/>
      <c r="H57" s="37"/>
      <c r="I57" s="37"/>
      <c r="J57" s="37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9"/>
      <c r="W57" s="37"/>
      <c r="X57" s="37"/>
      <c r="Y57" s="37"/>
      <c r="Z57" s="37"/>
      <c r="AA57" s="37"/>
      <c r="AB57" s="37"/>
      <c r="AC57" s="37"/>
      <c r="AD57" s="37"/>
      <c r="AE57" s="38"/>
      <c r="AF57" s="38"/>
      <c r="AG57" s="38"/>
      <c r="AH57" s="40"/>
      <c r="AJ57" s="248"/>
      <c r="AK57" s="249"/>
      <c r="AL57" s="249"/>
      <c r="AM57" s="249"/>
      <c r="AN57" s="249"/>
      <c r="AO57" s="249"/>
      <c r="AP57" s="250"/>
    </row>
    <row r="58" spans="1:42" ht="34.5" customHeight="1" x14ac:dyDescent="0.5">
      <c r="A58" s="36"/>
      <c r="B58" s="41"/>
      <c r="C58" s="37"/>
      <c r="D58" s="37"/>
      <c r="E58" s="37"/>
      <c r="F58" s="37"/>
      <c r="G58" s="37"/>
      <c r="H58" s="37"/>
      <c r="I58" s="37"/>
      <c r="J58" s="37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9"/>
      <c r="W58" s="37"/>
      <c r="X58" s="37"/>
      <c r="Y58" s="37"/>
      <c r="Z58" s="37"/>
      <c r="AA58" s="37"/>
      <c r="AB58" s="37"/>
      <c r="AC58" s="37"/>
      <c r="AD58" s="37"/>
      <c r="AE58" s="38"/>
      <c r="AF58" s="38"/>
      <c r="AG58" s="38"/>
      <c r="AH58" s="40"/>
      <c r="AJ58" s="248"/>
      <c r="AK58" s="249"/>
      <c r="AL58" s="249"/>
      <c r="AM58" s="249"/>
      <c r="AN58" s="249"/>
      <c r="AO58" s="249"/>
      <c r="AP58" s="250"/>
    </row>
    <row r="59" spans="1:42" ht="34.5" customHeight="1" x14ac:dyDescent="0.5">
      <c r="A59" s="36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0"/>
      <c r="AI59" s="13"/>
    </row>
    <row r="60" spans="1:42" ht="34.5" customHeight="1" x14ac:dyDescent="0.5">
      <c r="B60" s="6"/>
      <c r="C60" s="10"/>
      <c r="D60" s="10"/>
      <c r="E60" s="10"/>
      <c r="F60" s="10"/>
      <c r="G60" s="10"/>
      <c r="H60" s="10"/>
      <c r="I60" s="44"/>
      <c r="J60" s="10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6"/>
      <c r="V60" s="46"/>
      <c r="W60" s="28"/>
      <c r="X60" s="28"/>
      <c r="Y60" s="28"/>
      <c r="Z60" s="28"/>
      <c r="AA60" s="28"/>
      <c r="AB60" s="28"/>
      <c r="AC60" s="28"/>
      <c r="AD60" s="28"/>
      <c r="AE60" s="47"/>
      <c r="AF60" s="7"/>
      <c r="AG60" s="7"/>
    </row>
    <row r="61" spans="1:42" ht="34.5" customHeight="1" x14ac:dyDescent="0.5">
      <c r="A61" s="4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8"/>
      <c r="AB61" s="48"/>
      <c r="AC61" s="48"/>
      <c r="AD61" s="48"/>
      <c r="AE61" s="49"/>
      <c r="AF61" s="7"/>
      <c r="AG61" s="7"/>
    </row>
    <row r="62" spans="1:42" ht="34.5" customHeight="1" x14ac:dyDescent="0.5">
      <c r="A62" s="28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27"/>
      <c r="M62" s="27"/>
      <c r="N62" s="27"/>
      <c r="O62" s="27"/>
      <c r="P62" s="27"/>
      <c r="Q62" s="27"/>
      <c r="R62" s="27"/>
      <c r="S62" s="27"/>
      <c r="T62" s="2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42" ht="34.5" customHeight="1" x14ac:dyDescent="0.5">
      <c r="A63" s="58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42" ht="34.5" customHeight="1" x14ac:dyDescent="0.5">
      <c r="A64" s="59"/>
      <c r="B64" s="18"/>
      <c r="C64" s="18"/>
      <c r="D64" s="18"/>
      <c r="E64" s="18"/>
      <c r="F64" s="18"/>
      <c r="G64" s="18"/>
      <c r="H64" s="18"/>
      <c r="I64" s="18"/>
      <c r="J64" s="18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5"/>
      <c r="V64" s="15"/>
      <c r="W64" s="14"/>
      <c r="X64" s="14"/>
      <c r="Y64" s="15"/>
      <c r="Z64" s="16"/>
      <c r="AA64" s="16"/>
      <c r="AB64" s="16"/>
      <c r="AC64" s="16"/>
      <c r="AD64" s="16"/>
      <c r="AE64" s="17"/>
      <c r="AF64" s="7"/>
      <c r="AG64" s="7"/>
    </row>
    <row r="65" spans="21:25" ht="34.5" customHeight="1" x14ac:dyDescent="0.5">
      <c r="U65" s="251"/>
      <c r="V65" s="251"/>
      <c r="W65" s="251"/>
      <c r="X65" s="251"/>
      <c r="Y65" s="251"/>
    </row>
    <row r="66" spans="21:25" ht="34.5" customHeight="1" x14ac:dyDescent="0.5">
      <c r="U66" s="243" t="s">
        <v>12</v>
      </c>
      <c r="V66" s="243"/>
      <c r="W66" s="243"/>
      <c r="X66" s="243" t="s">
        <v>2</v>
      </c>
      <c r="Y66" s="243"/>
    </row>
    <row r="67" spans="21:25" ht="34.5" customHeight="1" x14ac:dyDescent="0.5">
      <c r="U67" s="244"/>
      <c r="V67" s="244"/>
      <c r="W67" s="244"/>
      <c r="X67" s="244"/>
      <c r="Y67" s="244"/>
    </row>
    <row r="68" spans="21:25" ht="34.5" customHeight="1" x14ac:dyDescent="0.5">
      <c r="U68" s="244"/>
      <c r="V68" s="244"/>
      <c r="W68" s="244"/>
      <c r="X68" s="244"/>
      <c r="Y68" s="244"/>
    </row>
  </sheetData>
  <mergeCells count="68">
    <mergeCell ref="U66:W68"/>
    <mergeCell ref="AJ47:AP58"/>
    <mergeCell ref="U65:W65"/>
    <mergeCell ref="X65:Y65"/>
    <mergeCell ref="X66:Y68"/>
    <mergeCell ref="A3:B3"/>
    <mergeCell ref="A4:B4"/>
    <mergeCell ref="A5:B5"/>
    <mergeCell ref="F40:G40"/>
    <mergeCell ref="I40:J40"/>
    <mergeCell ref="A27:B27"/>
    <mergeCell ref="E8:G8"/>
    <mergeCell ref="F41:G41"/>
    <mergeCell ref="I41:J41"/>
    <mergeCell ref="H8:L8"/>
    <mergeCell ref="N30:O30"/>
    <mergeCell ref="C17:D17"/>
    <mergeCell ref="E17:F17"/>
    <mergeCell ref="G17:H17"/>
    <mergeCell ref="I17:J17"/>
    <mergeCell ref="K17:L17"/>
    <mergeCell ref="I18:J18"/>
    <mergeCell ref="K18:L18"/>
    <mergeCell ref="C18:D18"/>
    <mergeCell ref="E18:F18"/>
    <mergeCell ref="G18:H18"/>
    <mergeCell ref="A23:O23"/>
    <mergeCell ref="A24:B24"/>
    <mergeCell ref="A17:B17"/>
    <mergeCell ref="A18:B18"/>
    <mergeCell ref="A19:B19"/>
    <mergeCell ref="A33:B33"/>
    <mergeCell ref="C33:D33"/>
    <mergeCell ref="E33:F33"/>
    <mergeCell ref="G33:H33"/>
    <mergeCell ref="C30:D30"/>
    <mergeCell ref="K34:L34"/>
    <mergeCell ref="O24:O28"/>
    <mergeCell ref="K33:L33"/>
    <mergeCell ref="N17:O17"/>
    <mergeCell ref="N18:O18"/>
    <mergeCell ref="N33:O33"/>
    <mergeCell ref="N34:O34"/>
    <mergeCell ref="A20:O20"/>
    <mergeCell ref="K32:O32"/>
    <mergeCell ref="I33:J33"/>
    <mergeCell ref="A34:B34"/>
    <mergeCell ref="C34:D34"/>
    <mergeCell ref="E34:F34"/>
    <mergeCell ref="G34:H34"/>
    <mergeCell ref="I34:J34"/>
    <mergeCell ref="A30:B30"/>
    <mergeCell ref="A35:B35"/>
    <mergeCell ref="C35:O35"/>
    <mergeCell ref="A36:O36"/>
    <mergeCell ref="C19:O19"/>
    <mergeCell ref="K1:O1"/>
    <mergeCell ref="K16:O16"/>
    <mergeCell ref="A14:B14"/>
    <mergeCell ref="N15:O15"/>
    <mergeCell ref="C14:D14"/>
    <mergeCell ref="M8:O8"/>
    <mergeCell ref="A8:D8"/>
    <mergeCell ref="O11:O12"/>
    <mergeCell ref="A13:B13"/>
    <mergeCell ref="A12:B12"/>
    <mergeCell ref="A11:B11"/>
    <mergeCell ref="A10:O10"/>
  </mergeCells>
  <phoneticPr fontId="4" type="noConversion"/>
  <conditionalFormatting sqref="C29:N29 C13:N13 C26:N26">
    <cfRule type="cellIs" dxfId="44" priority="8" operator="equal">
      <formula>0</formula>
    </cfRule>
    <cfRule type="cellIs" dxfId="43" priority="9" operator="equal">
      <formula>0</formula>
    </cfRule>
    <cfRule type="cellIs" dxfId="40" priority="5" operator="equal">
      <formula>0</formula>
    </cfRule>
  </conditionalFormatting>
  <conditionalFormatting sqref="C29:N29 C26:N26">
    <cfRule type="cellIs" dxfId="34" priority="119" operator="greaterThan">
      <formula>$G$18</formula>
    </cfRule>
  </conditionalFormatting>
  <conditionalFormatting sqref="F40">
    <cfRule type="containsBlanks" dxfId="33" priority="34">
      <formula>LEN(TRIM(F40))=0</formula>
    </cfRule>
    <cfRule type="containsBlanks" dxfId="32" priority="35">
      <formula>LEN(TRIM(F40))=0</formula>
    </cfRule>
  </conditionalFormatting>
  <conditionalFormatting sqref="I40">
    <cfRule type="containsBlanks" dxfId="31" priority="32">
      <formula>LEN(TRIM(I40))=0</formula>
    </cfRule>
    <cfRule type="containsBlanks" dxfId="30" priority="33">
      <formula>LEN(TRIM(I40))=0</formula>
    </cfRule>
  </conditionalFormatting>
  <conditionalFormatting sqref="K34 M34">
    <cfRule type="cellIs" dxfId="29" priority="20" operator="greaterThan">
      <formula>0</formula>
    </cfRule>
  </conditionalFormatting>
  <conditionalFormatting sqref="K18:O18">
    <cfRule type="cellIs" dxfId="28" priority="19" operator="greaterThan">
      <formula>0</formula>
    </cfRule>
    <cfRule type="cellIs" dxfId="27" priority="2" operator="equal">
      <formula>0</formula>
    </cfRule>
  </conditionalFormatting>
  <conditionalFormatting sqref="P26:R28 O29:R29 N30:N31 P30:R36 F40">
    <cfRule type="containsText" dxfId="26" priority="31" operator="containsText" text="fałsz">
      <formula>NOT(ISERROR(SEARCH("fałsz",F26)))</formula>
    </cfRule>
  </conditionalFormatting>
  <conditionalFormatting sqref="U65:Y65">
    <cfRule type="containsBlanks" dxfId="25" priority="55">
      <formula>LEN(TRIM(U65))=0</formula>
    </cfRule>
    <cfRule type="containsBlanks" dxfId="24" priority="61">
      <formula>LEN(TRIM(U65))=0</formula>
    </cfRule>
  </conditionalFormatting>
  <conditionalFormatting sqref="K34:O34">
    <cfRule type="cellIs" dxfId="0" priority="3" operator="greaterThan">
      <formula>0</formula>
    </cfRule>
    <cfRule type="cellIs" dxfId="1" priority="1" operator="equal">
      <formula>0</formula>
    </cfRule>
  </conditionalFormatting>
  <pageMargins left="0.25" right="0.25" top="0.75" bottom="0.75" header="0.3" footer="0.3"/>
  <pageSetup paperSize="9" scale="35" orientation="portrait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equal" id="{55D9D3CE-4AAD-4B2A-BC31-1379E73F6488}">
            <xm:f>'I. Informacje ogólne'!$D$11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5F0F1F4A-8D01-45BA-BCED-E7DBA239BA42}">
            <xm:f>'I. Informacje ogólne'!$D$11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4" operator="greaterThan" id="{6DAB261A-963A-4068-B55C-BC96540A4618}">
            <xm:f>'I. Informacje ogólne'!$D$11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C29:N29 C13:N13 C26:N26</xm:sqref>
        </x14:conditionalFormatting>
        <x14:conditionalFormatting xmlns:xm="http://schemas.microsoft.com/office/excel/2006/main">
          <x14:cfRule type="cellIs" priority="115" operator="equal" id="{F9942C03-2C26-4103-8608-6F71B44FC4EF}">
            <xm:f>'I. Informacje ogólne'!#REF!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116" operator="greaterThan" id="{7D83AEA0-BF6A-4FAD-AD39-2A2FCB2E0403}">
            <xm:f>'I. Informacje ogólne'!#REF!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C13:N13</xm:sqref>
        </x14:conditionalFormatting>
        <x14:conditionalFormatting xmlns:xm="http://schemas.microsoft.com/office/excel/2006/main">
          <x14:cfRule type="cellIs" priority="117" operator="greaterThan" id="{C8B133A9-9CA5-4E52-9467-3B220BB30647}">
            <xm:f>'I. Informacje ogólne'!#REF!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8" operator="equal" id="{E7DE4C47-74BD-48A0-89C8-084593D875C6}">
            <xm:f>'I. Informacje ogólne'!#REF!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C29:N29 C26:N26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view="pageBreakPreview" zoomScaleNormal="100" zoomScaleSheetLayoutView="100" workbookViewId="0">
      <selection sqref="A1:B1"/>
    </sheetView>
  </sheetViews>
  <sheetFormatPr defaultColWidth="9.15234375" defaultRowHeight="12.9" x14ac:dyDescent="0.35"/>
  <cols>
    <col min="1" max="10" width="15.15234375" style="2" customWidth="1"/>
    <col min="11" max="11" width="51.53515625" style="2" customWidth="1"/>
    <col min="12" max="16384" width="9.15234375" style="2"/>
  </cols>
  <sheetData>
    <row r="1" spans="1:13" ht="35.25" customHeight="1" x14ac:dyDescent="0.35">
      <c r="A1" s="281" t="s">
        <v>17</v>
      </c>
      <c r="B1" s="281"/>
      <c r="C1" s="25"/>
      <c r="D1" s="25"/>
      <c r="E1" s="25"/>
      <c r="F1" s="25"/>
      <c r="G1" s="275" t="s">
        <v>63</v>
      </c>
      <c r="H1" s="275"/>
      <c r="I1" s="275"/>
      <c r="J1" s="275"/>
    </row>
    <row r="3" spans="1:13" ht="20.7" customHeight="1" x14ac:dyDescent="0.35">
      <c r="A3" s="282" t="s">
        <v>10</v>
      </c>
      <c r="B3" s="282"/>
      <c r="C3" s="283">
        <f>'I. Informacje ogólne'!D7</f>
        <v>0</v>
      </c>
      <c r="D3" s="284"/>
      <c r="E3" s="284"/>
      <c r="F3" s="285"/>
    </row>
    <row r="4" spans="1:13" ht="20.7" customHeight="1" x14ac:dyDescent="0.35">
      <c r="A4" s="282" t="s">
        <v>0</v>
      </c>
      <c r="B4" s="282"/>
      <c r="C4" s="283">
        <f>'I. Informacje ogólne'!D8</f>
        <v>0</v>
      </c>
      <c r="D4" s="284"/>
      <c r="E4" s="284"/>
      <c r="F4" s="285"/>
    </row>
    <row r="5" spans="1:13" ht="20.7" customHeight="1" x14ac:dyDescent="0.35">
      <c r="A5" s="282" t="s">
        <v>11</v>
      </c>
      <c r="B5" s="282"/>
      <c r="C5" s="283">
        <f>'I. Informacje ogólne'!D9</f>
        <v>0</v>
      </c>
      <c r="D5" s="284"/>
      <c r="E5" s="284"/>
      <c r="F5" s="285"/>
      <c r="L5" s="102"/>
    </row>
    <row r="6" spans="1:13" ht="19.95" customHeight="1" x14ac:dyDescent="0.35"/>
    <row r="7" spans="1:13" ht="22.75" customHeight="1" x14ac:dyDescent="0.35"/>
    <row r="8" spans="1:13" ht="16" customHeight="1" thickBot="1" x14ac:dyDescent="0.4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3" ht="150.75" customHeight="1" thickBot="1" x14ac:dyDescent="0.4">
      <c r="A9" s="263" t="s">
        <v>87</v>
      </c>
      <c r="B9" s="264"/>
      <c r="C9" s="264"/>
      <c r="D9" s="264"/>
      <c r="E9" s="264"/>
      <c r="F9" s="264"/>
      <c r="G9" s="264"/>
      <c r="H9" s="264"/>
      <c r="I9" s="264"/>
      <c r="J9" s="265"/>
    </row>
    <row r="10" spans="1:13" ht="24" customHeight="1" x14ac:dyDescent="0.35">
      <c r="A10" s="266" t="s">
        <v>61</v>
      </c>
      <c r="B10" s="267"/>
      <c r="C10" s="267"/>
      <c r="D10" s="267"/>
      <c r="E10" s="267"/>
      <c r="F10" s="267"/>
      <c r="G10" s="267"/>
      <c r="H10" s="267"/>
      <c r="I10" s="267"/>
      <c r="J10" s="268"/>
      <c r="K10" s="272" t="s">
        <v>86</v>
      </c>
      <c r="L10" s="273"/>
      <c r="M10" s="273"/>
    </row>
    <row r="11" spans="1:13" ht="126" customHeight="1" thickBot="1" x14ac:dyDescent="0.4">
      <c r="A11" s="269" t="s">
        <v>56</v>
      </c>
      <c r="B11" s="270"/>
      <c r="C11" s="270"/>
      <c r="D11" s="270"/>
      <c r="E11" s="270"/>
      <c r="F11" s="270"/>
      <c r="G11" s="270"/>
      <c r="H11" s="270"/>
      <c r="I11" s="270"/>
      <c r="J11" s="271"/>
      <c r="K11" s="272"/>
      <c r="L11" s="273"/>
      <c r="M11" s="273"/>
    </row>
    <row r="12" spans="1:13" ht="11.7" customHeight="1" x14ac:dyDescent="0.35">
      <c r="A12" s="274" t="s">
        <v>64</v>
      </c>
      <c r="B12" s="274"/>
      <c r="C12" s="274"/>
      <c r="D12" s="274"/>
      <c r="E12" s="113"/>
      <c r="F12" s="113"/>
      <c r="G12" s="113"/>
      <c r="H12" s="113"/>
      <c r="I12" s="113"/>
      <c r="J12" s="113"/>
    </row>
    <row r="13" spans="1:13" ht="18.45" customHeight="1" x14ac:dyDescent="0.35">
      <c r="A13" s="64"/>
      <c r="B13" s="64"/>
      <c r="C13" s="64"/>
      <c r="D13" s="64"/>
      <c r="E13" s="64"/>
      <c r="F13" s="64"/>
      <c r="G13" s="64"/>
      <c r="H13" s="64"/>
      <c r="I13" s="64"/>
      <c r="J13" s="64"/>
    </row>
    <row r="14" spans="1:13" ht="32.700000000000003" customHeight="1" x14ac:dyDescent="0.35">
      <c r="A14" s="26" t="s">
        <v>1</v>
      </c>
      <c r="B14" s="78">
        <f>'I. Informacje ogólne'!C42</f>
        <v>0</v>
      </c>
      <c r="C14" s="24"/>
      <c r="D14" s="260">
        <f>'I. Informacje ogólne'!C44</f>
        <v>0</v>
      </c>
      <c r="E14" s="261"/>
      <c r="F14" s="262"/>
      <c r="H14" s="260">
        <f>'I. Informacje ogólne'!E44</f>
        <v>0</v>
      </c>
      <c r="I14" s="261"/>
      <c r="J14" s="262"/>
    </row>
    <row r="15" spans="1:13" ht="47.25" customHeight="1" x14ac:dyDescent="0.35">
      <c r="A15" s="24"/>
      <c r="B15" s="24"/>
      <c r="C15" s="24"/>
      <c r="D15" s="256" t="s">
        <v>12</v>
      </c>
      <c r="E15" s="256"/>
      <c r="F15" s="256"/>
      <c r="H15" s="256" t="s">
        <v>2</v>
      </c>
      <c r="I15" s="256"/>
      <c r="J15" s="256"/>
    </row>
    <row r="16" spans="1:13" ht="76.400000000000006" customHeight="1" x14ac:dyDescent="0.35">
      <c r="A16" s="24"/>
      <c r="B16" s="24"/>
      <c r="C16" s="24"/>
      <c r="D16" s="65"/>
      <c r="E16" s="65"/>
      <c r="F16" s="65"/>
      <c r="H16" s="65"/>
      <c r="I16" s="65"/>
      <c r="J16" s="65"/>
    </row>
    <row r="17" ht="47.25" customHeight="1" x14ac:dyDescent="0.35"/>
  </sheetData>
  <mergeCells count="17">
    <mergeCell ref="C5:F5"/>
    <mergeCell ref="K10:M11"/>
    <mergeCell ref="A12:D12"/>
    <mergeCell ref="G1:J1"/>
    <mergeCell ref="D14:F14"/>
    <mergeCell ref="A1:B1"/>
    <mergeCell ref="A3:B3"/>
    <mergeCell ref="A4:B4"/>
    <mergeCell ref="A5:B5"/>
    <mergeCell ref="C3:F3"/>
    <mergeCell ref="C4:F4"/>
    <mergeCell ref="D15:F15"/>
    <mergeCell ref="H15:J15"/>
    <mergeCell ref="H14:J14"/>
    <mergeCell ref="A9:J9"/>
    <mergeCell ref="A10:J10"/>
    <mergeCell ref="A11:J11"/>
  </mergeCells>
  <conditionalFormatting sqref="D14">
    <cfRule type="containsBlanks" dxfId="159" priority="10">
      <formula>LEN(TRIM(D14))=0</formula>
    </cfRule>
  </conditionalFormatting>
  <conditionalFormatting sqref="D14:F14">
    <cfRule type="containsBlanks" dxfId="158" priority="3">
      <formula>LEN(TRIM(D14))=0</formula>
    </cfRule>
  </conditionalFormatting>
  <conditionalFormatting sqref="H14">
    <cfRule type="containsBlanks" dxfId="157" priority="2">
      <formula>LEN(TRIM(H14))=0</formula>
    </cfRule>
  </conditionalFormatting>
  <conditionalFormatting sqref="H14:J14">
    <cfRule type="containsBlanks" dxfId="156" priority="1">
      <formula>LEN(TRIM(H14))=0</formula>
    </cfRule>
  </conditionalFormatting>
  <pageMargins left="0.7" right="0.7" top="0.75" bottom="0.75" header="0.3" footer="0.3"/>
  <pageSetup paperSize="9" scale="5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Informacje ogólne</vt:lpstr>
      <vt:lpstr>II. Zestawienie - liczba miejsc</vt:lpstr>
      <vt:lpstr>III. Oświadczenia</vt:lpstr>
      <vt:lpstr>'I. Informacje ogólne'!Obszar_wydruku</vt:lpstr>
      <vt:lpstr>'II. Zestawienie - liczba miejsc'!Obszar_wydruku</vt:lpstr>
      <vt:lpstr>'III. Oświadczenia'!Obszar_wydruku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Gapon</cp:lastModifiedBy>
  <cp:lastPrinted>2024-06-12T09:15:49Z</cp:lastPrinted>
  <dcterms:created xsi:type="dcterms:W3CDTF">2020-10-30T08:00:33Z</dcterms:created>
  <dcterms:modified xsi:type="dcterms:W3CDTF">2025-09-11T10:59:12Z</dcterms:modified>
</cp:coreProperties>
</file>